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portes\JUnio Base SIS 2016\"/>
    </mc:Choice>
  </mc:AlternateContent>
  <bookViews>
    <workbookView xWindow="0" yWindow="0" windowWidth="20490" windowHeight="7155"/>
  </bookViews>
  <sheets>
    <sheet name="PP SMN" sheetId="1" r:id="rId1"/>
    <sheet name="PAQUETE_APN_XUE_RED_MR_EESS" sheetId="10" r:id="rId2"/>
    <sheet name="PAQ_APN_DISTRITOS_QUINTILES" sheetId="11" r:id="rId3"/>
    <sheet name="EESS" sheetId="16" state="hidden" r:id="rId4"/>
    <sheet name="PARTOS INST_ UE" sheetId="4" r:id="rId5"/>
    <sheet name="PARTO INSTITUCIONAL" sheetId="15" r:id="rId6"/>
    <sheet name="CONSEJ PPFF POR UE" sheetId="13" r:id="rId7"/>
    <sheet name="CONSEJ PPFF POR DISTRITOS" sheetId="14" r:id="rId8"/>
    <sheet name="METODOS_PPFF" sheetId="17" r:id="rId9"/>
    <sheet name="METODOS" sheetId="19" r:id="rId10"/>
  </sheets>
  <externalReferences>
    <externalReference r:id="rId11"/>
  </externalReferences>
  <definedNames>
    <definedName name="_xlnm._FilterDatabase" localSheetId="9" hidden="1">METODOS!$B$11:$L$849</definedName>
    <definedName name="_xlnm._FilterDatabase" localSheetId="2" hidden="1">PAQ_APN_DISTRITOS_QUINTILES!$C$15:$AB$380</definedName>
    <definedName name="_xlnm._FilterDatabase" localSheetId="1" hidden="1">PAQUETE_APN_XUE_RED_MR_EESS!$F$1:$F$654</definedName>
    <definedName name="_xlnm._FilterDatabase" localSheetId="5" hidden="1">'PARTO INSTITUCIONAL'!$C$15:$M$557</definedName>
    <definedName name="_xlnm._FilterDatabase" localSheetId="4" hidden="1">'PARTOS INST_ UE'!#REF!</definedName>
  </definedNames>
  <calcPr calcId="152511"/>
</workbook>
</file>

<file path=xl/calcChain.xml><?xml version="1.0" encoding="utf-8"?>
<calcChain xmlns="http://schemas.openxmlformats.org/spreadsheetml/2006/main">
  <c r="D11" i="11" l="1"/>
  <c r="D12" i="11" s="1"/>
  <c r="J849" i="19" l="1"/>
  <c r="J848" i="19"/>
  <c r="J847" i="19"/>
  <c r="J846" i="19"/>
  <c r="J845" i="19"/>
  <c r="J844" i="19"/>
  <c r="J843" i="19"/>
  <c r="J842" i="19"/>
  <c r="J841" i="19"/>
  <c r="J840" i="19"/>
  <c r="J839" i="19"/>
  <c r="J838" i="19"/>
  <c r="J837" i="19"/>
  <c r="J836" i="19"/>
  <c r="J835" i="19"/>
  <c r="J834" i="19"/>
  <c r="J833" i="19"/>
  <c r="J832" i="19"/>
  <c r="J831" i="19"/>
  <c r="J830" i="19"/>
  <c r="J829" i="19"/>
  <c r="J828" i="19"/>
  <c r="J827" i="19"/>
  <c r="J826" i="19"/>
  <c r="J825" i="19"/>
  <c r="J824" i="19"/>
  <c r="J823" i="19"/>
  <c r="J822" i="19"/>
  <c r="J821" i="19"/>
  <c r="J820" i="19"/>
  <c r="J819" i="19"/>
  <c r="J818" i="19"/>
  <c r="J817" i="19"/>
  <c r="J816" i="19"/>
  <c r="J815" i="19"/>
  <c r="J814" i="19"/>
  <c r="J813" i="19"/>
  <c r="J812" i="19"/>
  <c r="J811" i="19"/>
  <c r="J810" i="19"/>
  <c r="J809" i="19"/>
  <c r="J808" i="19"/>
  <c r="J807" i="19"/>
  <c r="J806" i="19"/>
  <c r="J805" i="19"/>
  <c r="J804" i="19"/>
  <c r="J803" i="19"/>
  <c r="J802" i="19"/>
  <c r="J801" i="19"/>
  <c r="J800" i="19"/>
  <c r="J799" i="19"/>
  <c r="J798" i="19"/>
  <c r="J797" i="19"/>
  <c r="J796" i="19"/>
  <c r="J795" i="19"/>
  <c r="J794" i="19"/>
  <c r="J793" i="19"/>
  <c r="J792" i="19"/>
  <c r="J791" i="19"/>
  <c r="J790" i="19"/>
  <c r="J789" i="19"/>
  <c r="J788" i="19"/>
  <c r="J787" i="19"/>
  <c r="J786" i="19"/>
  <c r="J785" i="19"/>
  <c r="J784" i="19"/>
  <c r="J783" i="19"/>
  <c r="J782" i="19"/>
  <c r="J781" i="19"/>
  <c r="J780" i="19"/>
  <c r="J779" i="19"/>
  <c r="J778" i="19"/>
  <c r="J777" i="19"/>
  <c r="J776" i="19"/>
  <c r="J775" i="19"/>
  <c r="J774" i="19"/>
  <c r="J773" i="19"/>
  <c r="J772" i="19"/>
  <c r="J771" i="19"/>
  <c r="J770" i="19"/>
  <c r="J769" i="19"/>
  <c r="J768" i="19"/>
  <c r="J767" i="19"/>
  <c r="J766" i="19"/>
  <c r="J765" i="19"/>
  <c r="J764" i="19"/>
  <c r="J763" i="19"/>
  <c r="J762" i="19"/>
  <c r="J761" i="19"/>
  <c r="J760" i="19"/>
  <c r="J759" i="19"/>
  <c r="J758" i="19"/>
  <c r="J757" i="19"/>
  <c r="J756" i="19"/>
  <c r="J755" i="19"/>
  <c r="J754" i="19"/>
  <c r="J753" i="19"/>
  <c r="J752" i="19"/>
  <c r="J751" i="19"/>
  <c r="J750" i="19"/>
  <c r="J749" i="19"/>
  <c r="J748" i="19"/>
  <c r="J747" i="19"/>
  <c r="J746" i="19"/>
  <c r="J745" i="19"/>
  <c r="J744" i="19"/>
  <c r="J743" i="19"/>
  <c r="J742" i="19"/>
  <c r="J741" i="19"/>
  <c r="J740" i="19"/>
  <c r="J739" i="19"/>
  <c r="J738" i="19"/>
  <c r="J737" i="19"/>
  <c r="J736" i="19"/>
  <c r="J735" i="19"/>
  <c r="J734" i="19"/>
  <c r="J733" i="19"/>
  <c r="J732" i="19"/>
  <c r="J731" i="19"/>
  <c r="J730" i="19"/>
  <c r="J729" i="19"/>
  <c r="J728" i="19"/>
  <c r="J727" i="19"/>
  <c r="J726" i="19"/>
  <c r="J725" i="19"/>
  <c r="J724" i="19"/>
  <c r="J723" i="19"/>
  <c r="J722" i="19"/>
  <c r="J721" i="19"/>
  <c r="J720" i="19"/>
  <c r="J719" i="19"/>
  <c r="J718" i="19"/>
  <c r="J717" i="19"/>
  <c r="J716" i="19"/>
  <c r="J715" i="19"/>
  <c r="J714" i="19"/>
  <c r="J713" i="19"/>
  <c r="J712" i="19"/>
  <c r="J711" i="19"/>
  <c r="J710" i="19"/>
  <c r="J709" i="19"/>
  <c r="J708" i="19"/>
  <c r="J707" i="19"/>
  <c r="J706" i="19"/>
  <c r="J705" i="19"/>
  <c r="J704" i="19"/>
  <c r="J703" i="19"/>
  <c r="J702" i="19"/>
  <c r="J701" i="19"/>
  <c r="J700" i="19"/>
  <c r="J699" i="19"/>
  <c r="J698" i="19"/>
  <c r="J697" i="19"/>
  <c r="J696" i="19"/>
  <c r="J695" i="19"/>
  <c r="J694" i="19"/>
  <c r="J693" i="19"/>
  <c r="J692" i="19"/>
  <c r="J691" i="19"/>
  <c r="J690" i="19"/>
  <c r="J689" i="19"/>
  <c r="J688" i="19"/>
  <c r="J687" i="19"/>
  <c r="J686" i="19"/>
  <c r="J685" i="19"/>
  <c r="J684" i="19"/>
  <c r="J683" i="19"/>
  <c r="J682" i="19"/>
  <c r="J681" i="19"/>
  <c r="J680" i="19"/>
  <c r="J679" i="19"/>
  <c r="J678" i="19"/>
  <c r="J677" i="19"/>
  <c r="J676" i="19"/>
  <c r="J675" i="19"/>
  <c r="J674" i="19"/>
  <c r="J673" i="19"/>
  <c r="J672" i="19"/>
  <c r="J671" i="19"/>
  <c r="J670" i="19"/>
  <c r="J669" i="19"/>
  <c r="J668" i="19"/>
  <c r="J667" i="19"/>
  <c r="J666" i="19"/>
  <c r="J665" i="19"/>
  <c r="J664" i="19"/>
  <c r="J663" i="19"/>
  <c r="J662" i="19"/>
  <c r="J661" i="19"/>
  <c r="J660" i="19"/>
  <c r="J659" i="19"/>
  <c r="J658" i="19"/>
  <c r="J657" i="19"/>
  <c r="J656" i="19"/>
  <c r="J655" i="19"/>
  <c r="J654" i="19"/>
  <c r="J653" i="19"/>
  <c r="J652" i="19"/>
  <c r="J651" i="19"/>
  <c r="J650" i="19"/>
  <c r="J649" i="19"/>
  <c r="J648" i="19"/>
  <c r="J647" i="19"/>
  <c r="J646" i="19"/>
  <c r="J645" i="19"/>
  <c r="J644" i="19"/>
  <c r="J643" i="19"/>
  <c r="J642" i="19"/>
  <c r="J641" i="19"/>
  <c r="J640" i="19"/>
  <c r="J639" i="19"/>
  <c r="J638" i="19"/>
  <c r="J637" i="19"/>
  <c r="J636" i="19"/>
  <c r="J635" i="19"/>
  <c r="J634" i="19"/>
  <c r="J633" i="19"/>
  <c r="J632" i="19"/>
  <c r="J631" i="19"/>
  <c r="J630" i="19"/>
  <c r="J629" i="19"/>
  <c r="J628" i="19"/>
  <c r="J627" i="19"/>
  <c r="J626" i="19"/>
  <c r="J625" i="19"/>
  <c r="J624" i="19"/>
  <c r="J623" i="19"/>
  <c r="J622" i="19"/>
  <c r="J621" i="19"/>
  <c r="J620" i="19"/>
  <c r="J619" i="19"/>
  <c r="J618" i="19"/>
  <c r="J617" i="19"/>
  <c r="J616" i="19"/>
  <c r="J615" i="19"/>
  <c r="J614" i="19"/>
  <c r="J613" i="19"/>
  <c r="J612" i="19"/>
  <c r="J611" i="19"/>
  <c r="J610" i="19"/>
  <c r="J609" i="19"/>
  <c r="J608" i="19"/>
  <c r="J607" i="19"/>
  <c r="J606" i="19"/>
  <c r="J605" i="19"/>
  <c r="J604" i="19"/>
  <c r="J603" i="19"/>
  <c r="J602" i="19"/>
  <c r="J601" i="19"/>
  <c r="J600" i="19"/>
  <c r="J599" i="19"/>
  <c r="J598" i="19"/>
  <c r="J597" i="19"/>
  <c r="J596" i="19"/>
  <c r="J595" i="19"/>
  <c r="J594" i="19"/>
  <c r="J593" i="19"/>
  <c r="J592" i="19"/>
  <c r="J591" i="19"/>
  <c r="J590" i="19"/>
  <c r="J589" i="19"/>
  <c r="J588" i="19"/>
  <c r="J587" i="19"/>
  <c r="J586" i="19"/>
  <c r="J585" i="19"/>
  <c r="J584" i="19"/>
  <c r="J583" i="19"/>
  <c r="J582" i="19"/>
  <c r="J581" i="19"/>
  <c r="J580" i="19"/>
  <c r="J579" i="19"/>
  <c r="J578" i="19"/>
  <c r="J577" i="19"/>
  <c r="J576" i="19"/>
  <c r="J575" i="19"/>
  <c r="J574" i="19"/>
  <c r="J573" i="19"/>
  <c r="J572" i="19"/>
  <c r="J571" i="19"/>
  <c r="J570" i="19"/>
  <c r="J569" i="19"/>
  <c r="J568" i="19"/>
  <c r="J567" i="19"/>
  <c r="J566" i="19"/>
  <c r="J565" i="19"/>
  <c r="J564" i="19"/>
  <c r="J563" i="19"/>
  <c r="J562" i="19"/>
  <c r="J561" i="19"/>
  <c r="J560" i="19"/>
  <c r="J559" i="19"/>
  <c r="J558" i="19"/>
  <c r="J557" i="19"/>
  <c r="J556" i="19"/>
  <c r="J555" i="19"/>
  <c r="J554" i="19"/>
  <c r="J553" i="19"/>
  <c r="J552" i="19"/>
  <c r="J551" i="19"/>
  <c r="J550" i="19"/>
  <c r="J549" i="19"/>
  <c r="J548" i="19"/>
  <c r="J547" i="19"/>
  <c r="J546" i="19"/>
  <c r="J545" i="19"/>
  <c r="J544" i="19"/>
  <c r="J543" i="19"/>
  <c r="J542" i="19"/>
  <c r="J541" i="19"/>
  <c r="J540" i="19"/>
  <c r="J539" i="19"/>
  <c r="J538" i="19"/>
  <c r="J537" i="19"/>
  <c r="J536" i="19"/>
  <c r="J535" i="19"/>
  <c r="J534" i="19"/>
  <c r="J533" i="19"/>
  <c r="J532" i="19"/>
  <c r="J531" i="19"/>
  <c r="J530" i="19"/>
  <c r="J529" i="19"/>
  <c r="J528" i="19"/>
  <c r="J527" i="19"/>
  <c r="J526" i="19"/>
  <c r="J525" i="19"/>
  <c r="J524" i="19"/>
  <c r="J523" i="19"/>
  <c r="J522" i="19"/>
  <c r="J521" i="19"/>
  <c r="J520" i="19"/>
  <c r="J519" i="19"/>
  <c r="J518" i="19"/>
  <c r="J517" i="19"/>
  <c r="J516" i="19"/>
  <c r="J515" i="19"/>
  <c r="J514" i="19"/>
  <c r="J513" i="19"/>
  <c r="J512" i="19"/>
  <c r="J511" i="19"/>
  <c r="J510" i="19"/>
  <c r="J509" i="19"/>
  <c r="J508" i="19"/>
  <c r="J507" i="19"/>
  <c r="J506" i="19"/>
  <c r="J505" i="19"/>
  <c r="J504" i="19"/>
  <c r="J503" i="19"/>
  <c r="J502" i="19"/>
  <c r="J501" i="19"/>
  <c r="J500" i="19"/>
  <c r="J499" i="19"/>
  <c r="J498" i="19"/>
  <c r="J497" i="19"/>
  <c r="J496" i="19"/>
  <c r="J495" i="19"/>
  <c r="J494" i="19"/>
  <c r="J493" i="19"/>
  <c r="J492" i="19"/>
  <c r="J491" i="19"/>
  <c r="J490" i="19"/>
  <c r="J489" i="19"/>
  <c r="J488" i="19"/>
  <c r="J487" i="19"/>
  <c r="J486" i="19"/>
  <c r="J485" i="19"/>
  <c r="J484" i="19"/>
  <c r="J483" i="19"/>
  <c r="J482" i="19"/>
  <c r="J481" i="19"/>
  <c r="J480" i="19"/>
  <c r="J479" i="19"/>
  <c r="J478" i="19"/>
  <c r="J477" i="19"/>
  <c r="J476" i="19"/>
  <c r="J475" i="19"/>
  <c r="J474" i="19"/>
  <c r="J473" i="19"/>
  <c r="J472" i="19"/>
  <c r="J471" i="19"/>
  <c r="J470" i="19"/>
  <c r="J469" i="19"/>
  <c r="J468" i="19"/>
  <c r="J467" i="19"/>
  <c r="J466" i="19"/>
  <c r="J465" i="19"/>
  <c r="J464" i="19"/>
  <c r="J463" i="19"/>
  <c r="J462" i="19"/>
  <c r="J461" i="19"/>
  <c r="J460" i="19"/>
  <c r="J459" i="19"/>
  <c r="J458" i="19"/>
  <c r="J457" i="19"/>
  <c r="J456" i="19"/>
  <c r="J455" i="19"/>
  <c r="J454" i="19"/>
  <c r="J453" i="19"/>
  <c r="J452" i="19"/>
  <c r="J451" i="19"/>
  <c r="J450" i="19"/>
  <c r="J449" i="19"/>
  <c r="J448" i="19"/>
  <c r="J447" i="19"/>
  <c r="J446" i="19"/>
  <c r="J445" i="19"/>
  <c r="J444" i="19"/>
  <c r="J443" i="19"/>
  <c r="J442" i="19"/>
  <c r="J441" i="19"/>
  <c r="J440" i="19"/>
  <c r="J439" i="19"/>
  <c r="J438" i="19"/>
  <c r="J437" i="19"/>
  <c r="J436" i="19"/>
  <c r="J435" i="19"/>
  <c r="J434" i="19"/>
  <c r="J433" i="19"/>
  <c r="J432" i="19"/>
  <c r="J431" i="19"/>
  <c r="J430" i="19"/>
  <c r="J429" i="19"/>
  <c r="J428" i="19"/>
  <c r="J427" i="19"/>
  <c r="J426" i="19"/>
  <c r="J425" i="19"/>
  <c r="J424" i="19"/>
  <c r="J423" i="19"/>
  <c r="J422" i="19"/>
  <c r="J421" i="19"/>
  <c r="J420" i="19"/>
  <c r="J419" i="19"/>
  <c r="J418" i="19"/>
  <c r="J417" i="19"/>
  <c r="J416" i="19"/>
  <c r="J415" i="19"/>
  <c r="J414" i="19"/>
  <c r="J413" i="19"/>
  <c r="J412" i="19"/>
  <c r="J411" i="19"/>
  <c r="J410" i="19"/>
  <c r="J409" i="19"/>
  <c r="J408" i="19"/>
  <c r="J407" i="19"/>
  <c r="J406" i="19"/>
  <c r="J405" i="19"/>
  <c r="J404" i="19"/>
  <c r="J403" i="19"/>
  <c r="J402" i="19"/>
  <c r="J401" i="19"/>
  <c r="J400" i="19"/>
  <c r="J399" i="19"/>
  <c r="J398" i="19"/>
  <c r="J397" i="19"/>
  <c r="J396" i="19"/>
  <c r="J395" i="19"/>
  <c r="J394" i="19"/>
  <c r="J393" i="19"/>
  <c r="J392" i="19"/>
  <c r="J391" i="19"/>
  <c r="J390" i="19"/>
  <c r="J389" i="19"/>
  <c r="J388" i="19"/>
  <c r="J387" i="19"/>
  <c r="J386" i="19"/>
  <c r="J385" i="19"/>
  <c r="J384" i="19"/>
  <c r="J383" i="19"/>
  <c r="J382" i="19"/>
  <c r="J381" i="19"/>
  <c r="J380" i="19"/>
  <c r="J379" i="19"/>
  <c r="J378" i="19"/>
  <c r="J377" i="19"/>
  <c r="J376" i="19"/>
  <c r="J375" i="19"/>
  <c r="J374" i="19"/>
  <c r="J373" i="19"/>
  <c r="J372" i="19"/>
  <c r="J371" i="19"/>
  <c r="J370" i="19"/>
  <c r="J369" i="19"/>
  <c r="J368" i="19"/>
  <c r="J367" i="19"/>
  <c r="J366" i="19"/>
  <c r="J365" i="19"/>
  <c r="J364" i="19"/>
  <c r="J363" i="19"/>
  <c r="J362" i="19"/>
  <c r="J361" i="19"/>
  <c r="J360" i="19"/>
  <c r="J359" i="19"/>
  <c r="J358" i="19"/>
  <c r="J357" i="19"/>
  <c r="J356" i="19"/>
  <c r="J355" i="19"/>
  <c r="J354" i="19"/>
  <c r="J353" i="19"/>
  <c r="J352" i="19"/>
  <c r="J351" i="19"/>
  <c r="J350" i="19"/>
  <c r="J349" i="19"/>
  <c r="J348" i="19"/>
  <c r="J347" i="19"/>
  <c r="J346" i="19"/>
  <c r="J345" i="19"/>
  <c r="J344" i="19"/>
  <c r="J343" i="19"/>
  <c r="J342" i="19"/>
  <c r="J341" i="19"/>
  <c r="J340" i="19"/>
  <c r="J339" i="19"/>
  <c r="J338" i="19"/>
  <c r="J337" i="19"/>
  <c r="J336" i="19"/>
  <c r="J335" i="19"/>
  <c r="J334" i="19"/>
  <c r="J333" i="19"/>
  <c r="J332" i="19"/>
  <c r="J331" i="19"/>
  <c r="J330" i="19"/>
  <c r="J329" i="19"/>
  <c r="J328" i="19"/>
  <c r="J327" i="19"/>
  <c r="J326" i="19"/>
  <c r="J325" i="19"/>
  <c r="J324" i="19"/>
  <c r="J323" i="19"/>
  <c r="J322" i="19"/>
  <c r="J321" i="19"/>
  <c r="J320" i="19"/>
  <c r="J319" i="19"/>
  <c r="J318" i="19"/>
  <c r="J317" i="19"/>
  <c r="J316" i="19"/>
  <c r="J315" i="19"/>
  <c r="J314" i="19"/>
  <c r="J313" i="19"/>
  <c r="J312" i="19"/>
  <c r="J311" i="19"/>
  <c r="J310" i="19"/>
  <c r="J309" i="19"/>
  <c r="J308" i="19"/>
  <c r="J307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2" i="19"/>
  <c r="J291" i="19"/>
  <c r="J290" i="19"/>
  <c r="J289" i="19"/>
  <c r="J288" i="19"/>
  <c r="J287" i="19"/>
  <c r="J286" i="19"/>
  <c r="J285" i="19"/>
  <c r="J284" i="19"/>
  <c r="J283" i="19"/>
  <c r="J282" i="19"/>
  <c r="J281" i="19"/>
  <c r="J280" i="19"/>
  <c r="J279" i="19"/>
  <c r="J278" i="19"/>
  <c r="J277" i="19"/>
  <c r="J276" i="19"/>
  <c r="J275" i="19"/>
  <c r="J274" i="19"/>
  <c r="J273" i="19"/>
  <c r="J272" i="19"/>
  <c r="J271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J254" i="19"/>
  <c r="J253" i="19"/>
  <c r="J252" i="19"/>
  <c r="J251" i="19"/>
  <c r="J250" i="19"/>
  <c r="J249" i="19"/>
  <c r="J248" i="19"/>
  <c r="J247" i="19"/>
  <c r="J246" i="19"/>
  <c r="J245" i="19"/>
  <c r="J244" i="19"/>
  <c r="J243" i="19"/>
  <c r="J242" i="19"/>
  <c r="J241" i="19"/>
  <c r="J240" i="19"/>
  <c r="J239" i="19"/>
  <c r="J238" i="19"/>
  <c r="J237" i="19"/>
  <c r="J236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20" i="19"/>
  <c r="J219" i="19"/>
  <c r="J218" i="19"/>
  <c r="J217" i="19"/>
  <c r="J216" i="19"/>
  <c r="J215" i="19"/>
  <c r="J214" i="19"/>
  <c r="J213" i="19"/>
  <c r="J212" i="19"/>
  <c r="J211" i="19"/>
  <c r="J210" i="19"/>
  <c r="J209" i="19"/>
  <c r="J208" i="19"/>
  <c r="J207" i="19"/>
  <c r="J206" i="19"/>
  <c r="J205" i="19"/>
  <c r="J204" i="19"/>
  <c r="J203" i="19"/>
  <c r="J202" i="19"/>
  <c r="J201" i="19"/>
  <c r="J200" i="19"/>
  <c r="J199" i="19"/>
  <c r="J198" i="19"/>
  <c r="J197" i="19"/>
  <c r="J196" i="19"/>
  <c r="J195" i="19"/>
  <c r="J194" i="19"/>
  <c r="J193" i="19"/>
  <c r="J192" i="19"/>
  <c r="J191" i="19"/>
  <c r="J190" i="19"/>
  <c r="J189" i="19"/>
  <c r="J188" i="19"/>
  <c r="J187" i="19"/>
  <c r="J186" i="19"/>
  <c r="J185" i="19"/>
  <c r="J184" i="19"/>
  <c r="J183" i="19"/>
  <c r="J182" i="19"/>
  <c r="J181" i="19"/>
  <c r="J180" i="19"/>
  <c r="J179" i="19"/>
  <c r="J178" i="19"/>
  <c r="J177" i="19"/>
  <c r="J176" i="19"/>
  <c r="J175" i="19"/>
  <c r="J174" i="19"/>
  <c r="J173" i="19"/>
  <c r="J172" i="19"/>
  <c r="J171" i="19"/>
  <c r="J170" i="19"/>
  <c r="J169" i="19"/>
  <c r="J168" i="19"/>
  <c r="J167" i="19"/>
  <c r="J166" i="19"/>
  <c r="J165" i="19"/>
  <c r="J164" i="19"/>
  <c r="J163" i="19"/>
  <c r="J162" i="19"/>
  <c r="J161" i="19"/>
  <c r="J160" i="19"/>
  <c r="J159" i="19"/>
  <c r="J158" i="19"/>
  <c r="J157" i="19"/>
  <c r="J156" i="19"/>
  <c r="J155" i="19"/>
  <c r="J154" i="19"/>
  <c r="J153" i="19"/>
  <c r="J152" i="19"/>
  <c r="J151" i="19"/>
  <c r="J150" i="19"/>
  <c r="J149" i="19"/>
  <c r="J148" i="19"/>
  <c r="J147" i="19"/>
  <c r="J146" i="19"/>
  <c r="J145" i="19"/>
  <c r="J144" i="19"/>
  <c r="J143" i="19"/>
  <c r="J142" i="19"/>
  <c r="J141" i="19"/>
  <c r="J140" i="19"/>
  <c r="J139" i="19"/>
  <c r="J138" i="19"/>
  <c r="J137" i="19"/>
  <c r="J136" i="19"/>
  <c r="J135" i="19"/>
  <c r="J134" i="19"/>
  <c r="J133" i="19"/>
  <c r="J132" i="19"/>
  <c r="J131" i="19"/>
  <c r="J130" i="19"/>
  <c r="J129" i="19"/>
  <c r="J128" i="19"/>
  <c r="J127" i="19"/>
  <c r="J126" i="19"/>
  <c r="J125" i="19"/>
  <c r="J124" i="19"/>
  <c r="J123" i="19"/>
  <c r="J122" i="19"/>
  <c r="J121" i="19"/>
  <c r="J120" i="19"/>
  <c r="J119" i="19"/>
  <c r="J118" i="19"/>
  <c r="J117" i="19"/>
  <c r="J116" i="19"/>
  <c r="J115" i="19"/>
  <c r="J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D37" i="17" l="1"/>
  <c r="E37" i="17" s="1"/>
  <c r="C37" i="17"/>
  <c r="E36" i="17"/>
  <c r="E35" i="17"/>
  <c r="E34" i="17"/>
  <c r="E33" i="17"/>
  <c r="D10" i="15" l="1"/>
  <c r="D11" i="15" l="1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90" i="15"/>
  <c r="N291" i="15"/>
  <c r="N292" i="15"/>
  <c r="N293" i="15"/>
  <c r="N294" i="15"/>
  <c r="N295" i="15"/>
  <c r="N296" i="15"/>
  <c r="N297" i="15"/>
  <c r="N298" i="15"/>
  <c r="N299" i="15"/>
  <c r="N300" i="15"/>
  <c r="N301" i="15"/>
  <c r="N302" i="15"/>
  <c r="N303" i="15"/>
  <c r="N304" i="15"/>
  <c r="N305" i="15"/>
  <c r="N306" i="15"/>
  <c r="N307" i="15"/>
  <c r="N308" i="15"/>
  <c r="N309" i="15"/>
  <c r="N310" i="15"/>
  <c r="N311" i="15"/>
  <c r="N312" i="15"/>
  <c r="N313" i="15"/>
  <c r="N314" i="15"/>
  <c r="N315" i="15"/>
  <c r="N316" i="15"/>
  <c r="N317" i="15"/>
  <c r="N318" i="15"/>
  <c r="N319" i="15"/>
  <c r="N320" i="15"/>
  <c r="N321" i="15"/>
  <c r="N322" i="15"/>
  <c r="N323" i="15"/>
  <c r="N324" i="15"/>
  <c r="N325" i="15"/>
  <c r="N326" i="15"/>
  <c r="N327" i="15"/>
  <c r="N328" i="15"/>
  <c r="N329" i="15"/>
  <c r="N330" i="15"/>
  <c r="N331" i="15"/>
  <c r="N332" i="15"/>
  <c r="N333" i="15"/>
  <c r="N334" i="15"/>
  <c r="N335" i="15"/>
  <c r="N336" i="15"/>
  <c r="N337" i="15"/>
  <c r="N338" i="15"/>
  <c r="N339" i="15"/>
  <c r="N340" i="15"/>
  <c r="N341" i="15"/>
  <c r="N342" i="15"/>
  <c r="N343" i="15"/>
  <c r="N344" i="15"/>
  <c r="N345" i="15"/>
  <c r="N346" i="15"/>
  <c r="N347" i="15"/>
  <c r="N348" i="15"/>
  <c r="N349" i="15"/>
  <c r="N350" i="15"/>
  <c r="N351" i="15"/>
  <c r="N352" i="15"/>
  <c r="N353" i="15"/>
  <c r="N354" i="15"/>
  <c r="N355" i="15"/>
  <c r="N356" i="15"/>
  <c r="N357" i="15"/>
  <c r="N358" i="15"/>
  <c r="N359" i="15"/>
  <c r="N360" i="15"/>
  <c r="N361" i="15"/>
  <c r="N362" i="15"/>
  <c r="N363" i="15"/>
  <c r="N364" i="15"/>
  <c r="N365" i="15"/>
  <c r="N366" i="15"/>
  <c r="N367" i="15"/>
  <c r="N368" i="15"/>
  <c r="N369" i="15"/>
  <c r="N370" i="15"/>
  <c r="N371" i="15"/>
  <c r="N372" i="15"/>
  <c r="N373" i="15"/>
  <c r="N374" i="15"/>
  <c r="N375" i="15"/>
  <c r="N376" i="15"/>
  <c r="N377" i="15"/>
  <c r="N378" i="15"/>
  <c r="N379" i="15"/>
  <c r="N380" i="15"/>
  <c r="N381" i="15"/>
  <c r="N382" i="15"/>
  <c r="N383" i="15"/>
  <c r="N384" i="15"/>
  <c r="N385" i="15"/>
  <c r="N386" i="15"/>
  <c r="N387" i="15"/>
  <c r="N388" i="15"/>
  <c r="N389" i="15"/>
  <c r="N390" i="15"/>
  <c r="N391" i="15"/>
  <c r="N392" i="15"/>
  <c r="N393" i="15"/>
  <c r="N394" i="15"/>
  <c r="N395" i="15"/>
  <c r="N396" i="15"/>
  <c r="N397" i="15"/>
  <c r="N398" i="15"/>
  <c r="N399" i="15"/>
  <c r="N400" i="15"/>
  <c r="N401" i="15"/>
  <c r="N402" i="15"/>
  <c r="N403" i="15"/>
  <c r="N404" i="15"/>
  <c r="N405" i="15"/>
  <c r="N406" i="15"/>
  <c r="N407" i="15"/>
  <c r="N408" i="15"/>
  <c r="N409" i="15"/>
  <c r="N410" i="15"/>
  <c r="N411" i="15"/>
  <c r="N412" i="15"/>
  <c r="N413" i="15"/>
  <c r="N414" i="15"/>
  <c r="N415" i="15"/>
  <c r="N416" i="15"/>
  <c r="N417" i="15"/>
  <c r="N418" i="15"/>
  <c r="N419" i="15"/>
  <c r="N420" i="15"/>
  <c r="N421" i="15"/>
  <c r="N422" i="15"/>
  <c r="N423" i="15"/>
  <c r="N424" i="15"/>
  <c r="N425" i="15"/>
  <c r="N426" i="15"/>
  <c r="N427" i="15"/>
  <c r="N428" i="15"/>
  <c r="N429" i="15"/>
  <c r="N430" i="15"/>
  <c r="N431" i="15"/>
  <c r="N432" i="15"/>
  <c r="N433" i="15"/>
  <c r="N434" i="15"/>
  <c r="N435" i="15"/>
  <c r="N436" i="15"/>
  <c r="N437" i="15"/>
  <c r="N438" i="15"/>
  <c r="N439" i="15"/>
  <c r="N440" i="15"/>
  <c r="N441" i="15"/>
  <c r="N442" i="15"/>
  <c r="N443" i="15"/>
  <c r="N444" i="15"/>
  <c r="N445" i="15"/>
  <c r="N446" i="15"/>
  <c r="N447" i="15"/>
  <c r="N448" i="15"/>
  <c r="N449" i="15"/>
  <c r="N450" i="15"/>
  <c r="N451" i="15"/>
  <c r="N452" i="15"/>
  <c r="N453" i="15"/>
  <c r="N454" i="15"/>
  <c r="N455" i="15"/>
  <c r="N456" i="15"/>
  <c r="N457" i="15"/>
  <c r="N458" i="15"/>
  <c r="N459" i="15"/>
  <c r="N460" i="15"/>
  <c r="N461" i="15"/>
  <c r="N462" i="15"/>
  <c r="N463" i="15"/>
  <c r="N464" i="15"/>
  <c r="N465" i="15"/>
  <c r="N466" i="15"/>
  <c r="N467" i="15"/>
  <c r="N468" i="15"/>
  <c r="N469" i="15"/>
  <c r="N470" i="15"/>
  <c r="N471" i="15"/>
  <c r="N472" i="15"/>
  <c r="N473" i="15"/>
  <c r="N474" i="15"/>
  <c r="N475" i="15"/>
  <c r="N476" i="15"/>
  <c r="N477" i="15"/>
  <c r="N478" i="15"/>
  <c r="N479" i="15"/>
  <c r="N480" i="15"/>
  <c r="N481" i="15"/>
  <c r="N482" i="15"/>
  <c r="N483" i="15"/>
  <c r="N484" i="15"/>
  <c r="N485" i="15"/>
  <c r="N486" i="15"/>
  <c r="N487" i="15"/>
  <c r="N488" i="15"/>
  <c r="N489" i="15"/>
  <c r="N490" i="15"/>
  <c r="N491" i="15"/>
  <c r="N492" i="15"/>
  <c r="N493" i="15"/>
  <c r="N494" i="15"/>
  <c r="N495" i="15"/>
  <c r="N496" i="15"/>
  <c r="N497" i="15"/>
  <c r="N498" i="15"/>
  <c r="N499" i="15"/>
  <c r="N500" i="15"/>
  <c r="N501" i="15"/>
  <c r="N502" i="15"/>
  <c r="N503" i="15"/>
  <c r="N504" i="15"/>
  <c r="N505" i="15"/>
  <c r="N506" i="15"/>
  <c r="N507" i="15"/>
  <c r="N508" i="15"/>
  <c r="N509" i="15"/>
  <c r="N510" i="15"/>
  <c r="N511" i="15"/>
  <c r="N512" i="15"/>
  <c r="N513" i="15"/>
  <c r="N514" i="15"/>
  <c r="N515" i="15"/>
  <c r="N516" i="15"/>
  <c r="N517" i="15"/>
  <c r="N518" i="15"/>
  <c r="N519" i="15"/>
  <c r="N520" i="15"/>
  <c r="N521" i="15"/>
  <c r="N522" i="15"/>
  <c r="N523" i="15"/>
  <c r="N524" i="15"/>
  <c r="N525" i="15"/>
  <c r="N526" i="15"/>
  <c r="N527" i="15"/>
  <c r="N528" i="15"/>
  <c r="N529" i="15"/>
  <c r="N530" i="15"/>
  <c r="N531" i="15"/>
  <c r="N532" i="15"/>
  <c r="N533" i="15"/>
  <c r="N534" i="15"/>
  <c r="N535" i="15"/>
  <c r="N536" i="15"/>
  <c r="N537" i="15"/>
  <c r="N538" i="15"/>
  <c r="N539" i="15"/>
  <c r="N540" i="15"/>
  <c r="N541" i="15"/>
  <c r="N542" i="15"/>
  <c r="N543" i="15"/>
  <c r="N544" i="15"/>
  <c r="N545" i="15"/>
  <c r="N546" i="15"/>
  <c r="N547" i="15"/>
  <c r="N548" i="15"/>
  <c r="N549" i="15"/>
  <c r="N550" i="15"/>
  <c r="N551" i="15"/>
  <c r="N552" i="15"/>
  <c r="N553" i="15"/>
  <c r="N554" i="15"/>
  <c r="N555" i="15"/>
  <c r="N556" i="15"/>
  <c r="N557" i="15"/>
  <c r="N16" i="15"/>
  <c r="D12" i="15" l="1"/>
  <c r="D13" i="15" s="1"/>
  <c r="G35" i="14" l="1"/>
  <c r="G36" i="14"/>
  <c r="G37" i="14"/>
  <c r="G38" i="14"/>
  <c r="G39" i="14"/>
  <c r="G40" i="14"/>
  <c r="G41" i="14"/>
  <c r="G42" i="14"/>
  <c r="G43" i="14"/>
  <c r="G44" i="14"/>
  <c r="G45" i="14"/>
  <c r="G46" i="14"/>
  <c r="G47" i="14"/>
  <c r="E48" i="14"/>
  <c r="F48" i="14"/>
  <c r="E42" i="13"/>
  <c r="F42" i="13"/>
  <c r="G48" i="14" l="1"/>
  <c r="G42" i="13"/>
</calcChain>
</file>

<file path=xl/sharedStrings.xml><?xml version="1.0" encoding="utf-8"?>
<sst xmlns="http://schemas.openxmlformats.org/spreadsheetml/2006/main" count="18194" uniqueCount="2812">
  <si>
    <t>TUMBADEN</t>
  </si>
  <si>
    <t>SAN BERNARDINO</t>
  </si>
  <si>
    <t>SAN PABLO</t>
  </si>
  <si>
    <t>JOSE SABOGAL</t>
  </si>
  <si>
    <t>JOSE MANUEL QUIROZ</t>
  </si>
  <si>
    <t>GREGORIO PITA</t>
  </si>
  <si>
    <t>EDUARDO VILLANUEVA</t>
  </si>
  <si>
    <t>CHANCAY</t>
  </si>
  <si>
    <t>PEDRO GALVEZ</t>
  </si>
  <si>
    <t>SAN MARCOS</t>
  </si>
  <si>
    <t>SOCOTA</t>
  </si>
  <si>
    <t>SANTO TOMAS</t>
  </si>
  <si>
    <t>SANTO DOMINGO DE LA CAPILLA</t>
  </si>
  <si>
    <t>SAN JUAN DE CUTERVO</t>
  </si>
  <si>
    <t>SAN ANDRES DE CUTERVO</t>
  </si>
  <si>
    <t>SANTA CRUZ</t>
  </si>
  <si>
    <t>PIMPINGOS</t>
  </si>
  <si>
    <t>LA RAMADA</t>
  </si>
  <si>
    <t>CUJILLO</t>
  </si>
  <si>
    <t>CHOROS</t>
  </si>
  <si>
    <t>CALLAYUC</t>
  </si>
  <si>
    <t>QUEROCOTILLO</t>
  </si>
  <si>
    <t>CUTERVO</t>
  </si>
  <si>
    <t>n/d</t>
  </si>
  <si>
    <t>SANTA CRUZ DE TOLED</t>
  </si>
  <si>
    <t>SAN BENITO</t>
  </si>
  <si>
    <t>GUZMANGO</t>
  </si>
  <si>
    <t>CUPISNIQUE</t>
  </si>
  <si>
    <t>CONTUMAZA</t>
  </si>
  <si>
    <t>TABACONAS</t>
  </si>
  <si>
    <t>SAN JOSE DE LOURDES</t>
  </si>
  <si>
    <t>NAMBALLE</t>
  </si>
  <si>
    <t>HUARANGO</t>
  </si>
  <si>
    <t>LA COIPA</t>
  </si>
  <si>
    <t>CHIRINOS</t>
  </si>
  <si>
    <t>SAN IGNACIO</t>
  </si>
  <si>
    <t>SANTA ROSA</t>
  </si>
  <si>
    <t>SAN FELIPE</t>
  </si>
  <si>
    <t>SALLIQUE</t>
  </si>
  <si>
    <t>PUCARA</t>
  </si>
  <si>
    <t>COLASAY</t>
  </si>
  <si>
    <t>CHONTALI</t>
  </si>
  <si>
    <t>BELLAVISTA</t>
  </si>
  <si>
    <t>POMAHUACA</t>
  </si>
  <si>
    <t>JAEN</t>
  </si>
  <si>
    <t>HUABAL</t>
  </si>
  <si>
    <t>SAN JOSE DEL ALTO</t>
  </si>
  <si>
    <t>UTICYACU</t>
  </si>
  <si>
    <t>SEXI</t>
  </si>
  <si>
    <t>SAUCEPAMPA</t>
  </si>
  <si>
    <t>LA ESPERANZA</t>
  </si>
  <si>
    <t>CATACHE</t>
  </si>
  <si>
    <t>ANDABAMBA</t>
  </si>
  <si>
    <t>NINABAMBA</t>
  </si>
  <si>
    <t>YAUYUCAN</t>
  </si>
  <si>
    <t>CHANCAYBAÑOS</t>
  </si>
  <si>
    <t>PULAN</t>
  </si>
  <si>
    <t>UTCO</t>
  </si>
  <si>
    <t>SUCRE</t>
  </si>
  <si>
    <t>OXAMARCA</t>
  </si>
  <si>
    <t>LA LIBERTAD DE PALLAN</t>
  </si>
  <si>
    <t>CORTEGANA</t>
  </si>
  <si>
    <t>CHUMUCH</t>
  </si>
  <si>
    <t>MIGUEL IGLESIAS</t>
  </si>
  <si>
    <t>CELENDIN</t>
  </si>
  <si>
    <t>SOROCHUCO</t>
  </si>
  <si>
    <t>HUASMIN</t>
  </si>
  <si>
    <t>CHALAMARCA</t>
  </si>
  <si>
    <t>TOCMOCHE</t>
  </si>
  <si>
    <t>TACABAMBA</t>
  </si>
  <si>
    <t>PION</t>
  </si>
  <si>
    <t>SAN JUAN DE LICUPIS</t>
  </si>
  <si>
    <t>MIRACOSTA</t>
  </si>
  <si>
    <t>LLAMA</t>
  </si>
  <si>
    <t>CONCHAN</t>
  </si>
  <si>
    <t>CHOROPAMPA</t>
  </si>
  <si>
    <t>CHIMBAN</t>
  </si>
  <si>
    <t>CHIGUIRIP</t>
  </si>
  <si>
    <t>CHADIN</t>
  </si>
  <si>
    <t>ANGUIA</t>
  </si>
  <si>
    <t>PACCHA</t>
  </si>
  <si>
    <t>HUAMBOS</t>
  </si>
  <si>
    <t>QUEROCOTO</t>
  </si>
  <si>
    <t>LAJAS</t>
  </si>
  <si>
    <t>CHOTA</t>
  </si>
  <si>
    <t>COCHABAMBA</t>
  </si>
  <si>
    <t>CHUGUR</t>
  </si>
  <si>
    <t>HUALGAYOC</t>
  </si>
  <si>
    <t>BAMBAMARCA</t>
  </si>
  <si>
    <t>SITACOCHA</t>
  </si>
  <si>
    <t>CONDEBAMBA</t>
  </si>
  <si>
    <t>CACHACHI</t>
  </si>
  <si>
    <t>CAJABAMBA</t>
  </si>
  <si>
    <t>SAN JUAN</t>
  </si>
  <si>
    <t>MATARA</t>
  </si>
  <si>
    <t>LLACANORA</t>
  </si>
  <si>
    <t>JESUS</t>
  </si>
  <si>
    <t>COSPAN</t>
  </si>
  <si>
    <t>CHETILLA</t>
  </si>
  <si>
    <t>ASUNCION</t>
  </si>
  <si>
    <t>MAGDALENA</t>
  </si>
  <si>
    <t>CAJAMARCA</t>
  </si>
  <si>
    <t>LOS BAÑOS DEL INCA</t>
  </si>
  <si>
    <t>NAMORA</t>
  </si>
  <si>
    <t>ENCAÑADA</t>
  </si>
  <si>
    <t>UNION AGUA BLANCA</t>
  </si>
  <si>
    <t>TONGOD</t>
  </si>
  <si>
    <t>SAN SILVESTRE DE COCHAN</t>
  </si>
  <si>
    <t>NIEPOS</t>
  </si>
  <si>
    <t>NANCHOC</t>
  </si>
  <si>
    <t>LLAPA</t>
  </si>
  <si>
    <t>LA FLORIDA</t>
  </si>
  <si>
    <t>CATILLUC</t>
  </si>
  <si>
    <t>CALQUIS</t>
  </si>
  <si>
    <t>SAN MIGUEL</t>
  </si>
  <si>
    <t>DISTRITO</t>
  </si>
  <si>
    <t>PROVINCIA</t>
  </si>
  <si>
    <t>Departamento</t>
  </si>
  <si>
    <t>Unidad Ejecutora</t>
  </si>
  <si>
    <t>999 HOSPITAL CAJAMARCA</t>
  </si>
  <si>
    <t>RED NO TIENE ASIGNADO NINGUNA RED</t>
  </si>
  <si>
    <t>1047 HOSPITAL GENERAL DE JAEN</t>
  </si>
  <si>
    <t>787 SALUD CUTERVO</t>
  </si>
  <si>
    <t>RED SOCOTA</t>
  </si>
  <si>
    <t>00005040 HOSPITAL VIRGEN DE LA CANDELARIA DE SOCOTA</t>
  </si>
  <si>
    <t>00005034 SAN ANDRES</t>
  </si>
  <si>
    <t>00005036 QUILLUGAY</t>
  </si>
  <si>
    <t>00006836 SANTA ROSA</t>
  </si>
  <si>
    <t>00005023 TAMBILLO</t>
  </si>
  <si>
    <t>00005024 LANCHEPATA</t>
  </si>
  <si>
    <t>00007750 TAYALES</t>
  </si>
  <si>
    <t>00005020 SANTO TOMAS</t>
  </si>
  <si>
    <t>00005014 CONDORHUASI</t>
  </si>
  <si>
    <t>00007103 SANTA ROSA</t>
  </si>
  <si>
    <t>00005029 SAN JUAN DE CUTERVO</t>
  </si>
  <si>
    <t>RED CUTERVO</t>
  </si>
  <si>
    <t>00011261 GRAMALOTILLO</t>
  </si>
  <si>
    <t>00004977 SANTA CRUZ DE CUTERVO</t>
  </si>
  <si>
    <t>00004969 EL MOLINO</t>
  </si>
  <si>
    <t>00004970 SANTOS</t>
  </si>
  <si>
    <t>00007367 LA CONGA DE CALLAYUC</t>
  </si>
  <si>
    <t>00004964 CHIPLE</t>
  </si>
  <si>
    <t>00004966 SANTA TERESA DE QUEROMARCA</t>
  </si>
  <si>
    <t>00007365 MINAS</t>
  </si>
  <si>
    <t>00007753 BARBASCO</t>
  </si>
  <si>
    <t>00004968 SILLANGATE</t>
  </si>
  <si>
    <t>00005010 INGUER</t>
  </si>
  <si>
    <t>00005006 QUEROCOTILLO</t>
  </si>
  <si>
    <t>00005007 SANTA ROSA</t>
  </si>
  <si>
    <t>1539 HOSPITAL JOSE H. SOTO CADENILLAS - CHOTA</t>
  </si>
  <si>
    <t>00004659 HOSPITAL DE APOYO CHOTA - JOSE SOTO CADENILLAS</t>
  </si>
  <si>
    <t>788 SALUD JAEN</t>
  </si>
  <si>
    <t>00004223 SAN JAVIER BELLAVISTA</t>
  </si>
  <si>
    <t>RED SAN IGNACIO</t>
  </si>
  <si>
    <t>00006996 NUEVO TRUJILLO</t>
  </si>
  <si>
    <t>00004309 CALABOZO</t>
  </si>
  <si>
    <t>00004307 PUERTO CHINCHIPE</t>
  </si>
  <si>
    <t>00004301 PACAY</t>
  </si>
  <si>
    <t>00004303 HUARANGUILLO</t>
  </si>
  <si>
    <t>00004302 APANGOYA</t>
  </si>
  <si>
    <t>00004300 SAN JOSE DE LOURDES</t>
  </si>
  <si>
    <t>00007016 PAMPA VERDE</t>
  </si>
  <si>
    <t>00004299 CHIMARA</t>
  </si>
  <si>
    <t>00004298 CESARA</t>
  </si>
  <si>
    <t>00004296 NAMBALLE</t>
  </si>
  <si>
    <t>00007125 MIRAFLORES</t>
  </si>
  <si>
    <t>00004281 HUARANDOZA</t>
  </si>
  <si>
    <t>00004285 HUADUILLO</t>
  </si>
  <si>
    <t>00004279 HUARANGO</t>
  </si>
  <si>
    <t>00004273 SAN ANTONIO</t>
  </si>
  <si>
    <t>00004271 BAJO IHUAMACA</t>
  </si>
  <si>
    <t>00004267 SAN IGNACIO</t>
  </si>
  <si>
    <t>RED JAEN</t>
  </si>
  <si>
    <t>00009968 CHARAPE</t>
  </si>
  <si>
    <t>00004312 TABACONAS</t>
  </si>
  <si>
    <t>00007463 GUAYABAL</t>
  </si>
  <si>
    <t>00004313 PANCHIA</t>
  </si>
  <si>
    <t>00004315 LINDEROS</t>
  </si>
  <si>
    <t>00004316 LA BERMEJA</t>
  </si>
  <si>
    <t>00004314 CHURUYACU</t>
  </si>
  <si>
    <t>00004311 TAMBORAPA PUEBLO</t>
  </si>
  <si>
    <t>00004266 SHUMBANA</t>
  </si>
  <si>
    <t>00004263 PUYAYA</t>
  </si>
  <si>
    <t>00004262 PUENTECILLOS</t>
  </si>
  <si>
    <t>00004261 SANTA ROSA</t>
  </si>
  <si>
    <t>00007122 TAMBILLO</t>
  </si>
  <si>
    <t>00004248 PALO BLANCO</t>
  </si>
  <si>
    <t>00004238 SAN LORENZO DE BARBASCO</t>
  </si>
  <si>
    <t>00004237 CHUNCHUQUILLO</t>
  </si>
  <si>
    <t>00004235 TABACAL CHONTALI</t>
  </si>
  <si>
    <t>00004233 PACHAPIRIANA</t>
  </si>
  <si>
    <t>00004234 HUALATAN</t>
  </si>
  <si>
    <t>00004232 CHONTALI</t>
  </si>
  <si>
    <t>00004282 EL TRIUNFO DE HUARANGO</t>
  </si>
  <si>
    <t>00004265 HUALLAPE</t>
  </si>
  <si>
    <t>00004228 SHUMBA ALTO</t>
  </si>
  <si>
    <t>00004225 AMBATO TAMBORAPA</t>
  </si>
  <si>
    <t>00004213 FILA ALTA</t>
  </si>
  <si>
    <t>00004211 MORRO SOLAR</t>
  </si>
  <si>
    <t>00007432 LAS CIDRAS</t>
  </si>
  <si>
    <t>00007411 BUENOS AIRES</t>
  </si>
  <si>
    <t>00004290 RUMIPITE</t>
  </si>
  <si>
    <t>00004274 CHIRINOS</t>
  </si>
  <si>
    <t>00004254 SAN FELIPE</t>
  </si>
  <si>
    <t>00004255 PIQUIJACA</t>
  </si>
  <si>
    <t>00009967 CHALANMACHE</t>
  </si>
  <si>
    <t>00007053 PALAMBE</t>
  </si>
  <si>
    <t>00004253 LA UNION</t>
  </si>
  <si>
    <t>00004252 SAULACA</t>
  </si>
  <si>
    <t>00004250 SALLIQUE</t>
  </si>
  <si>
    <t>00004251 MAZIN</t>
  </si>
  <si>
    <t>00004249 PUCARA</t>
  </si>
  <si>
    <t>00007166 MANGAYPA</t>
  </si>
  <si>
    <t>00004247 POMAHUACA</t>
  </si>
  <si>
    <t>00007017 AHUYACA</t>
  </si>
  <si>
    <t>00016139 YAMBOLON</t>
  </si>
  <si>
    <t>00004242 SAN FRANCISCO DE ASIS</t>
  </si>
  <si>
    <t>00004241 HUABAL</t>
  </si>
  <si>
    <t>00007687 HUACO</t>
  </si>
  <si>
    <t>00016137 RINCONADA LAJEÑA</t>
  </si>
  <si>
    <t>00016136 CAJONES</t>
  </si>
  <si>
    <t>00007121 EL PINDO</t>
  </si>
  <si>
    <t>00004260 PEÑA BLANCA</t>
  </si>
  <si>
    <t>00004257 SAN JOSE DEL ALTO</t>
  </si>
  <si>
    <t>00004258 ANGASH</t>
  </si>
  <si>
    <t>00004256 COCHALAN</t>
  </si>
  <si>
    <t>786 SALUD CHOTA</t>
  </si>
  <si>
    <t>00004782 BAMBAMARCA - TITO VILLAR CABEZAS</t>
  </si>
  <si>
    <t>RED SANTA CRUZ</t>
  </si>
  <si>
    <t>00004819 CATACHE</t>
  </si>
  <si>
    <t>00004823 CHANCAY BAÑOS</t>
  </si>
  <si>
    <t>00004835 YAUYUCAN</t>
  </si>
  <si>
    <t>00004837 YANAYACU ALTO</t>
  </si>
  <si>
    <t>00004836 PUCHUDEN</t>
  </si>
  <si>
    <t>00004833 SAUCEPAMPA</t>
  </si>
  <si>
    <t>00004813 SANTA CRUZ</t>
  </si>
  <si>
    <t>RED CHOTA</t>
  </si>
  <si>
    <t>00004728 MASINTRANCA</t>
  </si>
  <si>
    <t>00004721 LA COLPA</t>
  </si>
  <si>
    <t>00004727 HUAYRASITANA</t>
  </si>
  <si>
    <t>00004719 EL VERDE</t>
  </si>
  <si>
    <t>00004720 EL NARANJO (CHALAMARCA)</t>
  </si>
  <si>
    <t>00004718 CHALAMARCA</t>
  </si>
  <si>
    <t>00004780 SAN JUAN DE LICUPIS</t>
  </si>
  <si>
    <t>00007119 SAN JUAN DE UNICAN</t>
  </si>
  <si>
    <t>00004772 ANGUYACU</t>
  </si>
  <si>
    <t>00004779 UDIMA</t>
  </si>
  <si>
    <t>00006671 PALO BLANCO</t>
  </si>
  <si>
    <t>00004771 MIRACOSTA</t>
  </si>
  <si>
    <t>00004766 MAICHIL</t>
  </si>
  <si>
    <t>00004763 LLAMA</t>
  </si>
  <si>
    <t>00006956 CRUZ CONGA</t>
  </si>
  <si>
    <t>00006813 YANTAYO</t>
  </si>
  <si>
    <t>00004761 CUTAXI</t>
  </si>
  <si>
    <t>00004759 CONCHAN</t>
  </si>
  <si>
    <t>00004760 CHETILLA</t>
  </si>
  <si>
    <t>00007033 SACUS</t>
  </si>
  <si>
    <t>00004757 PICHUGAN</t>
  </si>
  <si>
    <t>00004755 CHIGUIRIP</t>
  </si>
  <si>
    <t>00004744 AGUA BRAVA</t>
  </si>
  <si>
    <t>00004742 TACABAMBA</t>
  </si>
  <si>
    <t>00004752 HUALLANGATE</t>
  </si>
  <si>
    <t>00004751 CHUGUR DE ANGUIA</t>
  </si>
  <si>
    <t>00004750 ANGUIA</t>
  </si>
  <si>
    <t>00012266 ALISOPAMPA</t>
  </si>
  <si>
    <t>00004737 LA UNION</t>
  </si>
  <si>
    <t>00004733 VISTA ALEGRE</t>
  </si>
  <si>
    <t>00004732 UÑIGAN</t>
  </si>
  <si>
    <t>00004731 EL LIRIO</t>
  </si>
  <si>
    <t>00004730 PACCHA</t>
  </si>
  <si>
    <t>00004738 SAN JUAN DE CHADIN</t>
  </si>
  <si>
    <t>00004735 CHADIN</t>
  </si>
  <si>
    <t>00004736 CHACAPAMPA</t>
  </si>
  <si>
    <t>00004682 LAJAS</t>
  </si>
  <si>
    <t>00004743 LA PUCARA</t>
  </si>
  <si>
    <t>00007089 LOS LIMONES</t>
  </si>
  <si>
    <t>00004692 PION</t>
  </si>
  <si>
    <t>00007091 EL PANDE</t>
  </si>
  <si>
    <t>00004703 SUSANGATE</t>
  </si>
  <si>
    <t>00004702 SAN JOSE DE CHIMBAN</t>
  </si>
  <si>
    <t>00004701 CHIMBAN</t>
  </si>
  <si>
    <t>00004716 PARIAMARCA</t>
  </si>
  <si>
    <t>00004711 QUEROCOTO</t>
  </si>
  <si>
    <t>00007137 LA PAUCA</t>
  </si>
  <si>
    <t>00004708 MOLLEBAMBA</t>
  </si>
  <si>
    <t>00004707 LANCHECONGA</t>
  </si>
  <si>
    <t>00004706 CHALLUARACRA</t>
  </si>
  <si>
    <t>00004705 CHABARBAMBA</t>
  </si>
  <si>
    <t>00004704 HUAMBOS</t>
  </si>
  <si>
    <t>00007088 PALO SOLO</t>
  </si>
  <si>
    <t>RED BAMBAMARCA</t>
  </si>
  <si>
    <t>00006815 VIRGEN DEL CARMEN</t>
  </si>
  <si>
    <t>00006814 HUILCATE</t>
  </si>
  <si>
    <t>00004788 HUANGAMARCA</t>
  </si>
  <si>
    <t>00004787 EL TUCO</t>
  </si>
  <si>
    <t>00004797 ATOSHAICO</t>
  </si>
  <si>
    <t>00004785 APAN BAJO</t>
  </si>
  <si>
    <t>00004801 MIRAFLORES (BAMBAMARCA)</t>
  </si>
  <si>
    <t>00004800 LA COLPA LLAUCAN</t>
  </si>
  <si>
    <t>00004799 EL ALUMBRE</t>
  </si>
  <si>
    <t>00004784 EL TAMBO</t>
  </si>
  <si>
    <t>00011562 EL ENTERADOR</t>
  </si>
  <si>
    <t>00006817 VISTA ALEGRE BAJO</t>
  </si>
  <si>
    <t>00004808 MORAN LIRIO</t>
  </si>
  <si>
    <t>00004809 MORAN PATA</t>
  </si>
  <si>
    <t>00004811 PUJUPE</t>
  </si>
  <si>
    <t>00004805 HUALGAYOC</t>
  </si>
  <si>
    <t>00004804 PERLAMAYO</t>
  </si>
  <si>
    <t>00004806 APAN ALTO</t>
  </si>
  <si>
    <t>00011560 TRANCA DE PUJUPE</t>
  </si>
  <si>
    <t>00008802 SAN ANTONIO ALTO - CENTRO</t>
  </si>
  <si>
    <t>00007031 MACHAYPUNGO ALTO</t>
  </si>
  <si>
    <t>00004783 SAN ANTONIO BAJO</t>
  </si>
  <si>
    <t>00004798 CHICOLON BAJO</t>
  </si>
  <si>
    <t>00004789 LA HUALANGA</t>
  </si>
  <si>
    <t>00004791 LLAUCAN</t>
  </si>
  <si>
    <t>00004790 LA LLICA</t>
  </si>
  <si>
    <t>00011326 QUINUA BAJA</t>
  </si>
  <si>
    <t>00010626 LA HUAYLLA</t>
  </si>
  <si>
    <t>785 SALUD CAJAMARCA</t>
  </si>
  <si>
    <t>RED SAN PABLO</t>
  </si>
  <si>
    <t>00004583 TUMBADEN BAJO</t>
  </si>
  <si>
    <t>00004582 TUMBADEN ALTO</t>
  </si>
  <si>
    <t>00004579 POLAN</t>
  </si>
  <si>
    <t>00004578 CALLANCAS</t>
  </si>
  <si>
    <t>00004577 SAN PABLO</t>
  </si>
  <si>
    <t>RED SAN MARCOS</t>
  </si>
  <si>
    <t>00004498 LICLICONGA</t>
  </si>
  <si>
    <t>00004497 MALAT</t>
  </si>
  <si>
    <t>00004496 TINYAYOC</t>
  </si>
  <si>
    <t>00004499 MATIBAMBA</t>
  </si>
  <si>
    <t>00004500 JOSE SABOGAL</t>
  </si>
  <si>
    <t>00004494 SHIRAC</t>
  </si>
  <si>
    <t>00004490 POMARONGO</t>
  </si>
  <si>
    <t>00004493 SOCCHAGON</t>
  </si>
  <si>
    <t>00004491 CHANCAY</t>
  </si>
  <si>
    <t>00004502 MUYOC</t>
  </si>
  <si>
    <t>00004503 ULLILLIN</t>
  </si>
  <si>
    <t>00004507 RIO SECO</t>
  </si>
  <si>
    <t>00004508 PAUCAMARCA</t>
  </si>
  <si>
    <t>00004504 EDELMIRA</t>
  </si>
  <si>
    <t>00004501 SAN MARCOS</t>
  </si>
  <si>
    <t>RED CONTUMAZA</t>
  </si>
  <si>
    <t>00004539 TUÑAD</t>
  </si>
  <si>
    <t>00004543 LIVES</t>
  </si>
  <si>
    <t>00004554 TOTORILLAS</t>
  </si>
  <si>
    <t>00004553 GUZMANGO</t>
  </si>
  <si>
    <t>00004547 CONTUMAZA</t>
  </si>
  <si>
    <t>RED CELENDIN</t>
  </si>
  <si>
    <t>00009084 VIGASPAMPA</t>
  </si>
  <si>
    <t>00004485 CALCONGA</t>
  </si>
  <si>
    <t>00004482 SUCRE</t>
  </si>
  <si>
    <t>00009049 LA QUINUA</t>
  </si>
  <si>
    <t>00009046 MINASCONGA</t>
  </si>
  <si>
    <t>00004483 PIOBAMBA</t>
  </si>
  <si>
    <t>00004484 OXAMARCA</t>
  </si>
  <si>
    <t>00006757 CANDEN</t>
  </si>
  <si>
    <t>00004476 VILLANUEVA</t>
  </si>
  <si>
    <t>00004480 NUEVA ESPERANZA</t>
  </si>
  <si>
    <t>00004481 LA LIBERTAD DE PALLAN</t>
  </si>
  <si>
    <t>00009088 PIZON</t>
  </si>
  <si>
    <t>00009085 MUYOC GRANDE</t>
  </si>
  <si>
    <t>00006756 RAMOSCUCHO</t>
  </si>
  <si>
    <t>00004478 MIGUEL IGLESIAS</t>
  </si>
  <si>
    <t>00006759 RAMBRAN</t>
  </si>
  <si>
    <t>00004469 REJOPAMPA</t>
  </si>
  <si>
    <t>00004594 LA CHORRERA</t>
  </si>
  <si>
    <t>00004470 SOROCHUCO</t>
  </si>
  <si>
    <t>00009078 LAGUNAS PEDREGAL</t>
  </si>
  <si>
    <t>00004471 SANTA ROSA DE HUASMIN</t>
  </si>
  <si>
    <t>00004472 JEREZ</t>
  </si>
  <si>
    <t>00004473 HUASMIN</t>
  </si>
  <si>
    <t>00004466 DE APOYO CELENDIN</t>
  </si>
  <si>
    <t>00011152 LLAVIDQUE</t>
  </si>
  <si>
    <t>RED CAJABAMBA</t>
  </si>
  <si>
    <t>00004523 SANTA ROSA DE CRISNEJAS</t>
  </si>
  <si>
    <t>00004524 LLUCHUBAMBA</t>
  </si>
  <si>
    <t>00004529 HIERBA BUENA</t>
  </si>
  <si>
    <t>00004528 CACHACHI</t>
  </si>
  <si>
    <t>00004516 OTUTO</t>
  </si>
  <si>
    <t>00004517 HUAÑIMBA</t>
  </si>
  <si>
    <t>00004518 CAUDAY</t>
  </si>
  <si>
    <t>00004512 HUACADAY</t>
  </si>
  <si>
    <t>00004514 ARAQUEDA</t>
  </si>
  <si>
    <t>00004513 ALGAMARCA</t>
  </si>
  <si>
    <t>RED CAJAMARCA</t>
  </si>
  <si>
    <t>00004633 SAN JUAN</t>
  </si>
  <si>
    <t>00006667 HUANICO</t>
  </si>
  <si>
    <t>00004601 LA MASMA</t>
  </si>
  <si>
    <t>00004600 EL TRIUNFO</t>
  </si>
  <si>
    <t>00004602 NAMORA</t>
  </si>
  <si>
    <t>00004604 LLACANORA</t>
  </si>
  <si>
    <t>00004648 COMBAYO</t>
  </si>
  <si>
    <t>00004599 YERBA BUENA</t>
  </si>
  <si>
    <t>00004596 EL MANGLE</t>
  </si>
  <si>
    <t>00004598 LA VICTORIA</t>
  </si>
  <si>
    <t>00004605 ENCAÑADA</t>
  </si>
  <si>
    <t>RED SAN MIGUEL</t>
  </si>
  <si>
    <t>00004557 NIEPOS</t>
  </si>
  <si>
    <t>00004576 CALQUIS</t>
  </si>
  <si>
    <t>EESS</t>
  </si>
  <si>
    <t>RED</t>
  </si>
  <si>
    <t>UNIDAD EJECUTORA</t>
  </si>
  <si>
    <t>II-1</t>
  </si>
  <si>
    <t>I-1</t>
  </si>
  <si>
    <t>I-2</t>
  </si>
  <si>
    <t>I-3</t>
  </si>
  <si>
    <t>I-4</t>
  </si>
  <si>
    <t>CATEGORÍA</t>
  </si>
  <si>
    <t>TOTAL CAJAMARCA</t>
  </si>
  <si>
    <t># Partos Total</t>
  </si>
  <si>
    <t># CPN Mayor o Igual a 4</t>
  </si>
  <si>
    <t>% Gest. CPN Mayor o Igual a 4</t>
  </si>
  <si>
    <t># Suplemento de Hierro Mayor o Igual a 4</t>
  </si>
  <si>
    <t>% Gest. Suplemento de Hierro y Ac. Folic</t>
  </si>
  <si>
    <t># Gest. Examen Orina</t>
  </si>
  <si>
    <t>% Gest. Examen Orina - I TRIM</t>
  </si>
  <si>
    <t># Examen Hemoglobina</t>
  </si>
  <si>
    <t>% Gest. Hemoglobina - I TRIM</t>
  </si>
  <si>
    <t># Examen VIH</t>
  </si>
  <si>
    <t>% Gest. Examen VIH - I TRIM</t>
  </si>
  <si>
    <t># Examen Sifilis</t>
  </si>
  <si>
    <t>% Gest. Examen Sifilis - I TRIM</t>
  </si>
  <si>
    <t>% Gest. Examen Lab. - I TRIM</t>
  </si>
  <si>
    <t># Gestante con Paquete Completo</t>
  </si>
  <si>
    <t>% Gest. Paquete Completo - I TRIM</t>
  </si>
  <si>
    <t>TOTAL</t>
  </si>
  <si>
    <t>Red</t>
  </si>
  <si>
    <t>Establecimiento de Salud</t>
  </si>
  <si>
    <t># MUJERES AFILIADAS CON CONSEJERÍA EN PPFF 
(QUINTIL 1 y 2)</t>
  </si>
  <si>
    <t>POBLACIÓN MEF PROGRAMADA EN COSEJERIA DE PPFF 
(QUINTIL 1 y 2)</t>
  </si>
  <si>
    <t>MICRO RED</t>
  </si>
  <si>
    <t>% MUJERES AFILIADAS CON CONSEJERÍA EN PPFF 
(QUINTIL 1 y 2)</t>
  </si>
  <si>
    <t>DISTRITOS 
(QUINTIL 1 Y 2)</t>
  </si>
  <si>
    <t>00007711 SEÑOR DE LOS MILAGROS - LA GRANJA</t>
  </si>
  <si>
    <t>00004758 TUGUZA</t>
  </si>
  <si>
    <t>00004796 SAN JUAN DE LACAMACA</t>
  </si>
  <si>
    <t>00009863 CUMBE CHONTABAMBA</t>
  </si>
  <si>
    <t>NO TIENE ASIGNADO NINGUNA RED</t>
  </si>
  <si>
    <t># AFILIADAS CON CONSEJERÍA EN PPFF 
(QUINTIL 1 y 2)</t>
  </si>
  <si>
    <t>% AFILIADAS CON CONSEJERÍA EN PPFF 
(QUINTIL 1 y 2)</t>
  </si>
  <si>
    <t>00004511 DE APOYO CAJABAMBA</t>
  </si>
  <si>
    <t>00007649 CAJABAMBA</t>
  </si>
  <si>
    <t>00007651 CHANSHAPAMPA</t>
  </si>
  <si>
    <t>00004527 CHOLOCAL</t>
  </si>
  <si>
    <t>00004531 MALCAS</t>
  </si>
  <si>
    <t>00004520 JOCOS</t>
  </si>
  <si>
    <t>00004521 SITACOCHA</t>
  </si>
  <si>
    <t>00004522 MARCAMACHAY</t>
  </si>
  <si>
    <t>00004649 SANTA BARBARA</t>
  </si>
  <si>
    <t>00004650 HUACATAZ</t>
  </si>
  <si>
    <t>00004658 OTUZCO</t>
  </si>
  <si>
    <t>00011808 APALIN ALTO</t>
  </si>
  <si>
    <t>00004603 MATARA</t>
  </si>
  <si>
    <t>00011578 SARIN</t>
  </si>
  <si>
    <t>00004635 EL CARMEN</t>
  </si>
  <si>
    <t>00004637 YANAMARCA</t>
  </si>
  <si>
    <t>00004639 SAN PABLO DE JESUS</t>
  </si>
  <si>
    <t>00004646 JESUS</t>
  </si>
  <si>
    <t>00004629 SAN SEBASTIAN DE CHOROPAMPA</t>
  </si>
  <si>
    <t>00004631 CUMBICO</t>
  </si>
  <si>
    <t>00004622 CATUDEN</t>
  </si>
  <si>
    <t>00004630 EL MOTE</t>
  </si>
  <si>
    <t>00004467 LLANGUAT</t>
  </si>
  <si>
    <t>00011153 EUGENIOPAMPA</t>
  </si>
  <si>
    <t>00011250 SAN ANTONIO</t>
  </si>
  <si>
    <t>00007120 CHUGUR</t>
  </si>
  <si>
    <t>00009086 VISTA ALEGRE</t>
  </si>
  <si>
    <t>00009083 SALACAT</t>
  </si>
  <si>
    <t>00011149 CRUZPAMPA</t>
  </si>
  <si>
    <t>00004468 UTCO LIMON</t>
  </si>
  <si>
    <t>00004479 CHUMUCH</t>
  </si>
  <si>
    <t>00004474 YAGEN</t>
  </si>
  <si>
    <t>00004475 ANDAMACHAY</t>
  </si>
  <si>
    <t>00004477 CORTEGANA</t>
  </si>
  <si>
    <t>00004487 JORGE CHAVEZ</t>
  </si>
  <si>
    <t>00004488 JOSE GALVEZ</t>
  </si>
  <si>
    <t>00004544 CATÁN - TANTARICA</t>
  </si>
  <si>
    <t>00004540 EL GUAYO</t>
  </si>
  <si>
    <t>00004542 QUINDEN BAJO</t>
  </si>
  <si>
    <t>00004541 TANON CAMPO ALEGRE</t>
  </si>
  <si>
    <t>00004551 SANTA ANA</t>
  </si>
  <si>
    <t>00004552 JAGUEY</t>
  </si>
  <si>
    <t>00004555 SAN BENITO</t>
  </si>
  <si>
    <t>00004590 TRINIDAD</t>
  </si>
  <si>
    <t>00004492 LA GRAMA</t>
  </si>
  <si>
    <t>00004489 ICHOCAN</t>
  </si>
  <si>
    <t>00004506 MANZANILLA</t>
  </si>
  <si>
    <t>00004510 CHUCO</t>
  </si>
  <si>
    <t>00004534 BOLIVAR</t>
  </si>
  <si>
    <t>00004532 NANCHOC</t>
  </si>
  <si>
    <t>00004536 SAN GREGORIO</t>
  </si>
  <si>
    <t>00004537 CASA BLANCA</t>
  </si>
  <si>
    <t>00004573 LAMASPAMPA</t>
  </si>
  <si>
    <t>00004575 EL PRADO</t>
  </si>
  <si>
    <t>00004561 SAN MIGUEL</t>
  </si>
  <si>
    <t>00004574 TAYAPAMPA</t>
  </si>
  <si>
    <t>00004546 UNION AGUA BLANCA</t>
  </si>
  <si>
    <t>00004562 LLAPA</t>
  </si>
  <si>
    <t>00004565 SAN ANTONIO DE OJOS</t>
  </si>
  <si>
    <t>00004609 UCHUQUINUA</t>
  </si>
  <si>
    <t>00007083 PABELLON CHICO</t>
  </si>
  <si>
    <t>00004563 EL TAMBO</t>
  </si>
  <si>
    <t>00004568 SAN SILVESTRE DE COCHAN</t>
  </si>
  <si>
    <t>00004559 MIRAVALLES</t>
  </si>
  <si>
    <t>00004580 SAN BERNARDINO</t>
  </si>
  <si>
    <t>00004584 PAMPA DE SAN LUIS</t>
  </si>
  <si>
    <t>00004585 SAN LUIS BAJO - GRANDE</t>
  </si>
  <si>
    <t>00004581 SANTA ROSA DE UNANCA</t>
  </si>
  <si>
    <t>00004586 JANCOS</t>
  </si>
  <si>
    <t>00004753 RODEOPAMPA</t>
  </si>
  <si>
    <t>00004754 EL TENDAL</t>
  </si>
  <si>
    <t>00004745 CHUGMAR</t>
  </si>
  <si>
    <t>00006843 SANTA RITA</t>
  </si>
  <si>
    <t>00008803 VILCASIT</t>
  </si>
  <si>
    <t>00010879 EL NARANJO</t>
  </si>
  <si>
    <t>00004739 CHOROPAMPA</t>
  </si>
  <si>
    <t>00004740 MANGALPA</t>
  </si>
  <si>
    <t>00004741 PALCO LA CAPILLA</t>
  </si>
  <si>
    <t>00004734 VILLA PALMA</t>
  </si>
  <si>
    <t>00004722 LUCMAR</t>
  </si>
  <si>
    <t>00006811 EL MIRADOR</t>
  </si>
  <si>
    <t>00004756 MARAYHUACA</t>
  </si>
  <si>
    <t>00004660 PATRONA DE CHOTA</t>
  </si>
  <si>
    <t>00004661 CABRACANCHA</t>
  </si>
  <si>
    <t>00004662 CAÑAFISTO</t>
  </si>
  <si>
    <t>00004664 CHULIT</t>
  </si>
  <si>
    <t>00004665 CHUYABAMBA</t>
  </si>
  <si>
    <t>00004668 CUYUMALCA</t>
  </si>
  <si>
    <t>00004672 NEGROPAMPA</t>
  </si>
  <si>
    <t>00004676 ROJASPAMPA</t>
  </si>
  <si>
    <t>00004677 SAN ANTONIO DE IRACA</t>
  </si>
  <si>
    <t>00006928 NIÑO JESUS</t>
  </si>
  <si>
    <t>00006957 SARABAMBA</t>
  </si>
  <si>
    <t>00010991 UTCHUCLACHULIT</t>
  </si>
  <si>
    <t>00004694 SANTA ROSA</t>
  </si>
  <si>
    <t>00004748 JALCA NUNGO</t>
  </si>
  <si>
    <t>00004695 COCHABAMBA</t>
  </si>
  <si>
    <t>00004697 PALTARUME</t>
  </si>
  <si>
    <t>00004699 SOGOS</t>
  </si>
  <si>
    <t>00004712 AYANCHACRA</t>
  </si>
  <si>
    <t>00004715 PACOPAMPA</t>
  </si>
  <si>
    <t>00004717 SIGUES</t>
  </si>
  <si>
    <t>00007032 CAMPAMENTO</t>
  </si>
  <si>
    <t>00004683 CADMALCA</t>
  </si>
  <si>
    <t>00004686 LLANGODEN</t>
  </si>
  <si>
    <t>00004687 MARCOPAMPA</t>
  </si>
  <si>
    <t>00004767 POTRERILLO</t>
  </si>
  <si>
    <t>00004769 SAN JUAN DE COJIN</t>
  </si>
  <si>
    <t>00004770 TIMON</t>
  </si>
  <si>
    <t>00004764 LA RAMADA DE LLAMA</t>
  </si>
  <si>
    <t>00004768 SAN CARLOS EL ALTO</t>
  </si>
  <si>
    <t>00006673 HUANABAL</t>
  </si>
  <si>
    <t>00004774 SANGANA</t>
  </si>
  <si>
    <t>00006819 LAS PAMPAS</t>
  </si>
  <si>
    <t>00004781 TOCMOCHE</t>
  </si>
  <si>
    <t>00004792 MARCO LAGUNA</t>
  </si>
  <si>
    <t>00006816 SEXE</t>
  </si>
  <si>
    <t>00006844 SUGARMAYO</t>
  </si>
  <si>
    <t>00004802 CHUGUR</t>
  </si>
  <si>
    <t>00004803 COYUNDE GRANDE</t>
  </si>
  <si>
    <t>00004812 YERBA SANTA</t>
  </si>
  <si>
    <t>00004818 ANDABAMBA</t>
  </si>
  <si>
    <t>00004829 NINABAMBA</t>
  </si>
  <si>
    <t>00006841 ACHIRAMAYO</t>
  </si>
  <si>
    <t>00004830 PULAN</t>
  </si>
  <si>
    <t>00004831 SAN JUAN DE DIOS</t>
  </si>
  <si>
    <t>00004832 SUCCHAPAMPA</t>
  </si>
  <si>
    <t>00004814 MARAYPAMPA</t>
  </si>
  <si>
    <t>00011561 CHILAL</t>
  </si>
  <si>
    <t>00004777 MACUACO</t>
  </si>
  <si>
    <t>00004820 COMUCHE</t>
  </si>
  <si>
    <t>00004821 CULDEN</t>
  </si>
  <si>
    <t>00004822 LA CONGONA</t>
  </si>
  <si>
    <t>00004824 BAÑOS CHANCAY</t>
  </si>
  <si>
    <t>00004825 TAYAPAMPA</t>
  </si>
  <si>
    <t>00006929 CHIRICONGA</t>
  </si>
  <si>
    <t>00004826 LA ESPERANZA</t>
  </si>
  <si>
    <t>00012164 POLULO</t>
  </si>
  <si>
    <t>00004834 UTICYACU</t>
  </si>
  <si>
    <t>00004959 CALLAYUC</t>
  </si>
  <si>
    <t>00004961 SAN JOSE DE LIRIO</t>
  </si>
  <si>
    <t>00004962 HUABAL</t>
  </si>
  <si>
    <t>00004965 QUEROMARCA</t>
  </si>
  <si>
    <t>00004967 SECTOR EL CAMPO</t>
  </si>
  <si>
    <t>00006828 SANTA ROSA DE CALLAYUC</t>
  </si>
  <si>
    <t>00007100 SAN JUAN DE CHORILLOS</t>
  </si>
  <si>
    <t>00005013 CASA BLANCA</t>
  </si>
  <si>
    <t>00004979 CAMPO FLORIDO</t>
  </si>
  <si>
    <t>00004960 EL CUMBE</t>
  </si>
  <si>
    <t>00005003 MIRAFLORES</t>
  </si>
  <si>
    <t>00006864 NARANJOYACU</t>
  </si>
  <si>
    <t>00004981 SANTA MARIA DE CUTERVO</t>
  </si>
  <si>
    <t>00004983 CRUZ ROJA</t>
  </si>
  <si>
    <t>00004984 VALLE CALLACATE</t>
  </si>
  <si>
    <t>00004985 REJOPAMPA</t>
  </si>
  <si>
    <t>00004987 SUMIDERO</t>
  </si>
  <si>
    <t>00004996 RAMBRAN</t>
  </si>
  <si>
    <t>00004999 LAS PALMAS DE TINYAYOC</t>
  </si>
  <si>
    <t>00005000 MUÑUNO</t>
  </si>
  <si>
    <t>00006787 SANTA ROSA DE TAPO</t>
  </si>
  <si>
    <t>00006832 LA CONGONA</t>
  </si>
  <si>
    <t>00006833 LA JAYUA</t>
  </si>
  <si>
    <t>00006850 CONDAY</t>
  </si>
  <si>
    <t>00006854 CARAMARCA CHICA</t>
  </si>
  <si>
    <t>00006857 NUEVO ORIENTE</t>
  </si>
  <si>
    <t>00006858 SALOMON VILCHEZ MURGA</t>
  </si>
  <si>
    <t>00007097 AÑALCATE</t>
  </si>
  <si>
    <t>00007745 URCURUME</t>
  </si>
  <si>
    <t>00007748 CULLANMAYO</t>
  </si>
  <si>
    <t>00004992 SINCHIMACHE</t>
  </si>
  <si>
    <t>00004993 NARANJITO DE CAMSE</t>
  </si>
  <si>
    <t>00004994 PAYAC</t>
  </si>
  <si>
    <t>00007696 MAMABAMBA</t>
  </si>
  <si>
    <t>00007752 SANTA CLARA DE CAMSE</t>
  </si>
  <si>
    <t>00008922 CASCARILLA</t>
  </si>
  <si>
    <t>00007747 PAJURILLO</t>
  </si>
  <si>
    <t>00005008 CHUMBICATE</t>
  </si>
  <si>
    <t>00005011 PARIC</t>
  </si>
  <si>
    <t>00006869 LAS DELICIAS</t>
  </si>
  <si>
    <t>00006942 LA SUCCHA ALTA</t>
  </si>
  <si>
    <t>00006943 BALCONCILLO</t>
  </si>
  <si>
    <t>00007226 LA SUCCHA</t>
  </si>
  <si>
    <t>00007366 EL CORRAL</t>
  </si>
  <si>
    <t>00004971 CHOROS</t>
  </si>
  <si>
    <t>00004972 MESARRUME</t>
  </si>
  <si>
    <t>00007698 SAN PEDRO DE CHOROS</t>
  </si>
  <si>
    <t>00004974 CUJILLO</t>
  </si>
  <si>
    <t>00004976 MALLETA</t>
  </si>
  <si>
    <t>00005017 PERLAMAYO</t>
  </si>
  <si>
    <t>00005026 EL PAGO</t>
  </si>
  <si>
    <t>00005027 LA RAMADA</t>
  </si>
  <si>
    <t>00005031 SANTA CRUZ DE LA SUCCHA</t>
  </si>
  <si>
    <t>00005033 EL PORVENIR</t>
  </si>
  <si>
    <t>00005012 PIMPINGOS</t>
  </si>
  <si>
    <t>00005015 PANAMA</t>
  </si>
  <si>
    <t>00005021 VIZA</t>
  </si>
  <si>
    <t>00005035 LA FLOR</t>
  </si>
  <si>
    <t>00006868 ILLUGAN</t>
  </si>
  <si>
    <t>00005038 SAN LUIS DE LA LUCMA</t>
  </si>
  <si>
    <t>00005039 SANTO DOMINGO DE LA LUCMA</t>
  </si>
  <si>
    <t>00005037 CHISIGLE</t>
  </si>
  <si>
    <t>00004224 CRUCE SHUMBA</t>
  </si>
  <si>
    <t>00004226 ROSARIO DE CHINGAMA</t>
  </si>
  <si>
    <t>00004227 VISTA ALEGRE DE CHINGAMA</t>
  </si>
  <si>
    <t>00004229 CANANA</t>
  </si>
  <si>
    <t>00004230 SAN AUGUSTIN</t>
  </si>
  <si>
    <t>00004231 LA GUAYABA</t>
  </si>
  <si>
    <t>00004276 SAN PEDRO DE PERICO</t>
  </si>
  <si>
    <t>00004283 ZAPOTAL</t>
  </si>
  <si>
    <t>00007171 LOS CEDROS DE COLASAY</t>
  </si>
  <si>
    <t>00004236 COLASAY</t>
  </si>
  <si>
    <t>00004239 CEDRO PASTO</t>
  </si>
  <si>
    <t>00004240 CUYCA</t>
  </si>
  <si>
    <t>00007124 CORAZON DE JESUS</t>
  </si>
  <si>
    <t>00013849 SANTA ROSA DE HUABAL</t>
  </si>
  <si>
    <t>00004212 MAGLLANAL</t>
  </si>
  <si>
    <t>00004245 LAS PIRIAS DE JAEN</t>
  </si>
  <si>
    <t>00004214 LAS NARANJAS</t>
  </si>
  <si>
    <t>00004215 CHAMAYA</t>
  </si>
  <si>
    <t>00004218 VISTA ALEGRE DE ZONANGA</t>
  </si>
  <si>
    <t>00004219 CHAMBAMONTERA</t>
  </si>
  <si>
    <t>00004220 PALMA CENTRAL</t>
  </si>
  <si>
    <t>00004221 VALILLO</t>
  </si>
  <si>
    <t>00007024 SAN MARTIN DE PORRES</t>
  </si>
  <si>
    <t>00007168 MONTEGRANDE</t>
  </si>
  <si>
    <t>00010007 GRANADILLAS</t>
  </si>
  <si>
    <t>00010804 PUENTE ZONANGA</t>
  </si>
  <si>
    <t>00004259 HUAHUAYA</t>
  </si>
  <si>
    <t>00009965 SAN ANTONIO</t>
  </si>
  <si>
    <t>00013058 SAN PEDRO</t>
  </si>
  <si>
    <t>00004292 EL REJO</t>
  </si>
  <si>
    <t>00004264 MONTANGO</t>
  </si>
  <si>
    <t>00004277 EL TABLON</t>
  </si>
  <si>
    <t>00004278 LAS PIRIAS</t>
  </si>
  <si>
    <t>00016135 SANTA ROSA</t>
  </si>
  <si>
    <t>00020868 EL CORAZON</t>
  </si>
  <si>
    <t>00004288 LA COIPA</t>
  </si>
  <si>
    <t>00004289 LA LIMA DE LA COIPA</t>
  </si>
  <si>
    <t>00004291 VERGEL</t>
  </si>
  <si>
    <t>00004294 PACAYPITE</t>
  </si>
  <si>
    <t>00004295 HUACORA</t>
  </si>
  <si>
    <t>00007717 SAN FRANCISCO DE LA COIPA</t>
  </si>
  <si>
    <t>00009966 VIRA VIRA</t>
  </si>
  <si>
    <t>00018118 LA CAPILLA</t>
  </si>
  <si>
    <t>00018119 TAMBOA</t>
  </si>
  <si>
    <t>00004280 PUERTO CIRUELO</t>
  </si>
  <si>
    <t>00004286 LA LIMA DE HUARANGO</t>
  </si>
  <si>
    <t>00004287 SUPAYACU</t>
  </si>
  <si>
    <t>00004305 DORADO DEL ORIENTE</t>
  </si>
  <si>
    <t>00004306 YARARAHUE</t>
  </si>
  <si>
    <t>00004308 DIAMANTE</t>
  </si>
  <si>
    <t>00004310 07 DE AGOSTO</t>
  </si>
  <si>
    <t>00007433 POTRERO GRANDE</t>
  </si>
  <si>
    <t>00010008 FRONTERA SAN FRANCISCO</t>
  </si>
  <si>
    <t>00004297 LA BALSA</t>
  </si>
  <si>
    <t>00010965 LA UNION</t>
  </si>
  <si>
    <t>00004268 LA JALQUILLA</t>
  </si>
  <si>
    <t>00004269 PERINGOS</t>
  </si>
  <si>
    <t>00004270 NUEVA ESPERANZA</t>
  </si>
  <si>
    <t>00004272 SAN MARTIN</t>
  </si>
  <si>
    <t>00006871 CHINCHIQUILLA</t>
  </si>
  <si>
    <t>00006905 FRANCISCO BOLOGNESI</t>
  </si>
  <si>
    <t>00006993 CHAMANAL</t>
  </si>
  <si>
    <t>00007018 ALTO TAMBILLO</t>
  </si>
  <si>
    <t>00007019 MIRAFLORES</t>
  </si>
  <si>
    <t>00007045 PUERTO SAN FRANCISCO</t>
  </si>
  <si>
    <t>00010809 EL HUABO</t>
  </si>
  <si>
    <t>00010918 YANDILUZA</t>
  </si>
  <si>
    <t>00013059 NUEVE DE OCTUBRE</t>
  </si>
  <si>
    <t># Gest. Con 4 Examenes de Laboratorio - I TRIM</t>
  </si>
  <si>
    <t>Micro Red</t>
  </si>
  <si>
    <t xml:space="preserve"> </t>
  </si>
  <si>
    <t>00004217 TABACAL</t>
  </si>
  <si>
    <t>00004591 SANTA CATALINA</t>
  </si>
  <si>
    <t>00004515 CHUQUIBAMBA</t>
  </si>
  <si>
    <t>00009029 TANDAYOC</t>
  </si>
  <si>
    <t>00004566 TANTACHUAL BAJO</t>
  </si>
  <si>
    <t>Fuente: BASE SIS, MARZO 2016</t>
  </si>
  <si>
    <t>MR ESTABLECIMIENTO QUE NO PERTENECE A NINGUNA MICRORED</t>
  </si>
  <si>
    <t>MR HUARANGO</t>
  </si>
  <si>
    <t>00004284 EL PORVENIR DE HUARANGO</t>
  </si>
  <si>
    <t>MR SAN IGNACIO</t>
  </si>
  <si>
    <t>MR SAN JOSE DE LOURDES</t>
  </si>
  <si>
    <t>00004304 NARANJOS</t>
  </si>
  <si>
    <t>MR NAMBALLE</t>
  </si>
  <si>
    <t>MR CHIRINOS</t>
  </si>
  <si>
    <t>MR SANTA ROSA</t>
  </si>
  <si>
    <t>MR MORRO SOLAR</t>
  </si>
  <si>
    <t>MR PUCARA</t>
  </si>
  <si>
    <t>MR CHONTALI</t>
  </si>
  <si>
    <t>MR TAMBORAPA PUEBLO</t>
  </si>
  <si>
    <t>MR MAGLLANAL</t>
  </si>
  <si>
    <t>MR COCHALAN</t>
  </si>
  <si>
    <t>MR LA COIPA</t>
  </si>
  <si>
    <t>00016138 LOMA LARGA</t>
  </si>
  <si>
    <t>MR AMBATO TAMBORAPA</t>
  </si>
  <si>
    <t>MR TEMBLADERA</t>
  </si>
  <si>
    <t>MR CHILETE</t>
  </si>
  <si>
    <t>MR CONTUMAZA</t>
  </si>
  <si>
    <t>MR JOSE SABOGAL</t>
  </si>
  <si>
    <t>MR SAN MARCOS</t>
  </si>
  <si>
    <t>MR ICHOCAN</t>
  </si>
  <si>
    <t>MR PACHACUTEC</t>
  </si>
  <si>
    <t>00004653 CHETILLA</t>
  </si>
  <si>
    <t>MR BAÑOS DEL INCA</t>
  </si>
  <si>
    <t>00004593 BAÑOS DEL INCA</t>
  </si>
  <si>
    <t>MR MAGDALENA</t>
  </si>
  <si>
    <t>00004634 MAGDALENA</t>
  </si>
  <si>
    <t>00004628 SUNCHUBAMBA</t>
  </si>
  <si>
    <t>00004627 COSPAN</t>
  </si>
  <si>
    <t>00004623 SAPUC</t>
  </si>
  <si>
    <t>00004624 HUAYLLAGUAL</t>
  </si>
  <si>
    <t>MR HUAMBOCANCHA BAJA</t>
  </si>
  <si>
    <t>00008751 LA CORONILLA</t>
  </si>
  <si>
    <t>00004621 CATILLUC</t>
  </si>
  <si>
    <t>00004611 EL PATIÑO</t>
  </si>
  <si>
    <t>00004614 CHANTA ALTA (CLAS)</t>
  </si>
  <si>
    <t>00004615 YANACANCHA BAJA</t>
  </si>
  <si>
    <t>MR JESUS</t>
  </si>
  <si>
    <t>00004636 HUALQUI</t>
  </si>
  <si>
    <t>MR ENCAÑADA</t>
  </si>
  <si>
    <t>MR LLUCHUBAMBA</t>
  </si>
  <si>
    <t>00004519 SAN JUAN DE LLUCHUBAMBA</t>
  </si>
  <si>
    <t>MR CAJABAMBA</t>
  </si>
  <si>
    <t>MR MALCAS</t>
  </si>
  <si>
    <t>00004530 CALLUAN</t>
  </si>
  <si>
    <t>MR CELENDIN</t>
  </si>
  <si>
    <t>00007374 LAGUNAS</t>
  </si>
  <si>
    <t>MR SUCRE</t>
  </si>
  <si>
    <t>MR CORTEGANA</t>
  </si>
  <si>
    <t>MR MIGUEL IGLESIAS</t>
  </si>
  <si>
    <t>00011156 MUYOC CHICO</t>
  </si>
  <si>
    <t>MR SAN MIGUEL</t>
  </si>
  <si>
    <t>MR LA FLORIDA</t>
  </si>
  <si>
    <t>00004558 LANCHEZ</t>
  </si>
  <si>
    <t>00004556 LA FLORIDA</t>
  </si>
  <si>
    <t>MR LLAPA</t>
  </si>
  <si>
    <t>MR NANCHOC</t>
  </si>
  <si>
    <t>MR SAN PABLO</t>
  </si>
  <si>
    <t>MR TUMBADEN</t>
  </si>
  <si>
    <t>MR CHOTA</t>
  </si>
  <si>
    <t>MR TACABAMBA</t>
  </si>
  <si>
    <t>MR PACCHA</t>
  </si>
  <si>
    <t>MR CHALAMARCA</t>
  </si>
  <si>
    <t>MR LLAMA</t>
  </si>
  <si>
    <t>MR TOCMOCHE</t>
  </si>
  <si>
    <t>MR CONCHAN</t>
  </si>
  <si>
    <t>MR HUAMBOS</t>
  </si>
  <si>
    <t>00004709 YAMALUC</t>
  </si>
  <si>
    <t>MR LAJAS</t>
  </si>
  <si>
    <t>MR RAMADA LLAMA</t>
  </si>
  <si>
    <t>MR CATACHE</t>
  </si>
  <si>
    <t>MR SANTA CRUZ</t>
  </si>
  <si>
    <t>MR CHANCAY BAÑOS</t>
  </si>
  <si>
    <t>00004828 CHAQUIL</t>
  </si>
  <si>
    <t>MR EL TAMBO</t>
  </si>
  <si>
    <t>MR VIRGEN DEL CARMEN</t>
  </si>
  <si>
    <t>MR LLAUCAN</t>
  </si>
  <si>
    <t>MR SAN ANTONIO</t>
  </si>
  <si>
    <t>MR HUALGAYOC</t>
  </si>
  <si>
    <t>MR SANTO TOMAS</t>
  </si>
  <si>
    <t>00005016 PANDALLE</t>
  </si>
  <si>
    <t>MR CHOROS</t>
  </si>
  <si>
    <t>MR SOCOTA</t>
  </si>
  <si>
    <t>MR LA RAMADA</t>
  </si>
  <si>
    <t>00007179 CHACRERIAS</t>
  </si>
  <si>
    <t>MR SAN ANDRES</t>
  </si>
  <si>
    <t>MR CUTERVO</t>
  </si>
  <si>
    <t>MR QUEROCOTILLO</t>
  </si>
  <si>
    <t>MR NARANJITO DE CAMSE</t>
  </si>
  <si>
    <t>MR CHIPLE</t>
  </si>
  <si>
    <t>MR SANTO DOMINGO DE LA CAPILLA</t>
  </si>
  <si>
    <t>00018475 IHUAMACA</t>
  </si>
  <si>
    <t>00006995 PISAGUAS</t>
  </si>
  <si>
    <t>00007167 GOSEN</t>
  </si>
  <si>
    <t>00007034 CARMEN CAUTIVO</t>
  </si>
  <si>
    <t>00004495 HUAGAL</t>
  </si>
  <si>
    <t>00007409 SAN LUIS DE POLLOQUITO</t>
  </si>
  <si>
    <t>00004595 CHAMCAS</t>
  </si>
  <si>
    <t>00004597 MICUYPAMPA</t>
  </si>
  <si>
    <t>00004607 TONGOD</t>
  </si>
  <si>
    <t>00004606 QUILCATE ALTO</t>
  </si>
  <si>
    <t>00004608 QUEBRADA HONDA</t>
  </si>
  <si>
    <t>00004626 SAN JORGE</t>
  </si>
  <si>
    <t>00004625 ASUNCION</t>
  </si>
  <si>
    <t>00004632 CORRALES DE CHANTA</t>
  </si>
  <si>
    <t>00018165 CORRALPAMPA</t>
  </si>
  <si>
    <t>00006758 MUSADEN</t>
  </si>
  <si>
    <t>00006809 PAMPA LA CALZADA</t>
  </si>
  <si>
    <t>00004570 TAULIS</t>
  </si>
  <si>
    <t>00019286 GORDILLOS</t>
  </si>
  <si>
    <t>00004560 EL NARANJO</t>
  </si>
  <si>
    <t>MR SAN BERNARDINO</t>
  </si>
  <si>
    <t>00004713 EL NARANJO (QUEROCOTO)</t>
  </si>
  <si>
    <t>00004793 TALLAMAC</t>
  </si>
  <si>
    <t>00004776 MONTESECO</t>
  </si>
  <si>
    <t>00011068 PUCALA</t>
  </si>
  <si>
    <t>00005030 MUSUNGATE</t>
  </si>
  <si>
    <t>00007180 TAMBILLO</t>
  </si>
  <si>
    <t>00004963 SANTA CLARA</t>
  </si>
  <si>
    <t>FUENTE: BASE SIS, MARZO 2016</t>
  </si>
  <si>
    <t>MUJERES EN EDAD FÉRTIL CON CONSEJERÍA EN PPFF (QUINTILES 1 Y 2), SEGÚN PROVINCIAS Y DISTRITOS, MARZO 2016</t>
  </si>
  <si>
    <t>3. MUJERES EN EDAD FÉRTIL CON CONSEJERÍA EN PPFF (QUINTILES 1 Y 2), SEGÚN UNIDADES EJECUTORAS, MARZO 2016</t>
  </si>
  <si>
    <t>MUJERES EN EDAD FÉRTIL CON CONSEJERÍA EN PPFF (QUINTILES 1 Y 2), SEGÚN UNIDADES EJECUTORAS, REDES, MR Y EESS, MARZO 2016</t>
  </si>
  <si>
    <t>En la Región Cajamarca al mes de Marzo del 2016, de las gestantes 2 606, pertenecientes al quintil 1 y 2, que llegan a parto institucional, 1 189 (45.6%), han recibido el paquete completo según el estandar establecido. La unidad ejecutora de Salud Jaén (51.6%) alcanzó el más alto porcentaje,  y Salud Chota (41.0%) el procentaje más bajo.  
Mayor porcentaje de gestantes tienen acceso a exámenes de orina (91.4%) y de sifilis (91.1%), caso contrario el Control Prenatal con 78% de gestantes atendidas.</t>
  </si>
  <si>
    <t>Se alcanzó los mas altos porcentajes de Gestantes con paquete completo en las provincias de San Ignacio (53.7%) y Santa Cruz (52.3%). Las provincias de Contumazá (33.3%) y Hualgayoc (37%) tienen menor porcentaje de gestantes con paquete completo.</t>
  </si>
  <si>
    <t>Meta Programada afiliadas 15-49</t>
  </si>
  <si>
    <t>Afiliadas con Consejeria en PPPFF</t>
  </si>
  <si>
    <t>Porcentaje Consejeria en PPFF</t>
  </si>
  <si>
    <t>En la Región Cajamarca al mes de marzo, el 14.2% de mujeres en edad fértil procedentes de distritos de los  quintiles 1 y 2 han recibido consejería en planificación familiar. Las provincias de Santa Cruz (19.3%) y Jaén (21.9%) lograron los porcentajes más altos, en comparación a las provincias de Cajamarca (8.8%) y  San  Miguel (9.8%), quienes tienen los porcentajes más bajos. En las tablas lineas abajo se presenta la información por distritos por quintiles de pobreza.</t>
  </si>
  <si>
    <t>EESS FON</t>
  </si>
  <si>
    <t>TOTAL GESTANTES AFILIADAS</t>
  </si>
  <si>
    <t>TOTAL PARTOS INSTITUCIONALES</t>
  </si>
  <si>
    <t>% DE GESTANTES CON PARTO INSTITUCIONAL</t>
  </si>
  <si>
    <t>NO</t>
  </si>
  <si>
    <t>SI</t>
  </si>
  <si>
    <t>LAS PIRIAS</t>
  </si>
  <si>
    <t>00004210 GRAL JAEN</t>
  </si>
  <si>
    <t>YONAN</t>
  </si>
  <si>
    <t>CHILETE</t>
  </si>
  <si>
    <t>TANTARICA</t>
  </si>
  <si>
    <t>EL PRADO</t>
  </si>
  <si>
    <t>ICHOCAN</t>
  </si>
  <si>
    <t>JOSE GALVEZ</t>
  </si>
  <si>
    <t>JORGE CHAVEZ</t>
  </si>
  <si>
    <t>BOLIVAR</t>
  </si>
  <si>
    <t>SAN GREGORIO</t>
  </si>
  <si>
    <t>SAN LUIS</t>
  </si>
  <si>
    <t>1539 HOSPITAL JOSE H SOTO CADENILLAS - CHOTA</t>
  </si>
  <si>
    <t>TORIBIO CASANOVA</t>
  </si>
  <si>
    <t>SAN LUIS DE LUCMA</t>
  </si>
  <si>
    <t>00005002 STO DOMINGO DE LA CAPILLA</t>
  </si>
  <si>
    <t>ATENCIÓN DE PARTO INSTITUCIONAL EN EESS FONB Y FONE (QUINTIL 1 Y 2), MARZO 2016</t>
  </si>
  <si>
    <t>GESTANTES AFILIADAS (QUINTIL 1 Y 2)</t>
  </si>
  <si>
    <t>PARTOS INSTITUCIONALES</t>
  </si>
  <si>
    <t>% GESTANTES AFILADAS (QUINTIL 1Y2) CON PARTO EN ESTABLECIMIENTOS FON</t>
  </si>
  <si>
    <t>REGIÓN CAJAMARCA</t>
  </si>
  <si>
    <t>SANTA CRUZ DE TOLEDO</t>
  </si>
  <si>
    <t>PARTOS INSTITUCIONALES (QUINTIL 1 Y 2)</t>
  </si>
  <si>
    <t>2. ATENCIÓN DE PARTO INSTITUCIONAL EN ESTABLECIMIENTOS FONB Y FONE (QUINTIL 1 Y 2), SEGÚN UNIDADES EJECUTORAS, MARZO 2016</t>
  </si>
  <si>
    <t>PARTOS INSTITUCIONALES EN EESS FONE Y FONB (QUINTIL 1 Y 2)</t>
  </si>
  <si>
    <t>En la Región Cajamarca al mes de MARZO: de 5877 gestantes afiliadas de los quintiles 1 y 2, 677 tuvieron parto institucional (11.5%); de ellos 77 (11.4%)  partos fueron en establecimientos FONB y FONE.  Las  unidad ejecutora de Salud Chota tiene el mayor porcentaje de gestantes con parto institucional en establecimientos FON, 42.0%.</t>
  </si>
  <si>
    <t>En la Región Cajamarca al mes de Marzo, el 14.29% de mujeres en edad fértil procedentes de distritos de quintil 1 y 2 han recibido consejería en planificación familiar. Las unidades ejecutora de Chota y  Jaén consiguieron el porcentaje más alto (20% y 17% respectivamnete) caso contrario Salud Cajamarca con 12% de mujeres con consejería en planificación familiar. En las tablas lineas abajo se presenta la información por REDES por quintiles de pobreza.</t>
  </si>
  <si>
    <t>Código Único</t>
  </si>
  <si>
    <t>Nombre del establecimiento</t>
  </si>
  <si>
    <t>00004210</t>
  </si>
  <si>
    <t>GRAL. JAEN</t>
  </si>
  <si>
    <t>00004224</t>
  </si>
  <si>
    <t>CRUCE SHUMBA</t>
  </si>
  <si>
    <t>00004225</t>
  </si>
  <si>
    <t>AMBATO TAMBORAPA</t>
  </si>
  <si>
    <t>00004226</t>
  </si>
  <si>
    <t>ROSARIO DE CHINGAMA</t>
  </si>
  <si>
    <t>00004227</t>
  </si>
  <si>
    <t>VISTA ALEGRE DE CHINGAMA</t>
  </si>
  <si>
    <t>00004228</t>
  </si>
  <si>
    <t>SHUMBA ALTO</t>
  </si>
  <si>
    <t>00004229</t>
  </si>
  <si>
    <t>CANANA</t>
  </si>
  <si>
    <t>00004230</t>
  </si>
  <si>
    <t>SAN AUGUSTIN</t>
  </si>
  <si>
    <t>00004231</t>
  </si>
  <si>
    <t>LA GUAYABA</t>
  </si>
  <si>
    <t>00004265</t>
  </si>
  <si>
    <t>HUALLAPE</t>
  </si>
  <si>
    <t>00004276</t>
  </si>
  <si>
    <t>SAN PEDRO DE PERICO</t>
  </si>
  <si>
    <t>00004282</t>
  </si>
  <si>
    <t>EL TRIUNFO DE HUARANGO</t>
  </si>
  <si>
    <t>00004283</t>
  </si>
  <si>
    <t>ZAPOTAL</t>
  </si>
  <si>
    <t>00004223</t>
  </si>
  <si>
    <t>SAN JAVIER BELLAVISTA</t>
  </si>
  <si>
    <t>00004274</t>
  </si>
  <si>
    <t>00004275</t>
  </si>
  <si>
    <t>EL HIGUERON</t>
  </si>
  <si>
    <t>00004277</t>
  </si>
  <si>
    <t>EL TABLON</t>
  </si>
  <si>
    <t>00004278</t>
  </si>
  <si>
    <t>00009964</t>
  </si>
  <si>
    <t>LAMBAYEQUE</t>
  </si>
  <si>
    <t>00016135</t>
  </si>
  <si>
    <t>00020868</t>
  </si>
  <si>
    <t>EL CORAZON</t>
  </si>
  <si>
    <t>00004232</t>
  </si>
  <si>
    <t>00004233</t>
  </si>
  <si>
    <t>PACHAPIRIANA</t>
  </si>
  <si>
    <t>00004234</t>
  </si>
  <si>
    <t>HUALATAN</t>
  </si>
  <si>
    <t>00004235</t>
  </si>
  <si>
    <t>TABACAL CHONTALI</t>
  </si>
  <si>
    <t>00004237</t>
  </si>
  <si>
    <t>CHUNCHUQUILLO</t>
  </si>
  <si>
    <t>00004238</t>
  </si>
  <si>
    <t>SAN LORENZO DE BARBASCO</t>
  </si>
  <si>
    <t>00004248</t>
  </si>
  <si>
    <t>PALO BLANCO</t>
  </si>
  <si>
    <t>00007122</t>
  </si>
  <si>
    <t>TAMBILLO</t>
  </si>
  <si>
    <t>00007171</t>
  </si>
  <si>
    <t>LOS CEDROS DE COLASAY</t>
  </si>
  <si>
    <t>00004256</t>
  </si>
  <si>
    <t>COCHALAN</t>
  </si>
  <si>
    <t>00004257</t>
  </si>
  <si>
    <t>00004258</t>
  </si>
  <si>
    <t>ANGASH</t>
  </si>
  <si>
    <t>00004259</t>
  </si>
  <si>
    <t>HUAHUAYA</t>
  </si>
  <si>
    <t>00004260</t>
  </si>
  <si>
    <t>PEÑA BLANCA</t>
  </si>
  <si>
    <t>00004292</t>
  </si>
  <si>
    <t>EL REJO</t>
  </si>
  <si>
    <t>00007121</t>
  </si>
  <si>
    <t>EL PINDO</t>
  </si>
  <si>
    <t>00009965</t>
  </si>
  <si>
    <t>SAN ANTONIO</t>
  </si>
  <si>
    <t>00013058</t>
  </si>
  <si>
    <t>SAN PEDRO</t>
  </si>
  <si>
    <t>00018121</t>
  </si>
  <si>
    <t>EL PORVENIR</t>
  </si>
  <si>
    <t>00010459</t>
  </si>
  <si>
    <t>LABORATORIO DE SALUD PUBLICA DE LA DIRECCION SUB REGIONAL DE SALUD JAEN</t>
  </si>
  <si>
    <t>00004288</t>
  </si>
  <si>
    <t>00004289</t>
  </si>
  <si>
    <t>LA LIMA DE LA COIPA</t>
  </si>
  <si>
    <t>00004290</t>
  </si>
  <si>
    <t>RUMIPITE</t>
  </si>
  <si>
    <t>00004291</t>
  </si>
  <si>
    <t>VERGEL</t>
  </si>
  <si>
    <t>00004293</t>
  </si>
  <si>
    <t>LLANO GRANDE</t>
  </si>
  <si>
    <t>00004294</t>
  </si>
  <si>
    <t>PACAYPITE</t>
  </si>
  <si>
    <t>00004295</t>
  </si>
  <si>
    <t>HUACORA</t>
  </si>
  <si>
    <t>00007411</t>
  </si>
  <si>
    <t>BUENOS AIRES</t>
  </si>
  <si>
    <t>00007432</t>
  </si>
  <si>
    <t>LAS CIDRAS</t>
  </si>
  <si>
    <t>00007717</t>
  </si>
  <si>
    <t>SAN FRANCISCO DE LA COIPA</t>
  </si>
  <si>
    <t>00009966</t>
  </si>
  <si>
    <t>VIRA VIRA</t>
  </si>
  <si>
    <t>00010966</t>
  </si>
  <si>
    <t>VISTA FLORIDA</t>
  </si>
  <si>
    <t>00016138</t>
  </si>
  <si>
    <t>LOMA LARGA</t>
  </si>
  <si>
    <t>00018118</t>
  </si>
  <si>
    <t>LA CAPILLA</t>
  </si>
  <si>
    <t>00018119</t>
  </si>
  <si>
    <t>TAMBOA</t>
  </si>
  <si>
    <t>00004279</t>
  </si>
  <si>
    <t>00004280</t>
  </si>
  <si>
    <t>PUERTO CIRUELO</t>
  </si>
  <si>
    <t>00004281</t>
  </si>
  <si>
    <t>HUARANDOZA</t>
  </si>
  <si>
    <t>00004284</t>
  </si>
  <si>
    <t>EL PORVENIR DE HUARANGO</t>
  </si>
  <si>
    <t>00004285</t>
  </si>
  <si>
    <t>HUADUILLO</t>
  </si>
  <si>
    <t>00004286</t>
  </si>
  <si>
    <t>LA LIMA DE HUARANGO</t>
  </si>
  <si>
    <t>00006995</t>
  </si>
  <si>
    <t>PISAGUAS</t>
  </si>
  <si>
    <t>00004212</t>
  </si>
  <si>
    <t>MAGLLANAL</t>
  </si>
  <si>
    <t>00004216</t>
  </si>
  <si>
    <t>LA CASCARILLA</t>
  </si>
  <si>
    <t>00004222</t>
  </si>
  <si>
    <t>ALTO VISTA ALEGRE</t>
  </si>
  <si>
    <t>00004241</t>
  </si>
  <si>
    <t>00004242</t>
  </si>
  <si>
    <t>SAN FRANCISCO DE ASIS</t>
  </si>
  <si>
    <t>00007125</t>
  </si>
  <si>
    <t>MIRAFLORES</t>
  </si>
  <si>
    <t>00007167</t>
  </si>
  <si>
    <t>GOSEN</t>
  </si>
  <si>
    <t>00018120</t>
  </si>
  <si>
    <t>LA MUSHCA</t>
  </si>
  <si>
    <t>00004243</t>
  </si>
  <si>
    <t>00004245</t>
  </si>
  <si>
    <t>LAS PIRIAS DE JAEN</t>
  </si>
  <si>
    <t>00004296</t>
  </si>
  <si>
    <t>00004297</t>
  </si>
  <si>
    <t>LA BALSA</t>
  </si>
  <si>
    <t>00004298</t>
  </si>
  <si>
    <t>CESARA</t>
  </si>
  <si>
    <t>00004299</t>
  </si>
  <si>
    <t>CHIMARA</t>
  </si>
  <si>
    <t>00004246</t>
  </si>
  <si>
    <t>RUMIBAMBA</t>
  </si>
  <si>
    <t>00006994</t>
  </si>
  <si>
    <t>LOMA SANTA</t>
  </si>
  <si>
    <t>00007124</t>
  </si>
  <si>
    <t>CORAZON DE JESUS</t>
  </si>
  <si>
    <t>00007687</t>
  </si>
  <si>
    <t>HUACO</t>
  </si>
  <si>
    <t>00013849</t>
  </si>
  <si>
    <t>SANTA ROSA DE HUABAL</t>
  </si>
  <si>
    <t>00015392</t>
  </si>
  <si>
    <t>SAN JOSE DE LA ALIANZA</t>
  </si>
  <si>
    <t>00016136</t>
  </si>
  <si>
    <t>CAJONES</t>
  </si>
  <si>
    <t>00016137</t>
  </si>
  <si>
    <t>RINCONADA LAJEÑA</t>
  </si>
  <si>
    <t>00007016</t>
  </si>
  <si>
    <t>PAMPA VERDE</t>
  </si>
  <si>
    <t>00010965</t>
  </si>
  <si>
    <t>LA UNION</t>
  </si>
  <si>
    <t>00004267</t>
  </si>
  <si>
    <t>00004268</t>
  </si>
  <si>
    <t>LA JALQUILLA</t>
  </si>
  <si>
    <t>00004269</t>
  </si>
  <si>
    <t>PERINGOS</t>
  </si>
  <si>
    <t>00004270</t>
  </si>
  <si>
    <t>NUEVA ESPERANZA</t>
  </si>
  <si>
    <t>00004271</t>
  </si>
  <si>
    <t>BAJO IHUAMACA</t>
  </si>
  <si>
    <t>00004272</t>
  </si>
  <si>
    <t>SAN MARTIN</t>
  </si>
  <si>
    <t>00004273</t>
  </si>
  <si>
    <t>00006871</t>
  </si>
  <si>
    <t>CHINCHIQUILLA</t>
  </si>
  <si>
    <t>00006905</t>
  </si>
  <si>
    <t>FRANCISCO BOLOGNESI</t>
  </si>
  <si>
    <t>00006993</t>
  </si>
  <si>
    <t>CHAMANAL</t>
  </si>
  <si>
    <t>00007018</t>
  </si>
  <si>
    <t>ALTO TAMBILLO</t>
  </si>
  <si>
    <t>00007019</t>
  </si>
  <si>
    <t>00007045</t>
  </si>
  <si>
    <t>PUERTO SAN FRANCISCO</t>
  </si>
  <si>
    <t>00004211</t>
  </si>
  <si>
    <t>MORRO SOLAR</t>
  </si>
  <si>
    <t>00004213</t>
  </si>
  <si>
    <t>FILA ALTA</t>
  </si>
  <si>
    <t>00004214</t>
  </si>
  <si>
    <t>LAS NARANJAS</t>
  </si>
  <si>
    <t>00004215</t>
  </si>
  <si>
    <t>CHAMAYA</t>
  </si>
  <si>
    <t>00004217</t>
  </si>
  <si>
    <t>TABACAL</t>
  </si>
  <si>
    <t>00004218</t>
  </si>
  <si>
    <t>VISTA ALEGRE DE ZONANGA</t>
  </si>
  <si>
    <t>00004466</t>
  </si>
  <si>
    <t>DE APOYO CELENDIN</t>
  </si>
  <si>
    <t>00004467</t>
  </si>
  <si>
    <t>LLANGUAT</t>
  </si>
  <si>
    <t>00004468</t>
  </si>
  <si>
    <t>UTCO LIMON</t>
  </si>
  <si>
    <t>00004469</t>
  </si>
  <si>
    <t>REJOPAMPA</t>
  </si>
  <si>
    <t>00004470</t>
  </si>
  <si>
    <t>00004471</t>
  </si>
  <si>
    <t>SANTA ROSA DE HUASMIN</t>
  </si>
  <si>
    <t>00004472</t>
  </si>
  <si>
    <t>JEREZ</t>
  </si>
  <si>
    <t>00004473</t>
  </si>
  <si>
    <t>00004594</t>
  </si>
  <si>
    <t>LA CHORRERA</t>
  </si>
  <si>
    <t>00007120</t>
  </si>
  <si>
    <t>00007374</t>
  </si>
  <si>
    <t>LAGUNAS</t>
  </si>
  <si>
    <t>00009029</t>
  </si>
  <si>
    <t>TANDAYOC</t>
  </si>
  <si>
    <t>00009078</t>
  </si>
  <si>
    <t>LAGUNAS PEDREGAL</t>
  </si>
  <si>
    <t>00009083</t>
  </si>
  <si>
    <t>SALACAT</t>
  </si>
  <si>
    <t>00009086</t>
  </si>
  <si>
    <t>VISTA ALEGRE</t>
  </si>
  <si>
    <t>00010951</t>
  </si>
  <si>
    <t>LLAGUAN</t>
  </si>
  <si>
    <t>00011149</t>
  </si>
  <si>
    <t>CRUZPAMPA</t>
  </si>
  <si>
    <t>00011152</t>
  </si>
  <si>
    <t>LLAVIDQUE</t>
  </si>
  <si>
    <t>00011153</t>
  </si>
  <si>
    <t>EUGENIOPAMPA</t>
  </si>
  <si>
    <t>00011250</t>
  </si>
  <si>
    <t>00017329</t>
  </si>
  <si>
    <t>SENDAMAL DE HUASMIN</t>
  </si>
  <si>
    <t>00004474</t>
  </si>
  <si>
    <t>YAGEN</t>
  </si>
  <si>
    <t>00004475</t>
  </si>
  <si>
    <t>ANDAMACHAY</t>
  </si>
  <si>
    <t>00004489</t>
  </si>
  <si>
    <t>00004490</t>
  </si>
  <si>
    <t>POMARONGO</t>
  </si>
  <si>
    <t>00004491</t>
  </si>
  <si>
    <t>00004492</t>
  </si>
  <si>
    <t>LA GRAMA</t>
  </si>
  <si>
    <t>00004493</t>
  </si>
  <si>
    <t>SOCCHAGON</t>
  </si>
  <si>
    <t>00004494</t>
  </si>
  <si>
    <t>SHIRAC</t>
  </si>
  <si>
    <t>00004495</t>
  </si>
  <si>
    <t>HUAGAL</t>
  </si>
  <si>
    <t>00004496</t>
  </si>
  <si>
    <t>TINYAYOC</t>
  </si>
  <si>
    <t>00004497</t>
  </si>
  <si>
    <t>MALAT</t>
  </si>
  <si>
    <t>00004498</t>
  </si>
  <si>
    <t>LICLICONGA</t>
  </si>
  <si>
    <t>00004499</t>
  </si>
  <si>
    <t>MATIBAMBA</t>
  </si>
  <si>
    <t>00004500</t>
  </si>
  <si>
    <t>00004501</t>
  </si>
  <si>
    <t>00004502</t>
  </si>
  <si>
    <t>MUYOC</t>
  </si>
  <si>
    <t>00004503</t>
  </si>
  <si>
    <t>ULLILLIN</t>
  </si>
  <si>
    <t>00004504</t>
  </si>
  <si>
    <t>EDELMIRA</t>
  </si>
  <si>
    <t>00004505</t>
  </si>
  <si>
    <t>HUAYOBAMBA</t>
  </si>
  <si>
    <t>00004506</t>
  </si>
  <si>
    <t>MANZANILLA</t>
  </si>
  <si>
    <t>00004507</t>
  </si>
  <si>
    <t>RIO SECO</t>
  </si>
  <si>
    <t>00004508</t>
  </si>
  <si>
    <t>PAUCAMARCA</t>
  </si>
  <si>
    <t>00004509</t>
  </si>
  <si>
    <t>CONDORMARCA</t>
  </si>
  <si>
    <t>00004510</t>
  </si>
  <si>
    <t>CHUCO</t>
  </si>
  <si>
    <t>00004511</t>
  </si>
  <si>
    <t>DE APOYO CAJABAMBA</t>
  </si>
  <si>
    <t>00004512</t>
  </si>
  <si>
    <t>HUACADAY</t>
  </si>
  <si>
    <t>00004513</t>
  </si>
  <si>
    <t>ALGAMARCA</t>
  </si>
  <si>
    <t>00004514</t>
  </si>
  <si>
    <t>ARAQUEDA</t>
  </si>
  <si>
    <t>00004515</t>
  </si>
  <si>
    <t>CHUQUIBAMBA</t>
  </si>
  <si>
    <t>00004516</t>
  </si>
  <si>
    <t>OTUTO</t>
  </si>
  <si>
    <t>00004517</t>
  </si>
  <si>
    <t>HUAÑIMBA</t>
  </si>
  <si>
    <t>00004518</t>
  </si>
  <si>
    <t>CAUDAY</t>
  </si>
  <si>
    <t>00007649</t>
  </si>
  <si>
    <t>00007650</t>
  </si>
  <si>
    <t>COLCABAMBA</t>
  </si>
  <si>
    <t>00007651</t>
  </si>
  <si>
    <t>CHANSHAPAMPA</t>
  </si>
  <si>
    <t>00018165</t>
  </si>
  <si>
    <t>CORRALPAMPA</t>
  </si>
  <si>
    <t>00004519</t>
  </si>
  <si>
    <t>SAN JUAN DE LLUCHUBAMBA</t>
  </si>
  <si>
    <t>00004520</t>
  </si>
  <si>
    <t>JOCOS</t>
  </si>
  <si>
    <t>00004521</t>
  </si>
  <si>
    <t>00004522</t>
  </si>
  <si>
    <t>MARCAMACHAY</t>
  </si>
  <si>
    <t>00004523</t>
  </si>
  <si>
    <t>SANTA ROSA DE CRISNEJAS</t>
  </si>
  <si>
    <t>00004524</t>
  </si>
  <si>
    <t>LLUCHUBAMBA</t>
  </si>
  <si>
    <t>00004526</t>
  </si>
  <si>
    <t>EL HUAYO</t>
  </si>
  <si>
    <t>00004527</t>
  </si>
  <si>
    <t>CHOLOCAL</t>
  </si>
  <si>
    <t>00004556</t>
  </si>
  <si>
    <t>00004557</t>
  </si>
  <si>
    <t>00004558</t>
  </si>
  <si>
    <t>LANCHEZ</t>
  </si>
  <si>
    <t>00004559</t>
  </si>
  <si>
    <t>MIRAVALLES</t>
  </si>
  <si>
    <t>00004560</t>
  </si>
  <si>
    <t>EL NARANJO</t>
  </si>
  <si>
    <t>00004562</t>
  </si>
  <si>
    <t>00004538</t>
  </si>
  <si>
    <t>DE APOYO CHILETE</t>
  </si>
  <si>
    <t>00004539</t>
  </si>
  <si>
    <t>TUÑAD</t>
  </si>
  <si>
    <t>00004540</t>
  </si>
  <si>
    <t>EL GUAYO</t>
  </si>
  <si>
    <t>00004541</t>
  </si>
  <si>
    <t>TANON CAMPO ALEGRE</t>
  </si>
  <si>
    <t>00004542</t>
  </si>
  <si>
    <t>QUINDEN BAJO</t>
  </si>
  <si>
    <t>00004543</t>
  </si>
  <si>
    <t>LIVES</t>
  </si>
  <si>
    <t>00004544</t>
  </si>
  <si>
    <t>CATÁN - TANTARICA</t>
  </si>
  <si>
    <t>00004545</t>
  </si>
  <si>
    <t>LLALLAN</t>
  </si>
  <si>
    <t>00004563</t>
  </si>
  <si>
    <t>EL TAMBO</t>
  </si>
  <si>
    <t>00004547</t>
  </si>
  <si>
    <t>00004548</t>
  </si>
  <si>
    <t>MEMBRILLAR</t>
  </si>
  <si>
    <t>00004549</t>
  </si>
  <si>
    <t>00004551</t>
  </si>
  <si>
    <t>SANTA ANA</t>
  </si>
  <si>
    <t>00004552</t>
  </si>
  <si>
    <t>JAGUEY</t>
  </si>
  <si>
    <t>00004553</t>
  </si>
  <si>
    <t>00004554</t>
  </si>
  <si>
    <t>TOTORILLAS</t>
  </si>
  <si>
    <t>00004555</t>
  </si>
  <si>
    <t>00004564</t>
  </si>
  <si>
    <t>SABANA</t>
  </si>
  <si>
    <t>00004565</t>
  </si>
  <si>
    <t>SAN ANTONIO DE OJOS</t>
  </si>
  <si>
    <t>00004566</t>
  </si>
  <si>
    <t>TANTACHUAL BAJO</t>
  </si>
  <si>
    <t>00004567</t>
  </si>
  <si>
    <t>PAMPA CUYOC</t>
  </si>
  <si>
    <t>00004568</t>
  </si>
  <si>
    <t>00004609</t>
  </si>
  <si>
    <t>UCHUQUINUA</t>
  </si>
  <si>
    <t>00007083</t>
  </si>
  <si>
    <t>PABELLON CHICO</t>
  </si>
  <si>
    <t>00007084</t>
  </si>
  <si>
    <t>LUCMILLO</t>
  </si>
  <si>
    <t>00004532</t>
  </si>
  <si>
    <t>00004533</t>
  </si>
  <si>
    <t>CARAHUASI</t>
  </si>
  <si>
    <t>00004534</t>
  </si>
  <si>
    <t>00004535</t>
  </si>
  <si>
    <t>EL SAUCE</t>
  </si>
  <si>
    <t>00004536</t>
  </si>
  <si>
    <t>00004593</t>
  </si>
  <si>
    <t>BAÑOS DEL INCA</t>
  </si>
  <si>
    <t>00004537</t>
  </si>
  <si>
    <t>CASA BLANCA</t>
  </si>
  <si>
    <t>00007405</t>
  </si>
  <si>
    <t>SAN JOSE</t>
  </si>
  <si>
    <t>00004546</t>
  </si>
  <si>
    <t>00004561</t>
  </si>
  <si>
    <t>00004570</t>
  </si>
  <si>
    <t>TAULIS</t>
  </si>
  <si>
    <t>00004571</t>
  </si>
  <si>
    <t>NITISUYO ALTO</t>
  </si>
  <si>
    <t>00004572</t>
  </si>
  <si>
    <t>00004580</t>
  </si>
  <si>
    <t>00004584</t>
  </si>
  <si>
    <t>PAMPA DE SAN LUIS</t>
  </si>
  <si>
    <t>00004585</t>
  </si>
  <si>
    <t>SAN LUIS BAJO - GRANDE</t>
  </si>
  <si>
    <t>00004577</t>
  </si>
  <si>
    <t>00004578</t>
  </si>
  <si>
    <t>CALLANCAS</t>
  </si>
  <si>
    <t>00004579</t>
  </si>
  <si>
    <t>POLAN</t>
  </si>
  <si>
    <t>00004581</t>
  </si>
  <si>
    <t>SANTA ROSA DE UNANCA</t>
  </si>
  <si>
    <t>00004586</t>
  </si>
  <si>
    <t>JANCOS</t>
  </si>
  <si>
    <t>00004582</t>
  </si>
  <si>
    <t>TUMBADEN ALTO</t>
  </si>
  <si>
    <t>00004583</t>
  </si>
  <si>
    <t>TUMBADEN BAJO</t>
  </si>
  <si>
    <t>00004587</t>
  </si>
  <si>
    <t>TEMBLADERA</t>
  </si>
  <si>
    <t>00004588</t>
  </si>
  <si>
    <t>VENTANILLA</t>
  </si>
  <si>
    <t>00004589</t>
  </si>
  <si>
    <t>CAFETAL</t>
  </si>
  <si>
    <t>00004590</t>
  </si>
  <si>
    <t>TRINIDAD</t>
  </si>
  <si>
    <t>00004591</t>
  </si>
  <si>
    <t>SANTA CATALINA</t>
  </si>
  <si>
    <t>00004592</t>
  </si>
  <si>
    <t>PAY PAY</t>
  </si>
  <si>
    <t>00004600</t>
  </si>
  <si>
    <t>EL TRIUNFO</t>
  </si>
  <si>
    <t>00004476</t>
  </si>
  <si>
    <t>VILLANUEVA</t>
  </si>
  <si>
    <t>00004601</t>
  </si>
  <si>
    <t>LA MASMA</t>
  </si>
  <si>
    <t>00004602</t>
  </si>
  <si>
    <t>00004603</t>
  </si>
  <si>
    <t>00004604</t>
  </si>
  <si>
    <t>00004647</t>
  </si>
  <si>
    <t>LUICHUPUCRO BAJO</t>
  </si>
  <si>
    <t>00004648</t>
  </si>
  <si>
    <t>COMBAYO</t>
  </si>
  <si>
    <t>00004649</t>
  </si>
  <si>
    <t>SANTA BARBARA</t>
  </si>
  <si>
    <t>00004650</t>
  </si>
  <si>
    <t>HUACATAZ</t>
  </si>
  <si>
    <t>00004658</t>
  </si>
  <si>
    <t>OTUZCO</t>
  </si>
  <si>
    <t>00006667</t>
  </si>
  <si>
    <t>HUANICO</t>
  </si>
  <si>
    <t>00011578</t>
  </si>
  <si>
    <t>SARIN</t>
  </si>
  <si>
    <t>00011808</t>
  </si>
  <si>
    <t>APALIN ALTO</t>
  </si>
  <si>
    <t>00004595</t>
  </si>
  <si>
    <t>CHAMCAS</t>
  </si>
  <si>
    <t>00004596</t>
  </si>
  <si>
    <t>EL MANGLE</t>
  </si>
  <si>
    <t>00004573</t>
  </si>
  <si>
    <t>LAMASPAMPA</t>
  </si>
  <si>
    <t>00004597</t>
  </si>
  <si>
    <t>MICUYPAMPA</t>
  </si>
  <si>
    <t>00004598</t>
  </si>
  <si>
    <t>LA VICTORIA</t>
  </si>
  <si>
    <t>00004599</t>
  </si>
  <si>
    <t>YERBA BUENA</t>
  </si>
  <si>
    <t>00004605</t>
  </si>
  <si>
    <t>00007409</t>
  </si>
  <si>
    <t>SAN LUIS DE POLLOQUITO</t>
  </si>
  <si>
    <t>00004569</t>
  </si>
  <si>
    <t>EL COBRO NEGRO</t>
  </si>
  <si>
    <t>00004606</t>
  </si>
  <si>
    <t>QUILCATE ALTO</t>
  </si>
  <si>
    <t>00004607</t>
  </si>
  <si>
    <t>00004608</t>
  </si>
  <si>
    <t>QUEBRADA HONDA</t>
  </si>
  <si>
    <t>00004610</t>
  </si>
  <si>
    <t>EL REGALADO</t>
  </si>
  <si>
    <t>00004611</t>
  </si>
  <si>
    <t>EL PATIÑO</t>
  </si>
  <si>
    <t>00004612</t>
  </si>
  <si>
    <t>CHILIMPAMPA</t>
  </si>
  <si>
    <t>00004613</t>
  </si>
  <si>
    <t>GRANJA PORCON</t>
  </si>
  <si>
    <t>00004614</t>
  </si>
  <si>
    <t>CHANTA ALTA (CLAS)</t>
  </si>
  <si>
    <t>00004615</t>
  </si>
  <si>
    <t>YANACANCHA BAJA</t>
  </si>
  <si>
    <t>00004616</t>
  </si>
  <si>
    <t>PURUAY ALTO</t>
  </si>
  <si>
    <t>00004617</t>
  </si>
  <si>
    <t>PORCON ALTO</t>
  </si>
  <si>
    <t>00004618</t>
  </si>
  <si>
    <t>PORCON BAJO</t>
  </si>
  <si>
    <t>00004619</t>
  </si>
  <si>
    <t>HUAMBOCANCHA ALTA</t>
  </si>
  <si>
    <t>00004620</t>
  </si>
  <si>
    <t>HUAMBOCANCHA BAJA</t>
  </si>
  <si>
    <t>00004621</t>
  </si>
  <si>
    <t>00007085</t>
  </si>
  <si>
    <t>PISIT</t>
  </si>
  <si>
    <t>00008751</t>
  </si>
  <si>
    <t>LA CORONILLA</t>
  </si>
  <si>
    <t>00009857</t>
  </si>
  <si>
    <t>PUESTO DE SALUD YANACANCHA GRANDE</t>
  </si>
  <si>
    <t>00004635</t>
  </si>
  <si>
    <t>EL CARMEN</t>
  </si>
  <si>
    <t>00004636</t>
  </si>
  <si>
    <t>HUALQUI</t>
  </si>
  <si>
    <t>00004637</t>
  </si>
  <si>
    <t>YANAMARCA</t>
  </si>
  <si>
    <t>00004638</t>
  </si>
  <si>
    <t>LORITOPAMPA</t>
  </si>
  <si>
    <t>00004639</t>
  </si>
  <si>
    <t>SAN PABLO DE JESUS</t>
  </si>
  <si>
    <t>00004646</t>
  </si>
  <si>
    <t>00004622</t>
  </si>
  <si>
    <t>CATUDEN</t>
  </si>
  <si>
    <t>00004623</t>
  </si>
  <si>
    <t>SAPUC</t>
  </si>
  <si>
    <t>00004624</t>
  </si>
  <si>
    <t>HUAYLLAGUAL</t>
  </si>
  <si>
    <t>00004625</t>
  </si>
  <si>
    <t>00004626</t>
  </si>
  <si>
    <t>SAN JORGE</t>
  </si>
  <si>
    <t>00004627</t>
  </si>
  <si>
    <t>00004628</t>
  </si>
  <si>
    <t>SUNCHUBAMBA</t>
  </si>
  <si>
    <t>00004629</t>
  </si>
  <si>
    <t>SAN SEBASTIAN DE CHOROPAMPA</t>
  </si>
  <si>
    <t>00004630</t>
  </si>
  <si>
    <t>EL MOTE</t>
  </si>
  <si>
    <t>00004631</t>
  </si>
  <si>
    <t>CUMBICO</t>
  </si>
  <si>
    <t>00004632</t>
  </si>
  <si>
    <t>CORRALES DE CHANTA</t>
  </si>
  <si>
    <t>00004633</t>
  </si>
  <si>
    <t>00004634</t>
  </si>
  <si>
    <t>00016886</t>
  </si>
  <si>
    <t>SAN CRISTOBAL</t>
  </si>
  <si>
    <t>00004640</t>
  </si>
  <si>
    <t>LA TULPUNA</t>
  </si>
  <si>
    <t>00004641</t>
  </si>
  <si>
    <t>MICAELA BASTIDAS</t>
  </si>
  <si>
    <t>00004642</t>
  </si>
  <si>
    <t>PATA PATA</t>
  </si>
  <si>
    <t>00004643</t>
  </si>
  <si>
    <t>AGOCUCHO</t>
  </si>
  <si>
    <t>00004644</t>
  </si>
  <si>
    <t>PARIAMARCA</t>
  </si>
  <si>
    <t>00004659</t>
  </si>
  <si>
    <t>HOSPITAL DE APOYO CHOTA - JOSE SOTO CADENILLAS</t>
  </si>
  <si>
    <t>00004718</t>
  </si>
  <si>
    <t>00004719</t>
  </si>
  <si>
    <t>EL VERDE</t>
  </si>
  <si>
    <t>00004720</t>
  </si>
  <si>
    <t>EL NARANJO (CHALAMARCA)</t>
  </si>
  <si>
    <t>00004721</t>
  </si>
  <si>
    <t>LA COLPA</t>
  </si>
  <si>
    <t>00004722</t>
  </si>
  <si>
    <t>LUCMAR</t>
  </si>
  <si>
    <t>00004723</t>
  </si>
  <si>
    <t>NOGAL</t>
  </si>
  <si>
    <t>00004724</t>
  </si>
  <si>
    <t>ROSASPAMPA</t>
  </si>
  <si>
    <t>00004725</t>
  </si>
  <si>
    <t>BELLANDINA</t>
  </si>
  <si>
    <t>00004726</t>
  </si>
  <si>
    <t>CONGA EL VERDE</t>
  </si>
  <si>
    <t>00004727</t>
  </si>
  <si>
    <t>HUAYRASITANA</t>
  </si>
  <si>
    <t>00004728</t>
  </si>
  <si>
    <t>MASINTRANCA</t>
  </si>
  <si>
    <t>00004729</t>
  </si>
  <si>
    <t>NUMBRAL</t>
  </si>
  <si>
    <t>00006811</t>
  </si>
  <si>
    <t>EL MIRADOR</t>
  </si>
  <si>
    <t>00004660</t>
  </si>
  <si>
    <t>PATRONA DE CHOTA</t>
  </si>
  <si>
    <t>00004661</t>
  </si>
  <si>
    <t>CABRACANCHA</t>
  </si>
  <si>
    <t>00004662</t>
  </si>
  <si>
    <t>CAÑAFISTO</t>
  </si>
  <si>
    <t>00004663</t>
  </si>
  <si>
    <t>CHAUPELANCHE</t>
  </si>
  <si>
    <t>00004664</t>
  </si>
  <si>
    <t>CHULIT</t>
  </si>
  <si>
    <t>00004665</t>
  </si>
  <si>
    <t>CHUYABAMBA</t>
  </si>
  <si>
    <t>00004666</t>
  </si>
  <si>
    <t>COLPATUAPAMPA</t>
  </si>
  <si>
    <t>00004667</t>
  </si>
  <si>
    <t>CONDORPULLANA</t>
  </si>
  <si>
    <t>00004668</t>
  </si>
  <si>
    <t>CUYUMALCA</t>
  </si>
  <si>
    <t>00004669</t>
  </si>
  <si>
    <t>EL MIRADOR (CHOTA)</t>
  </si>
  <si>
    <t>00004670</t>
  </si>
  <si>
    <t>IRACA GRANDE</t>
  </si>
  <si>
    <t>00004671</t>
  </si>
  <si>
    <t>LANCHEBAMBA</t>
  </si>
  <si>
    <t>00004672</t>
  </si>
  <si>
    <t>NEGROPAMPA</t>
  </si>
  <si>
    <t>00004673</t>
  </si>
  <si>
    <t>NUEVO ORIENTE</t>
  </si>
  <si>
    <t>00004674</t>
  </si>
  <si>
    <t>PAMPA LA LAGUNA</t>
  </si>
  <si>
    <t>00004675</t>
  </si>
  <si>
    <t>SANTA ROSA BAJO</t>
  </si>
  <si>
    <t>00004676</t>
  </si>
  <si>
    <t>ROJASPAMPA</t>
  </si>
  <si>
    <t>00004677</t>
  </si>
  <si>
    <t>SAN ANTONIO DE IRACA</t>
  </si>
  <si>
    <t>00004678</t>
  </si>
  <si>
    <t>SILLEROPATA BAJO</t>
  </si>
  <si>
    <t>00004679</t>
  </si>
  <si>
    <t>SIVINGAN</t>
  </si>
  <si>
    <t>00004680</t>
  </si>
  <si>
    <t>TUNEL CONCHANO</t>
  </si>
  <si>
    <t>00004681</t>
  </si>
  <si>
    <t>YURACYACU</t>
  </si>
  <si>
    <t>00004692</t>
  </si>
  <si>
    <t>00004693</t>
  </si>
  <si>
    <t>LA IRAKA</t>
  </si>
  <si>
    <t>00004694</t>
  </si>
  <si>
    <t>00004701</t>
  </si>
  <si>
    <t>00004702</t>
  </si>
  <si>
    <t>SAN JOSE DE CHIMBAN</t>
  </si>
  <si>
    <t>00004703</t>
  </si>
  <si>
    <t>SUSANGATE</t>
  </si>
  <si>
    <t>00004743</t>
  </si>
  <si>
    <t>LA PUCARA</t>
  </si>
  <si>
    <t>00004748</t>
  </si>
  <si>
    <t>JALCA NUNGO</t>
  </si>
  <si>
    <t>00004749</t>
  </si>
  <si>
    <t>NUNGO</t>
  </si>
  <si>
    <t>00006842</t>
  </si>
  <si>
    <t>SILLEROPATA ALTO</t>
  </si>
  <si>
    <t>00006926</t>
  </si>
  <si>
    <t>PROGRESO PAMPA</t>
  </si>
  <si>
    <t>00006928</t>
  </si>
  <si>
    <t>NIÑO JESUS</t>
  </si>
  <si>
    <t>00006955</t>
  </si>
  <si>
    <t>LINGAN PATA</t>
  </si>
  <si>
    <t>00006957</t>
  </si>
  <si>
    <t>SARABAMBA</t>
  </si>
  <si>
    <t>00007089</t>
  </si>
  <si>
    <t>LOS LIMONES</t>
  </si>
  <si>
    <t>00004819</t>
  </si>
  <si>
    <t>00007091</t>
  </si>
  <si>
    <t>EL PANDE</t>
  </si>
  <si>
    <t>00007710</t>
  </si>
  <si>
    <t>LINGAN GRANDE</t>
  </si>
  <si>
    <t>00010880</t>
  </si>
  <si>
    <t>RAMBRAMPATA</t>
  </si>
  <si>
    <t>00010991</t>
  </si>
  <si>
    <t>UTCHUCLACHULIT</t>
  </si>
  <si>
    <t>00004755</t>
  </si>
  <si>
    <t>00004756</t>
  </si>
  <si>
    <t>MARAYHUACA</t>
  </si>
  <si>
    <t>00004757</t>
  </si>
  <si>
    <t>PICHUGAN</t>
  </si>
  <si>
    <t>00004758</t>
  </si>
  <si>
    <t>TUGUZA</t>
  </si>
  <si>
    <t>00004759</t>
  </si>
  <si>
    <t>00004760</t>
  </si>
  <si>
    <t>00004761</t>
  </si>
  <si>
    <t>CUTAXI</t>
  </si>
  <si>
    <t>00004762</t>
  </si>
  <si>
    <t>LA PALMA</t>
  </si>
  <si>
    <t>00006813</t>
  </si>
  <si>
    <t>YANTAYO</t>
  </si>
  <si>
    <t>00006956</t>
  </si>
  <si>
    <t>CRUZ CONGA</t>
  </si>
  <si>
    <t>00007033</t>
  </si>
  <si>
    <t>SACUS</t>
  </si>
  <si>
    <t>00007087</t>
  </si>
  <si>
    <t>LAZCAN</t>
  </si>
  <si>
    <t>00007118</t>
  </si>
  <si>
    <t>CONGA DE MARAYHUACA</t>
  </si>
  <si>
    <t>00004695</t>
  </si>
  <si>
    <t>00004696</t>
  </si>
  <si>
    <t>MAMARURIBAMBA ALTO</t>
  </si>
  <si>
    <t>00004697</t>
  </si>
  <si>
    <t>PALTARUME</t>
  </si>
  <si>
    <t>00004698</t>
  </si>
  <si>
    <t>SEGUES</t>
  </si>
  <si>
    <t>00004699</t>
  </si>
  <si>
    <t>SOGOS</t>
  </si>
  <si>
    <t>00004700</t>
  </si>
  <si>
    <t>TAYAL</t>
  </si>
  <si>
    <t>00004704</t>
  </si>
  <si>
    <t>00004705</t>
  </si>
  <si>
    <t>CHABARBAMBA</t>
  </si>
  <si>
    <t>00004706</t>
  </si>
  <si>
    <t>CHALLUARACRA</t>
  </si>
  <si>
    <t>00004707</t>
  </si>
  <si>
    <t>LANCHECONGA</t>
  </si>
  <si>
    <t>00004708</t>
  </si>
  <si>
    <t>MOLLEBAMBA</t>
  </si>
  <si>
    <t>00004709</t>
  </si>
  <si>
    <t>YAMALUC</t>
  </si>
  <si>
    <t>00004711</t>
  </si>
  <si>
    <t>00004712</t>
  </si>
  <si>
    <t>AYANCHACRA</t>
  </si>
  <si>
    <t>00004713</t>
  </si>
  <si>
    <t>EL NARANJO (QUEROCOTO)</t>
  </si>
  <si>
    <t>00004714</t>
  </si>
  <si>
    <t>MITOBAMBA</t>
  </si>
  <si>
    <t>00004715</t>
  </si>
  <si>
    <t>PACOPAMPA</t>
  </si>
  <si>
    <t>00004716</t>
  </si>
  <si>
    <t>00004717</t>
  </si>
  <si>
    <t>SIGUES</t>
  </si>
  <si>
    <t>00007032</t>
  </si>
  <si>
    <t>CAMPAMENTO</t>
  </si>
  <si>
    <t>00007088</t>
  </si>
  <si>
    <t>PALO SOLO</t>
  </si>
  <si>
    <t>00007137</t>
  </si>
  <si>
    <t>LA PAUCA</t>
  </si>
  <si>
    <t>00007711</t>
  </si>
  <si>
    <t>SEÑOR DE LOS MILAGROS - LA GRAMA</t>
  </si>
  <si>
    <t>00010878</t>
  </si>
  <si>
    <t>MAMARURIBAMBA BAJO</t>
  </si>
  <si>
    <t>00011327</t>
  </si>
  <si>
    <t>PARAGUAY</t>
  </si>
  <si>
    <t>00011328</t>
  </si>
  <si>
    <t>CUSILGUAN</t>
  </si>
  <si>
    <t>00004682</t>
  </si>
  <si>
    <t>00004683</t>
  </si>
  <si>
    <t>CADMALCA</t>
  </si>
  <si>
    <t>00004684</t>
  </si>
  <si>
    <t>CHINLANLAN</t>
  </si>
  <si>
    <t>00004685</t>
  </si>
  <si>
    <t>LA SINRRA</t>
  </si>
  <si>
    <t>00004686</t>
  </si>
  <si>
    <t>LLANGODEN</t>
  </si>
  <si>
    <t>00004687</t>
  </si>
  <si>
    <t>MARCOPAMPA</t>
  </si>
  <si>
    <t>00004688</t>
  </si>
  <si>
    <t>PACOBAMBA</t>
  </si>
  <si>
    <t>00004689</t>
  </si>
  <si>
    <t>PAMPACANCHA</t>
  </si>
  <si>
    <t>00004690</t>
  </si>
  <si>
    <t>TAURIPAMPA</t>
  </si>
  <si>
    <t>00004691</t>
  </si>
  <si>
    <t>YACUCHINGANA</t>
  </si>
  <si>
    <t>00006925</t>
  </si>
  <si>
    <t>CHURUCANCHA</t>
  </si>
  <si>
    <t>00007086</t>
  </si>
  <si>
    <t>CORAZON DE MARIA</t>
  </si>
  <si>
    <t>00007117</t>
  </si>
  <si>
    <t>OLMOS</t>
  </si>
  <si>
    <t>00009326</t>
  </si>
  <si>
    <t>EL ARENAL</t>
  </si>
  <si>
    <t>00010992</t>
  </si>
  <si>
    <t>SAN CARLOS ALTO</t>
  </si>
  <si>
    <t>00004763</t>
  </si>
  <si>
    <t>00004765</t>
  </si>
  <si>
    <t>LIMONCARRO</t>
  </si>
  <si>
    <t>00004766</t>
  </si>
  <si>
    <t>MAICHIL</t>
  </si>
  <si>
    <t>00004767</t>
  </si>
  <si>
    <t>POTRERILLO</t>
  </si>
  <si>
    <t>00004769</t>
  </si>
  <si>
    <t>SAN JUAN DE COJIN</t>
  </si>
  <si>
    <t>00004770</t>
  </si>
  <si>
    <t>TIMON</t>
  </si>
  <si>
    <t>00004771</t>
  </si>
  <si>
    <t>00006671</t>
  </si>
  <si>
    <t>00004730</t>
  </si>
  <si>
    <t>00004731</t>
  </si>
  <si>
    <t>EL LIRIO</t>
  </si>
  <si>
    <t>00004732</t>
  </si>
  <si>
    <t>UÑIGAN</t>
  </si>
  <si>
    <t>00004782</t>
  </si>
  <si>
    <t>BAMBAMARCA - TITO VILLAR CABEZAS</t>
  </si>
  <si>
    <t>00004784</t>
  </si>
  <si>
    <t>00004799</t>
  </si>
  <si>
    <t>EL ALUMBRE</t>
  </si>
  <si>
    <t>00004800</t>
  </si>
  <si>
    <t>LA COLPA LLAUCAN</t>
  </si>
  <si>
    <t>00004801</t>
  </si>
  <si>
    <t>MIRAFLORES (BAMBAMARCA)</t>
  </si>
  <si>
    <t>00011562</t>
  </si>
  <si>
    <t>EL ENTERADOR</t>
  </si>
  <si>
    <t>00004802</t>
  </si>
  <si>
    <t>00004803</t>
  </si>
  <si>
    <t>COYUNDE GRANDE</t>
  </si>
  <si>
    <t>00004804</t>
  </si>
  <si>
    <t>PERLAMAYO</t>
  </si>
  <si>
    <t>00004805</t>
  </si>
  <si>
    <t>00004806</t>
  </si>
  <si>
    <t>APAN ALTO</t>
  </si>
  <si>
    <t>00004807</t>
  </si>
  <si>
    <t>EL TINGO</t>
  </si>
  <si>
    <t>00004808</t>
  </si>
  <si>
    <t>MORAN LIRIO</t>
  </si>
  <si>
    <t>00004809</t>
  </si>
  <si>
    <t>MORAN PATA</t>
  </si>
  <si>
    <t>00004810</t>
  </si>
  <si>
    <t>PINGULLO</t>
  </si>
  <si>
    <t>00004811</t>
  </si>
  <si>
    <t>PUJUPE</t>
  </si>
  <si>
    <t>00004812</t>
  </si>
  <si>
    <t>YERBA SANTA</t>
  </si>
  <si>
    <t>00006817</t>
  </si>
  <si>
    <t>VISTA ALEGRE BAJO</t>
  </si>
  <si>
    <t>00010111</t>
  </si>
  <si>
    <t>PILANCONES</t>
  </si>
  <si>
    <t>00011560</t>
  </si>
  <si>
    <t>TRANCA DE PUJUPE</t>
  </si>
  <si>
    <t>00012165</t>
  </si>
  <si>
    <t>YERBA SANTA ALTA</t>
  </si>
  <si>
    <t>00004789</t>
  </si>
  <si>
    <t>LA HUALANGA</t>
  </si>
  <si>
    <t>00004790</t>
  </si>
  <si>
    <t>LA LLICA</t>
  </si>
  <si>
    <t>00004791</t>
  </si>
  <si>
    <t>LLAUCAN</t>
  </si>
  <si>
    <t>00004798</t>
  </si>
  <si>
    <t>CHICOLON BAJO</t>
  </si>
  <si>
    <t>00010626</t>
  </si>
  <si>
    <t>LA HUAYLLA</t>
  </si>
  <si>
    <t>00011326</t>
  </si>
  <si>
    <t>QUINUA BAJA</t>
  </si>
  <si>
    <t>00004783</t>
  </si>
  <si>
    <t>SAN ANTONIO BAJO</t>
  </si>
  <si>
    <t>00004794</t>
  </si>
  <si>
    <t>00004795</t>
  </si>
  <si>
    <t>SAN ANTONIO ALTO</t>
  </si>
  <si>
    <t>00004796</t>
  </si>
  <si>
    <t>SAN JUAN DE LACAMACA</t>
  </si>
  <si>
    <t>00004820</t>
  </si>
  <si>
    <t>COMUCHE</t>
  </si>
  <si>
    <t>00004821</t>
  </si>
  <si>
    <t>CULDEN</t>
  </si>
  <si>
    <t>00004822</t>
  </si>
  <si>
    <t>LA CONGONA</t>
  </si>
  <si>
    <t>00004823</t>
  </si>
  <si>
    <t>CHANCAY BAÑOS</t>
  </si>
  <si>
    <t>00004824</t>
  </si>
  <si>
    <t>BAÑOS CHANCAY</t>
  </si>
  <si>
    <t>00004825</t>
  </si>
  <si>
    <t>TAYAPAMPA</t>
  </si>
  <si>
    <t>00004826</t>
  </si>
  <si>
    <t>00004827</t>
  </si>
  <si>
    <t>00004828</t>
  </si>
  <si>
    <t>CHAQUIL</t>
  </si>
  <si>
    <t>00004834</t>
  </si>
  <si>
    <t>00006927</t>
  </si>
  <si>
    <t>LAS PAUCAS</t>
  </si>
  <si>
    <t>00006929</t>
  </si>
  <si>
    <t>CHIRICONGA</t>
  </si>
  <si>
    <t>00007029</t>
  </si>
  <si>
    <t>SEÑOR DE LOS MILAGROS</t>
  </si>
  <si>
    <t>00007030</t>
  </si>
  <si>
    <t>SANGACHE</t>
  </si>
  <si>
    <t>00011559</t>
  </si>
  <si>
    <t>CUSHIC</t>
  </si>
  <si>
    <t>00012164</t>
  </si>
  <si>
    <t>POLULO</t>
  </si>
  <si>
    <t>00004710</t>
  </si>
  <si>
    <t>00004813</t>
  </si>
  <si>
    <t>00004814</t>
  </si>
  <si>
    <t>MARAYPAMPA</t>
  </si>
  <si>
    <t>00004815</t>
  </si>
  <si>
    <t>MAYOBAMBA</t>
  </si>
  <si>
    <t>00004816</t>
  </si>
  <si>
    <t>MITOPAMPA</t>
  </si>
  <si>
    <t>00004817</t>
  </si>
  <si>
    <t>QUIO</t>
  </si>
  <si>
    <t>00004818</t>
  </si>
  <si>
    <t>00004829</t>
  </si>
  <si>
    <t>00004830</t>
  </si>
  <si>
    <t>00004959</t>
  </si>
  <si>
    <t>00004961</t>
  </si>
  <si>
    <t>SAN JOSE DE LIRIO</t>
  </si>
  <si>
    <t>00004962</t>
  </si>
  <si>
    <t>00004964</t>
  </si>
  <si>
    <t>CHIPLE</t>
  </si>
  <si>
    <t>00004965</t>
  </si>
  <si>
    <t>QUEROMARCA</t>
  </si>
  <si>
    <t>00004966</t>
  </si>
  <si>
    <t>SANTA TERESA DE QUEROMARCA</t>
  </si>
  <si>
    <t>00004967</t>
  </si>
  <si>
    <t>SECTOR EL CAMPO</t>
  </si>
  <si>
    <t>00004969</t>
  </si>
  <si>
    <t>EL MOLINO</t>
  </si>
  <si>
    <t>00004970</t>
  </si>
  <si>
    <t>SANTOS</t>
  </si>
  <si>
    <t>00004973</t>
  </si>
  <si>
    <t>EL ROLLO</t>
  </si>
  <si>
    <t>00004977</t>
  </si>
  <si>
    <t>SANTA CRUZ DE CUTERVO</t>
  </si>
  <si>
    <t>00004978</t>
  </si>
  <si>
    <t>CHIPLE LIMON</t>
  </si>
  <si>
    <t>00004979</t>
  </si>
  <si>
    <t>CAMPO FLORIDO</t>
  </si>
  <si>
    <t>00004980</t>
  </si>
  <si>
    <t>SAN JUAN DE LIMON</t>
  </si>
  <si>
    <t>00005013</t>
  </si>
  <si>
    <t>00006828</t>
  </si>
  <si>
    <t>SANTA ROSA DE CALLAYUC</t>
  </si>
  <si>
    <t>00006829</t>
  </si>
  <si>
    <t>PUQUIO</t>
  </si>
  <si>
    <t>00006830</t>
  </si>
  <si>
    <t>FILADELFIA</t>
  </si>
  <si>
    <t>00006835</t>
  </si>
  <si>
    <t>CHURAS</t>
  </si>
  <si>
    <t>00006859</t>
  </si>
  <si>
    <t>MOSHOQUEQUE</t>
  </si>
  <si>
    <t>00006860</t>
  </si>
  <si>
    <t>TECHIN</t>
  </si>
  <si>
    <t>00006944</t>
  </si>
  <si>
    <t>VILUCO</t>
  </si>
  <si>
    <t>00007050</t>
  </si>
  <si>
    <t>AMBATO</t>
  </si>
  <si>
    <t>00007100</t>
  </si>
  <si>
    <t>SAN JUAN DE CHORILLOS</t>
  </si>
  <si>
    <t>00007367</t>
  </si>
  <si>
    <t>LA CONGA DE CALLAYUC</t>
  </si>
  <si>
    <t>00007368</t>
  </si>
  <si>
    <t>CUCHEA</t>
  </si>
  <si>
    <t>00007369</t>
  </si>
  <si>
    <t>CHONTAS ALTAS</t>
  </si>
  <si>
    <t>00011260</t>
  </si>
  <si>
    <t>LA VIÑA</t>
  </si>
  <si>
    <t>00011261</t>
  </si>
  <si>
    <t>GRAMALOTILLO</t>
  </si>
  <si>
    <t>00004971</t>
  </si>
  <si>
    <t>00004972</t>
  </si>
  <si>
    <t>MESARRUME</t>
  </si>
  <si>
    <t>00004974</t>
  </si>
  <si>
    <t>00004975</t>
  </si>
  <si>
    <t>YUNCHACO</t>
  </si>
  <si>
    <t>00004976</t>
  </si>
  <si>
    <t>MALLETA</t>
  </si>
  <si>
    <t>00005017</t>
  </si>
  <si>
    <t>00005019</t>
  </si>
  <si>
    <t>LA SACILIA</t>
  </si>
  <si>
    <t>00006959</t>
  </si>
  <si>
    <t>CUNUAT</t>
  </si>
  <si>
    <t>00007698</t>
  </si>
  <si>
    <t>SAN PEDRO DE CHOROS</t>
  </si>
  <si>
    <t>00004981</t>
  </si>
  <si>
    <t>SANTA MARIA DE CUTERVO</t>
  </si>
  <si>
    <t>00004982</t>
  </si>
  <si>
    <t>SALABAMBA</t>
  </si>
  <si>
    <t>00004983</t>
  </si>
  <si>
    <t>CRUZ ROJA</t>
  </si>
  <si>
    <t>00004984</t>
  </si>
  <si>
    <t>VALLE CALLACATE</t>
  </si>
  <si>
    <t>00004985</t>
  </si>
  <si>
    <t>00004986</t>
  </si>
  <si>
    <t>EL ARENAL DE CUTERVO</t>
  </si>
  <si>
    <t>00004987</t>
  </si>
  <si>
    <t>SUMIDERO</t>
  </si>
  <si>
    <t>00004988</t>
  </si>
  <si>
    <t>LA COLCA</t>
  </si>
  <si>
    <t>00004989</t>
  </si>
  <si>
    <t>AMBULCO GRANDE</t>
  </si>
  <si>
    <t>00004990</t>
  </si>
  <si>
    <t>YATUN</t>
  </si>
  <si>
    <t>00004991</t>
  </si>
  <si>
    <t>LANCHE</t>
  </si>
  <si>
    <t>00004996</t>
  </si>
  <si>
    <t>RAMBRAN</t>
  </si>
  <si>
    <t>00004997</t>
  </si>
  <si>
    <t>TRIGOPAMPA</t>
  </si>
  <si>
    <t>00004998</t>
  </si>
  <si>
    <t>EL CARDON</t>
  </si>
  <si>
    <t>00004999</t>
  </si>
  <si>
    <t>LAS PALMAS DE TINYAYOC</t>
  </si>
  <si>
    <t>00005000</t>
  </si>
  <si>
    <t>MUÑUNO</t>
  </si>
  <si>
    <t>00005001</t>
  </si>
  <si>
    <t>PATAHUAZ</t>
  </si>
  <si>
    <t>00006787</t>
  </si>
  <si>
    <t>SANTA ROSA DE TAPO</t>
  </si>
  <si>
    <t>00006788</t>
  </si>
  <si>
    <t>YANGACHIS</t>
  </si>
  <si>
    <t>00006831</t>
  </si>
  <si>
    <t>LA SUCCHA</t>
  </si>
  <si>
    <t>00006832</t>
  </si>
  <si>
    <t>00006833</t>
  </si>
  <si>
    <t>LA JAYUA</t>
  </si>
  <si>
    <t>00006834</t>
  </si>
  <si>
    <t>LUZPAMPA</t>
  </si>
  <si>
    <t>00006837</t>
  </si>
  <si>
    <t>SAN CRISTOBAL DE NUDILLO</t>
  </si>
  <si>
    <t>00006850</t>
  </si>
  <si>
    <t>CONDAY</t>
  </si>
  <si>
    <t>00006852</t>
  </si>
  <si>
    <t>LLIPA</t>
  </si>
  <si>
    <t>00006854</t>
  </si>
  <si>
    <t>CARAMARCA CHICA</t>
  </si>
  <si>
    <t>00006855</t>
  </si>
  <si>
    <t>AULLAN</t>
  </si>
  <si>
    <t>00006856</t>
  </si>
  <si>
    <t>CHACAF</t>
  </si>
  <si>
    <t>00006857</t>
  </si>
  <si>
    <t>00006858</t>
  </si>
  <si>
    <t>SALOMON VILCHEZ MURGA</t>
  </si>
  <si>
    <t>00006865</t>
  </si>
  <si>
    <t>ADCUÑAC</t>
  </si>
  <si>
    <t>00006936</t>
  </si>
  <si>
    <t>CORRALES</t>
  </si>
  <si>
    <t>00006938</t>
  </si>
  <si>
    <t>CACHACARA</t>
  </si>
  <si>
    <t>00007097</t>
  </si>
  <si>
    <t>AÑALCATE</t>
  </si>
  <si>
    <t>00007098</t>
  </si>
  <si>
    <t>YACANCATE</t>
  </si>
  <si>
    <t>00007109</t>
  </si>
  <si>
    <t>CHIPULUC</t>
  </si>
  <si>
    <t>00007178</t>
  </si>
  <si>
    <t>RAYME</t>
  </si>
  <si>
    <t>00007431</t>
  </si>
  <si>
    <t>CONGA DE ALLANGA</t>
  </si>
  <si>
    <t>00007697</t>
  </si>
  <si>
    <t>00007701</t>
  </si>
  <si>
    <t>00007745</t>
  </si>
  <si>
    <t>URCURUME</t>
  </si>
  <si>
    <t>00007748</t>
  </si>
  <si>
    <t>CULLANMAYO</t>
  </si>
  <si>
    <t>00008925</t>
  </si>
  <si>
    <t>00011064</t>
  </si>
  <si>
    <t>SAN LORENZO</t>
  </si>
  <si>
    <t>00011066</t>
  </si>
  <si>
    <t>VISTA ALEGRE DE LA SOLA</t>
  </si>
  <si>
    <t>00005026</t>
  </si>
  <si>
    <t>EL PAGO</t>
  </si>
  <si>
    <t>00004645</t>
  </si>
  <si>
    <t>MAGNA VALLEJO</t>
  </si>
  <si>
    <t>00004733</t>
  </si>
  <si>
    <t>00004734</t>
  </si>
  <si>
    <t>VILLA PALMA</t>
  </si>
  <si>
    <t>00004735</t>
  </si>
  <si>
    <t>00004477</t>
  </si>
  <si>
    <t>00006757</t>
  </si>
  <si>
    <t>CANDEN</t>
  </si>
  <si>
    <t>00006758</t>
  </si>
  <si>
    <t>MUSADEN</t>
  </si>
  <si>
    <t>00004478</t>
  </si>
  <si>
    <t>00005027</t>
  </si>
  <si>
    <t>00005028</t>
  </si>
  <si>
    <t>LLUSHCAPAMPA</t>
  </si>
  <si>
    <t>00004831</t>
  </si>
  <si>
    <t>SAN JUAN DE DIOS</t>
  </si>
  <si>
    <t>00004574</t>
  </si>
  <si>
    <t>00004736</t>
  </si>
  <si>
    <t>CHACAPAMPA</t>
  </si>
  <si>
    <t>00004737</t>
  </si>
  <si>
    <t>00004738</t>
  </si>
  <si>
    <t>SAN JUAN DE CHADIN</t>
  </si>
  <si>
    <t>00006840</t>
  </si>
  <si>
    <t>SAN JUAN DE LUCMACUCHO</t>
  </si>
  <si>
    <t>00007031</t>
  </si>
  <si>
    <t>MACHAYPUNGO ALTO</t>
  </si>
  <si>
    <t>00007714</t>
  </si>
  <si>
    <t>AUQUE BAJO</t>
  </si>
  <si>
    <t>00008802</t>
  </si>
  <si>
    <t>SAN ANTONIO ALTO - CENTRO</t>
  </si>
  <si>
    <t>00004739</t>
  </si>
  <si>
    <t>00005029</t>
  </si>
  <si>
    <t>00005030</t>
  </si>
  <si>
    <t>MUSUNGATE</t>
  </si>
  <si>
    <t>00005031</t>
  </si>
  <si>
    <t>SANTA CRUZ DE LA SUCCHA</t>
  </si>
  <si>
    <t>00005032</t>
  </si>
  <si>
    <t>PAMPA LA RIOJA</t>
  </si>
  <si>
    <t>00005033</t>
  </si>
  <si>
    <t>00006939</t>
  </si>
  <si>
    <t>QUIJOS</t>
  </si>
  <si>
    <t>00006947</t>
  </si>
  <si>
    <t>LAGUNA</t>
  </si>
  <si>
    <t>00006949</t>
  </si>
  <si>
    <t>LOS PUENTES</t>
  </si>
  <si>
    <t>00007049</t>
  </si>
  <si>
    <t>SURO CHICO</t>
  </si>
  <si>
    <t>00007103</t>
  </si>
  <si>
    <t>00010544</t>
  </si>
  <si>
    <t>AUQUE MIRADOR</t>
  </si>
  <si>
    <t>00004832</t>
  </si>
  <si>
    <t>SUCCHAPAMPA</t>
  </si>
  <si>
    <t>00004740</t>
  </si>
  <si>
    <t>MANGALPA</t>
  </si>
  <si>
    <t>00004741</t>
  </si>
  <si>
    <t>PALCO LA CAPILLA</t>
  </si>
  <si>
    <t>00011329</t>
  </si>
  <si>
    <t>AUQUE ALTO</t>
  </si>
  <si>
    <t>00007179</t>
  </si>
  <si>
    <t>CHACRERIAS</t>
  </si>
  <si>
    <t>00007180</t>
  </si>
  <si>
    <t>00007751</t>
  </si>
  <si>
    <t>CHANGAY</t>
  </si>
  <si>
    <t>00008923</t>
  </si>
  <si>
    <t>CARHUALLO</t>
  </si>
  <si>
    <t>00004992</t>
  </si>
  <si>
    <t>SINCHIMACHE</t>
  </si>
  <si>
    <t>00004993</t>
  </si>
  <si>
    <t>NARANJITO DE CAMSE</t>
  </si>
  <si>
    <t>00004994</t>
  </si>
  <si>
    <t>PAYAC</t>
  </si>
  <si>
    <t>00004995</t>
  </si>
  <si>
    <t>PALMAS DE HUICHUD</t>
  </si>
  <si>
    <t>00006851</t>
  </si>
  <si>
    <t>HUICHUD</t>
  </si>
  <si>
    <t>00007101</t>
  </si>
  <si>
    <t>00007102</t>
  </si>
  <si>
    <t>SANICULLO ALTO</t>
  </si>
  <si>
    <t>00007696</t>
  </si>
  <si>
    <t>MAMABAMBA</t>
  </si>
  <si>
    <t>00007746</t>
  </si>
  <si>
    <t>00007747</t>
  </si>
  <si>
    <t>PAJURILLO</t>
  </si>
  <si>
    <t>00007752</t>
  </si>
  <si>
    <t>SANTA CLARA DE CAMSE</t>
  </si>
  <si>
    <t>00008922</t>
  </si>
  <si>
    <t>CASCARILLA</t>
  </si>
  <si>
    <t>00004968</t>
  </si>
  <si>
    <t>SILLANGATE</t>
  </si>
  <si>
    <t>00005006</t>
  </si>
  <si>
    <t>00005007</t>
  </si>
  <si>
    <t>00005008</t>
  </si>
  <si>
    <t>CHUMBICATE</t>
  </si>
  <si>
    <t>00005009</t>
  </si>
  <si>
    <t>QUIPAYUC</t>
  </si>
  <si>
    <t>00010809</t>
  </si>
  <si>
    <t>EL HUABO</t>
  </si>
  <si>
    <t>00010918</t>
  </si>
  <si>
    <t>YANDILUZA</t>
  </si>
  <si>
    <t>00007123</t>
  </si>
  <si>
    <t>COMUGAN</t>
  </si>
  <si>
    <t>00007712</t>
  </si>
  <si>
    <t>CUENCA DEL RIO LLAUCANO</t>
  </si>
  <si>
    <t>00004833</t>
  </si>
  <si>
    <t>00009871</t>
  </si>
  <si>
    <t>IGLESIAPAMPA</t>
  </si>
  <si>
    <t>00004835</t>
  </si>
  <si>
    <t>00005010</t>
  </si>
  <si>
    <t>INGUER</t>
  </si>
  <si>
    <t>00005011</t>
  </si>
  <si>
    <t>PARIC</t>
  </si>
  <si>
    <t>00006869</t>
  </si>
  <si>
    <t>LAS DELICIAS</t>
  </si>
  <si>
    <t>00006941</t>
  </si>
  <si>
    <t>MARAYBAMBA ALTO</t>
  </si>
  <si>
    <t>00006942</t>
  </si>
  <si>
    <t>LA SUCCHA ALTA</t>
  </si>
  <si>
    <t>00006943</t>
  </si>
  <si>
    <t>BALCONCILLO</t>
  </si>
  <si>
    <t>00007099</t>
  </si>
  <si>
    <t>AGUA BLANCA</t>
  </si>
  <si>
    <t>00007226</t>
  </si>
  <si>
    <t>00007365</t>
  </si>
  <si>
    <t>MINAS</t>
  </si>
  <si>
    <t>00007366</t>
  </si>
  <si>
    <t>EL CORRAL</t>
  </si>
  <si>
    <t>00007753</t>
  </si>
  <si>
    <t>BARBASCO</t>
  </si>
  <si>
    <t>00005034</t>
  </si>
  <si>
    <t>SAN ANDRES</t>
  </si>
  <si>
    <t>00012166</t>
  </si>
  <si>
    <t>QUIDEN</t>
  </si>
  <si>
    <t>00012266</t>
  </si>
  <si>
    <t>ALISOPAMPA</t>
  </si>
  <si>
    <t>00004764</t>
  </si>
  <si>
    <t>LA RAMADA DE LLAMA</t>
  </si>
  <si>
    <t>00005035</t>
  </si>
  <si>
    <t>LA FLOR</t>
  </si>
  <si>
    <t>00005036</t>
  </si>
  <si>
    <t>QUILLUGAY</t>
  </si>
  <si>
    <t>00006868</t>
  </si>
  <si>
    <t>ILLUGAN</t>
  </si>
  <si>
    <t>00013059</t>
  </si>
  <si>
    <t>NUEVE DE OCTUBRE</t>
  </si>
  <si>
    <t>00004219</t>
  </si>
  <si>
    <t>CHAMBAMONTERA</t>
  </si>
  <si>
    <t>00018475</t>
  </si>
  <si>
    <t>IHUAMACA</t>
  </si>
  <si>
    <t>00004287</t>
  </si>
  <si>
    <t>SUPAYACU</t>
  </si>
  <si>
    <t>00004300</t>
  </si>
  <si>
    <t>00004220</t>
  </si>
  <si>
    <t>PALMA CENTRAL</t>
  </si>
  <si>
    <t>00004301</t>
  </si>
  <si>
    <t>PACAY</t>
  </si>
  <si>
    <t>00004302</t>
  </si>
  <si>
    <t>APANGOYA</t>
  </si>
  <si>
    <t>00004221</t>
  </si>
  <si>
    <t>VALILLO</t>
  </si>
  <si>
    <t>00004836</t>
  </si>
  <si>
    <t>PUCHUDEN</t>
  </si>
  <si>
    <t>00004837</t>
  </si>
  <si>
    <t>YANAYACU ALTO</t>
  </si>
  <si>
    <t>00004785</t>
  </si>
  <si>
    <t>APAN BAJO</t>
  </si>
  <si>
    <t>00004768</t>
  </si>
  <si>
    <t>SAN CARLOS EL ALTO</t>
  </si>
  <si>
    <t>00004776</t>
  </si>
  <si>
    <t>MONTESECO</t>
  </si>
  <si>
    <t>00007024</t>
  </si>
  <si>
    <t>SAN MARTIN DE PORRES</t>
  </si>
  <si>
    <t>00004303</t>
  </si>
  <si>
    <t>HUARANGUILLO</t>
  </si>
  <si>
    <t>00006940</t>
  </si>
  <si>
    <t>PAJONAL</t>
  </si>
  <si>
    <t>00004960</t>
  </si>
  <si>
    <t>EL CUMBE</t>
  </si>
  <si>
    <t>00004963</t>
  </si>
  <si>
    <t>SANTA CLARA</t>
  </si>
  <si>
    <t>00005002</t>
  </si>
  <si>
    <t>STO. DOMINGO DE LA CAPILLA</t>
  </si>
  <si>
    <t>00007168</t>
  </si>
  <si>
    <t>MONTEGRANDE</t>
  </si>
  <si>
    <t>00004575</t>
  </si>
  <si>
    <t>00004576</t>
  </si>
  <si>
    <t>00012831</t>
  </si>
  <si>
    <t>AYLAMBO</t>
  </si>
  <si>
    <t>00004777</t>
  </si>
  <si>
    <t>MACUACO</t>
  </si>
  <si>
    <t>00004779</t>
  </si>
  <si>
    <t>UDIMA</t>
  </si>
  <si>
    <t>00006673</t>
  </si>
  <si>
    <t>HUANABAL</t>
  </si>
  <si>
    <t>00004742</t>
  </si>
  <si>
    <t>00004744</t>
  </si>
  <si>
    <t>AGUA BRAVA</t>
  </si>
  <si>
    <t>00005003</t>
  </si>
  <si>
    <t>00005004</t>
  </si>
  <si>
    <t>SAN PEDRO DE LA CAPILLA</t>
  </si>
  <si>
    <t>00005005</t>
  </si>
  <si>
    <t>SANTA ROSA DE LA CAPILLA</t>
  </si>
  <si>
    <t>00006861</t>
  </si>
  <si>
    <t>CHAUPECRUZ</t>
  </si>
  <si>
    <t>00006862</t>
  </si>
  <si>
    <t>PALO QUEMADO</t>
  </si>
  <si>
    <t>00006863</t>
  </si>
  <si>
    <t>NARANJOS</t>
  </si>
  <si>
    <t>00006864</t>
  </si>
  <si>
    <t>NARANJOYACU</t>
  </si>
  <si>
    <t>00006958</t>
  </si>
  <si>
    <t>PLAYA HERMOZA</t>
  </si>
  <si>
    <t>00004745</t>
  </si>
  <si>
    <t>CHUGMAR</t>
  </si>
  <si>
    <t>00004746</t>
  </si>
  <si>
    <t>NUEVO SAN MARTIN</t>
  </si>
  <si>
    <t>00004747</t>
  </si>
  <si>
    <t>PUÑA</t>
  </si>
  <si>
    <t>00004479</t>
  </si>
  <si>
    <t>00010007</t>
  </si>
  <si>
    <t>GRANADILLAS</t>
  </si>
  <si>
    <t>00010804</t>
  </si>
  <si>
    <t>PUENTE ZONANGA</t>
  </si>
  <si>
    <t>00004750</t>
  </si>
  <si>
    <t>00004236</t>
  </si>
  <si>
    <t>00004304</t>
  </si>
  <si>
    <t>00004751</t>
  </si>
  <si>
    <t>CHUGUR DE ANGUIA</t>
  </si>
  <si>
    <t>00004239</t>
  </si>
  <si>
    <t>CEDRO PASTO</t>
  </si>
  <si>
    <t>00004305</t>
  </si>
  <si>
    <t>DORADO DEL ORIENTE</t>
  </si>
  <si>
    <t>00004240</t>
  </si>
  <si>
    <t>CUYCA</t>
  </si>
  <si>
    <t>00004247</t>
  </si>
  <si>
    <t>00006960</t>
  </si>
  <si>
    <t>PAN DE AZUCAR</t>
  </si>
  <si>
    <t>00007370</t>
  </si>
  <si>
    <t>CEDROPAMPA</t>
  </si>
  <si>
    <t>00008924</t>
  </si>
  <si>
    <t>NUEVO ORIENTE DE LA CAPILLA</t>
  </si>
  <si>
    <t>00005012</t>
  </si>
  <si>
    <t>00005014</t>
  </si>
  <si>
    <t>CONDORHUASI</t>
  </si>
  <si>
    <t>00005015</t>
  </si>
  <si>
    <t>PANAMA</t>
  </si>
  <si>
    <t>00005016</t>
  </si>
  <si>
    <t>PANDALLE</t>
  </si>
  <si>
    <t>00005018</t>
  </si>
  <si>
    <t>EL PALTO</t>
  </si>
  <si>
    <t>00005020</t>
  </si>
  <si>
    <t>00005021</t>
  </si>
  <si>
    <t>VIZA</t>
  </si>
  <si>
    <t>00004480</t>
  </si>
  <si>
    <t>00006809</t>
  </si>
  <si>
    <t>PAMPA LA CALZADA</t>
  </si>
  <si>
    <t>00004651</t>
  </si>
  <si>
    <t>CHAMIS</t>
  </si>
  <si>
    <t>00004249</t>
  </si>
  <si>
    <t>00005022</t>
  </si>
  <si>
    <t>EL ARENAL DE SANTO TOMAS</t>
  </si>
  <si>
    <t>00004250</t>
  </si>
  <si>
    <t>00004306</t>
  </si>
  <si>
    <t>YARARAHUE</t>
  </si>
  <si>
    <t>00004251</t>
  </si>
  <si>
    <t>MAZIN</t>
  </si>
  <si>
    <t>00004528</t>
  </si>
  <si>
    <t>00004529</t>
  </si>
  <si>
    <t>HIERBA BUENA</t>
  </si>
  <si>
    <t>00004530</t>
  </si>
  <si>
    <t>CALLUAN</t>
  </si>
  <si>
    <t>00007686</t>
  </si>
  <si>
    <t>REGIONAL CAJAMARCA</t>
  </si>
  <si>
    <t>00004252</t>
  </si>
  <si>
    <t>SAULACA</t>
  </si>
  <si>
    <t>00005023</t>
  </si>
  <si>
    <t>00005024</t>
  </si>
  <si>
    <t>LANCHEPATA</t>
  </si>
  <si>
    <t>00005025</t>
  </si>
  <si>
    <t>00006836</t>
  </si>
  <si>
    <t>00004752</t>
  </si>
  <si>
    <t>HUALLANGATE</t>
  </si>
  <si>
    <t>00004753</t>
  </si>
  <si>
    <t>RODEOPAMPA</t>
  </si>
  <si>
    <t>00004754</t>
  </si>
  <si>
    <t>EL TENDAL</t>
  </si>
  <si>
    <t>00004786</t>
  </si>
  <si>
    <t>EL ROMERO</t>
  </si>
  <si>
    <t>00004253</t>
  </si>
  <si>
    <t>00006867</t>
  </si>
  <si>
    <t>LIBERTAD LIMON</t>
  </si>
  <si>
    <t>00007047</t>
  </si>
  <si>
    <t>ANDAMARCA</t>
  </si>
  <si>
    <t>00007750</t>
  </si>
  <si>
    <t>TAYALES</t>
  </si>
  <si>
    <t>00011065</t>
  </si>
  <si>
    <t>00011067</t>
  </si>
  <si>
    <t>PLAYA GRANDE</t>
  </si>
  <si>
    <t>00011068</t>
  </si>
  <si>
    <t>PUCALA</t>
  </si>
  <si>
    <t>00005037</t>
  </si>
  <si>
    <t>CHISIGLE</t>
  </si>
  <si>
    <t>00005038</t>
  </si>
  <si>
    <t>SAN LUIS DE LA LUCMA</t>
  </si>
  <si>
    <t>00005039</t>
  </si>
  <si>
    <t>SANTO DOMINGO DE LA LUCMA</t>
  </si>
  <si>
    <t>00004652</t>
  </si>
  <si>
    <t>LUCMACUCHO</t>
  </si>
  <si>
    <t>00004787</t>
  </si>
  <si>
    <t>EL TUCO</t>
  </si>
  <si>
    <t>00006812</t>
  </si>
  <si>
    <t>VICTOR DE LOS RIOS DELGADO</t>
  </si>
  <si>
    <t>00005040</t>
  </si>
  <si>
    <t>HOSPITAL VIRGEN DE LA CANDELARIA DE SOCOTA</t>
  </si>
  <si>
    <t>00005041</t>
  </si>
  <si>
    <t>MOCHADIN</t>
  </si>
  <si>
    <t>00005042</t>
  </si>
  <si>
    <t>00005043</t>
  </si>
  <si>
    <t>LAGUNA SHITA</t>
  </si>
  <si>
    <t>00008995</t>
  </si>
  <si>
    <t>LAS PENCAS</t>
  </si>
  <si>
    <t>00008996</t>
  </si>
  <si>
    <t>CHUAD</t>
  </si>
  <si>
    <t>00004481</t>
  </si>
  <si>
    <t>00006756</t>
  </si>
  <si>
    <t>RAMOSCUCHO</t>
  </si>
  <si>
    <t>00006759</t>
  </si>
  <si>
    <t>00009085</t>
  </si>
  <si>
    <t>MUYOC GRANDE</t>
  </si>
  <si>
    <t>00009088</t>
  </si>
  <si>
    <t>PIZON</t>
  </si>
  <si>
    <t>00011156</t>
  </si>
  <si>
    <t>MUYOC CHICO</t>
  </si>
  <si>
    <t>00004482</t>
  </si>
  <si>
    <t>00004483</t>
  </si>
  <si>
    <t>PIOBAMBA</t>
  </si>
  <si>
    <t>00004484</t>
  </si>
  <si>
    <t>00006843</t>
  </si>
  <si>
    <t>SANTA RITA</t>
  </si>
  <si>
    <t>00004653</t>
  </si>
  <si>
    <t>00004788</t>
  </si>
  <si>
    <t>HUANGAMARCA</t>
  </si>
  <si>
    <t>00004792</t>
  </si>
  <si>
    <t>MARCO LAGUNA</t>
  </si>
  <si>
    <t>00008803</t>
  </si>
  <si>
    <t>VILCASIT</t>
  </si>
  <si>
    <t>00004254</t>
  </si>
  <si>
    <t>00004255</t>
  </si>
  <si>
    <t>PIQUIJACA</t>
  </si>
  <si>
    <t>00007017</t>
  </si>
  <si>
    <t>AHUYACA</t>
  </si>
  <si>
    <t>00007053</t>
  </si>
  <si>
    <t>PALAMBE</t>
  </si>
  <si>
    <t>00007166</t>
  </si>
  <si>
    <t>MANGAYPA</t>
  </si>
  <si>
    <t>00009967</t>
  </si>
  <si>
    <t>CHALANMACHE</t>
  </si>
  <si>
    <t>00004307</t>
  </si>
  <si>
    <t>PUERTO CHINCHIPE</t>
  </si>
  <si>
    <t>00004793</t>
  </si>
  <si>
    <t>TALLAMAC</t>
  </si>
  <si>
    <t>00016134</t>
  </si>
  <si>
    <t>COLAGUAY</t>
  </si>
  <si>
    <t>00010460</t>
  </si>
  <si>
    <t>LABORATORIO DE REFERENCIA REGIONAL DE SALUD PUBLICA</t>
  </si>
  <si>
    <t>00004797</t>
  </si>
  <si>
    <t>ATOSHAICO</t>
  </si>
  <si>
    <t>00006814</t>
  </si>
  <si>
    <t>HUILCATE</t>
  </si>
  <si>
    <t>00016139</t>
  </si>
  <si>
    <t>YAMBOLON</t>
  </si>
  <si>
    <t>00004308</t>
  </si>
  <si>
    <t>DIAMANTE</t>
  </si>
  <si>
    <t>00010879</t>
  </si>
  <si>
    <t>00010993</t>
  </si>
  <si>
    <t>00004772</t>
  </si>
  <si>
    <t>ANGUYACU</t>
  </si>
  <si>
    <t>00004309</t>
  </si>
  <si>
    <t>CALABOZO</t>
  </si>
  <si>
    <t>00004485</t>
  </si>
  <si>
    <t>CALCONGA</t>
  </si>
  <si>
    <t>00004310</t>
  </si>
  <si>
    <t>07 DE AGOSTO</t>
  </si>
  <si>
    <t>00004261</t>
  </si>
  <si>
    <t>00004773</t>
  </si>
  <si>
    <t>GUAYABO</t>
  </si>
  <si>
    <t>00004774</t>
  </si>
  <si>
    <t>SANGANA</t>
  </si>
  <si>
    <t>00004780</t>
  </si>
  <si>
    <t>00006853</t>
  </si>
  <si>
    <t>SAIREPAMPA</t>
  </si>
  <si>
    <t>00006866</t>
  </si>
  <si>
    <t>CUÑANQUE</t>
  </si>
  <si>
    <t>00006870</t>
  </si>
  <si>
    <t>SANTA ROSA DEL TINGO</t>
  </si>
  <si>
    <t>00006937</t>
  </si>
  <si>
    <t>00006948</t>
  </si>
  <si>
    <t>SANTA ELENA</t>
  </si>
  <si>
    <t>00007048</t>
  </si>
  <si>
    <t>SEXESHITA</t>
  </si>
  <si>
    <t>00007749</t>
  </si>
  <si>
    <t>CHURUMAYO</t>
  </si>
  <si>
    <t>00004486</t>
  </si>
  <si>
    <t>FRAYLECOCHA</t>
  </si>
  <si>
    <t>00004487</t>
  </si>
  <si>
    <t>00004488</t>
  </si>
  <si>
    <t>00009046</t>
  </si>
  <si>
    <t>MINASCONGA</t>
  </si>
  <si>
    <t>00009049</t>
  </si>
  <si>
    <t>LA QUINUA</t>
  </si>
  <si>
    <t>00011061</t>
  </si>
  <si>
    <t>NUEVO ORIENTE DE SOCOTA</t>
  </si>
  <si>
    <t>00011063</t>
  </si>
  <si>
    <t>LIBERTAD LA PALMA</t>
  </si>
  <si>
    <t>00011258</t>
  </si>
  <si>
    <t>RINCONADA MIRAFLORES</t>
  </si>
  <si>
    <t>00011262</t>
  </si>
  <si>
    <t>EL PUQUIO</t>
  </si>
  <si>
    <t>00006815</t>
  </si>
  <si>
    <t>VIRGEN DEL CARMEN</t>
  </si>
  <si>
    <t>00004781</t>
  </si>
  <si>
    <t>00006670</t>
  </si>
  <si>
    <t>PUQUIOPAMPA</t>
  </si>
  <si>
    <t>00006816</t>
  </si>
  <si>
    <t>SEXE</t>
  </si>
  <si>
    <t>00006795</t>
  </si>
  <si>
    <t>ROMERO CIRCA</t>
  </si>
  <si>
    <t>00006841</t>
  </si>
  <si>
    <t>ACHIRAMAYO</t>
  </si>
  <si>
    <t>00006844</t>
  </si>
  <si>
    <t>SUGARMAYO</t>
  </si>
  <si>
    <t>00011557</t>
  </si>
  <si>
    <t>TOSTEN</t>
  </si>
  <si>
    <t>00009863</t>
  </si>
  <si>
    <t>CUMBE CHONTABAMBA</t>
  </si>
  <si>
    <t>00004654</t>
  </si>
  <si>
    <t>SAMANACRUZ</t>
  </si>
  <si>
    <t>00004655</t>
  </si>
  <si>
    <t>SIMON BOLIVAR</t>
  </si>
  <si>
    <t>00011561</t>
  </si>
  <si>
    <t>CHILAL</t>
  </si>
  <si>
    <t>00009870</t>
  </si>
  <si>
    <t>PUSOC</t>
  </si>
  <si>
    <t>00006819</t>
  </si>
  <si>
    <t>LAS PAMPAS</t>
  </si>
  <si>
    <t>00007119</t>
  </si>
  <si>
    <t>SAN JUAN DE UNICAN</t>
  </si>
  <si>
    <t>00004656</t>
  </si>
  <si>
    <t>ATAHUALPA</t>
  </si>
  <si>
    <t>00004262</t>
  </si>
  <si>
    <t>PUENTECILLOS</t>
  </si>
  <si>
    <t>00006996</t>
  </si>
  <si>
    <t>NUEVO TRUJILLO</t>
  </si>
  <si>
    <t>00004263</t>
  </si>
  <si>
    <t>PUYAYA</t>
  </si>
  <si>
    <t>00004264</t>
  </si>
  <si>
    <t>MONTANGO</t>
  </si>
  <si>
    <t>00004657</t>
  </si>
  <si>
    <t>PACHACUTEC</t>
  </si>
  <si>
    <t>00004266</t>
  </si>
  <si>
    <t>SHUMBANA</t>
  </si>
  <si>
    <t>00004311</t>
  </si>
  <si>
    <t>TAMBORAPA PUEBLO</t>
  </si>
  <si>
    <t>00004312</t>
  </si>
  <si>
    <t>00004313</t>
  </si>
  <si>
    <t>PANCHIA</t>
  </si>
  <si>
    <t>00004314</t>
  </si>
  <si>
    <t>CHURUYACU</t>
  </si>
  <si>
    <t>00004315</t>
  </si>
  <si>
    <t>LINDEROS</t>
  </si>
  <si>
    <t>00015496</t>
  </si>
  <si>
    <t>CHONTAPACCHA</t>
  </si>
  <si>
    <t>00009084</t>
  </si>
  <si>
    <t>VIGASPAMPA</t>
  </si>
  <si>
    <t>00004316</t>
  </si>
  <si>
    <t>LA BERMEJA</t>
  </si>
  <si>
    <t>00007034</t>
  </si>
  <si>
    <t>CARMEN CAUTIVO</t>
  </si>
  <si>
    <t>00007433</t>
  </si>
  <si>
    <t>POTRERO GRANDE</t>
  </si>
  <si>
    <t>00007463</t>
  </si>
  <si>
    <t>GUAYABAL</t>
  </si>
  <si>
    <t>00004531</t>
  </si>
  <si>
    <t>MALCAS</t>
  </si>
  <si>
    <t>00010008</t>
  </si>
  <si>
    <t>FRONTERA SAN FRANCISCO</t>
  </si>
  <si>
    <t>00019285</t>
  </si>
  <si>
    <t>CHIAPON</t>
  </si>
  <si>
    <t>00019286</t>
  </si>
  <si>
    <t>GORDILLOS</t>
  </si>
  <si>
    <t>00009968</t>
  </si>
  <si>
    <t>CHARAPE</t>
  </si>
  <si>
    <t>Provincia</t>
  </si>
  <si>
    <t>Distrito</t>
  </si>
  <si>
    <t>PARTOS EN EESS FON Y FONE</t>
  </si>
  <si>
    <t>Categoría</t>
  </si>
  <si>
    <t>EESS Belga</t>
  </si>
  <si>
    <t xml:space="preserve">GESTANTES AFILIADAS </t>
  </si>
  <si>
    <t>QUINTIL 1  Y 2</t>
  </si>
  <si>
    <t>ATENCIÓN DE PARTO INSTITUCIONAL EN ESTABLECIMIENTOS FONB Y FONE (QUINTIL 1 Y 2), POR PROVINCIA, MARZO 2016</t>
  </si>
  <si>
    <t>4. PAREJAS PROTEGIDAS CON ALGÚN MÉTODO DE  PPFF MODERNO (QUINTILES 1 Y 2), SEGÚN UNIDADES EJECUTORAS, MARZO 2016</t>
  </si>
  <si>
    <t>En la Región Cajamarca al mes de FEBRERO del 2016, 1.5% de parejas han sido protegidas con métodos de PPFF; de ellas el 1.5% de mujeres en unión procedentes de distritos de quintil 1 y 2 han usado algún método moderno de planificación familiar. Las unidades ejecutora Salud Chota (46.2%) y Salud Cajamarca (40.8%) alcanzaron los porcentaje más altos, en comparación al Hospital General Jaén quien muestra el porcentaje más bajo (12.5%).  En las tablas lineas abajo se presenta la información por REDES, MR y EESS  por quintiles de pobreza.</t>
  </si>
  <si>
    <t>META PPFF 
(QUINTIL 1 Y 2)</t>
  </si>
  <si>
    <t># PAREJAS PROTEGIDAS PPFF 
(QUINTIL 1 Y 2)</t>
  </si>
  <si>
    <t>% PAREJAS PROTEGIDAS PPFF 
(QUINTIL 1 Y 2)</t>
  </si>
  <si>
    <t>DIRESA</t>
  </si>
  <si>
    <t>PAREJAS PROTEGIDAS CON ALGÚN MÉTODO MODERNO DE PPFF (QUINTILES 1 Y 2), SEGÚN UNIDADES EJECUTORAS, REDES, MICROREDES Y EESS, MARZO 2016</t>
  </si>
  <si>
    <t>META</t>
  </si>
  <si>
    <t>PAREJAS PROTEGIDAS</t>
  </si>
  <si>
    <t>PORCENTAJE (%)</t>
  </si>
  <si>
    <t>MR. SAN MIGUEL</t>
  </si>
  <si>
    <t>MR. LA FLORIDA</t>
  </si>
  <si>
    <t>MR. ENCAÑADA</t>
  </si>
  <si>
    <t>MR. BAÑOS DEL INCA</t>
  </si>
  <si>
    <t>MR. PACHACUTEC</t>
  </si>
  <si>
    <t>MR. MAGDALENA</t>
  </si>
  <si>
    <t>MR. HUAMBOCANCHA BAJA</t>
  </si>
  <si>
    <t>MR. JESUS</t>
  </si>
  <si>
    <t>MR. CAJABAMBA</t>
  </si>
  <si>
    <t>MR. MALCAS</t>
  </si>
  <si>
    <t>MR. LLUCHUBAMBA</t>
  </si>
  <si>
    <t>MR. CELENDIN</t>
  </si>
  <si>
    <t>MR. MIGUEL IGLESIAS</t>
  </si>
  <si>
    <t>MR. CORTEGANA</t>
  </si>
  <si>
    <t>MR. SUCRE</t>
  </si>
  <si>
    <t>MR. CONTUMAZA</t>
  </si>
  <si>
    <t>MR. CHILETE</t>
  </si>
  <si>
    <t>MR. TEMBLADERA</t>
  </si>
  <si>
    <t>MR. SAN MARCOS</t>
  </si>
  <si>
    <t>MR. ICHOCAN</t>
  </si>
  <si>
    <t>MR. JOSE SABOGAL</t>
  </si>
  <si>
    <t>MR. SAN PABLO</t>
  </si>
  <si>
    <t>MR. SAN BERNARDINO</t>
  </si>
  <si>
    <t>MR. TUMBADEN</t>
  </si>
  <si>
    <t>MR. LLAUCAN</t>
  </si>
  <si>
    <t>MR. SAN ANTONIO</t>
  </si>
  <si>
    <t>MR. HUALGAYOC</t>
  </si>
  <si>
    <t>MR. EL TAMBO</t>
  </si>
  <si>
    <t>MR. VIRGEN DEL CARMEN</t>
  </si>
  <si>
    <t>MR. HUAMBOS</t>
  </si>
  <si>
    <t>MR. CHOTA</t>
  </si>
  <si>
    <t>MR. PACCHA</t>
  </si>
  <si>
    <t>MR. TACABAMBA</t>
  </si>
  <si>
    <t>MR. CONCHAN</t>
  </si>
  <si>
    <t>MR. LLAMA</t>
  </si>
  <si>
    <t>MR. TOCMOCHE</t>
  </si>
  <si>
    <t>MR. CHALAMARCA</t>
  </si>
  <si>
    <t>MR. SANTA CRUZ</t>
  </si>
  <si>
    <t>MR. ESTABLECIMIENTO QUE NO PERTENECE A NINGUNA MICRORED</t>
  </si>
  <si>
    <t>MR. MAGLLANAL</t>
  </si>
  <si>
    <t>MR. PUCARA</t>
  </si>
  <si>
    <t>MR. CHONTALI</t>
  </si>
  <si>
    <t>MR. TAMBORAPA PUEBLO</t>
  </si>
  <si>
    <t>MR. NARANJITO DE CAMSE</t>
  </si>
  <si>
    <t>MR. QUEROCOTILLO</t>
  </si>
  <si>
    <t>MR. CHIPLE</t>
  </si>
  <si>
    <t>MR. SANTO DOMINGO DE LA CAPILLA</t>
  </si>
  <si>
    <t>MR. CHOROS</t>
  </si>
  <si>
    <t>MR. LA RAMADA</t>
  </si>
  <si>
    <t>MR. SANTO TOMAS</t>
  </si>
  <si>
    <t>MR. SAN ANDRES</t>
  </si>
  <si>
    <t>PAREJAS PROTEGIDAS CON ALGÚN MÉTODO MODERNO DE PPFF, MARZO 2016</t>
  </si>
  <si>
    <t>MICRORED</t>
  </si>
  <si>
    <t>ESTABLECIMIENTO DE SALUD</t>
  </si>
  <si>
    <t>QUINTIL</t>
  </si>
  <si>
    <t>PAREJAS PROTEJIDAS</t>
  </si>
  <si>
    <t>PORCENTAJE</t>
  </si>
  <si>
    <t>MR  NANCHOC</t>
  </si>
  <si>
    <t>OTROS</t>
  </si>
  <si>
    <t>00004533 CARAHUASI</t>
  </si>
  <si>
    <t>00004535 EL SAUCE</t>
  </si>
  <si>
    <t>00007405 SAN JOSE</t>
  </si>
  <si>
    <t>MR  SAN MIGUEL</t>
  </si>
  <si>
    <t>1 Y 2</t>
  </si>
  <si>
    <t>00019285 CHIAPON</t>
  </si>
  <si>
    <t>00008996 CHUAD</t>
  </si>
  <si>
    <t>00008995 LAS PENCAS</t>
  </si>
  <si>
    <t>00004571 NITISUYO ALTO</t>
  </si>
  <si>
    <t>00004572 SANTA ROSA</t>
  </si>
  <si>
    <t>MR  LA FLORIDA</t>
  </si>
  <si>
    <t>MR  LLAPA</t>
  </si>
  <si>
    <t>00007084 LUCMILLO</t>
  </si>
  <si>
    <t>00004567 PAMPA CUYOC</t>
  </si>
  <si>
    <t>00004564 SABANA</t>
  </si>
  <si>
    <t>MR  MAGNA VALLEJO</t>
  </si>
  <si>
    <t>00004643 AGOCUCHO</t>
  </si>
  <si>
    <t>00012831 AYLAMBO</t>
  </si>
  <si>
    <t>00004640 LA TULPUNA</t>
  </si>
  <si>
    <t>00004645 MAGNA VALLEJO</t>
  </si>
  <si>
    <t>00004641 MICAELA BASTIDAS</t>
  </si>
  <si>
    <t>00004644 PARIAMARCA</t>
  </si>
  <si>
    <t>00004642 PATA PATA</t>
  </si>
  <si>
    <t>MR  PACHACUTEC</t>
  </si>
  <si>
    <t>00004656 ATAHUALPA</t>
  </si>
  <si>
    <t>00004651 CHAMIS</t>
  </si>
  <si>
    <t>00015496 CHONTAPACCHA</t>
  </si>
  <si>
    <t>00004652 LUCMACUCHO</t>
  </si>
  <si>
    <t>00004657 PACHACUTEC</t>
  </si>
  <si>
    <t>00004654 SAMANACRUZ</t>
  </si>
  <si>
    <t>00004655 SIMON BOLIVAR</t>
  </si>
  <si>
    <t>MR  MAGDALENA</t>
  </si>
  <si>
    <t>00016886 SAN CRISTOBAL</t>
  </si>
  <si>
    <t>MR  HUAMBOCANCHA BAJA</t>
  </si>
  <si>
    <t>00004612 CHILIMPAMPA</t>
  </si>
  <si>
    <t>00004569 EL COBRO NEGRO</t>
  </si>
  <si>
    <t>00004610 EL REGALADO</t>
  </si>
  <si>
    <t>00004613 GRANJA PORCON</t>
  </si>
  <si>
    <t>00004619 HUAMBOCANCHA ALTA</t>
  </si>
  <si>
    <t>00004620 HUAMBOCANCHA BAJA</t>
  </si>
  <si>
    <t>00007085 PISIT</t>
  </si>
  <si>
    <t>00004617 PORCON ALTO</t>
  </si>
  <si>
    <t>00004618 PORCON BAJO</t>
  </si>
  <si>
    <t>00009857 PUESTO DE SALUD YANACANCHA GRANDE</t>
  </si>
  <si>
    <t>00004616 PURUAY ALTO</t>
  </si>
  <si>
    <t>MR  JESUS</t>
  </si>
  <si>
    <t>00004638 LORITOPAMPA</t>
  </si>
  <si>
    <t>MR  ENCAÑADA</t>
  </si>
  <si>
    <t>MR  BAÑOS DEL INCA</t>
  </si>
  <si>
    <t>00004647 LUICHUPUCRO BAJO</t>
  </si>
  <si>
    <t>MR  CAJABAMBA</t>
  </si>
  <si>
    <t>00007650 COLCABAMBA</t>
  </si>
  <si>
    <t>MR  MALCAS</t>
  </si>
  <si>
    <t>00004526 EL HUAYO</t>
  </si>
  <si>
    <t>MR  LLUCHUBAMBA</t>
  </si>
  <si>
    <t>MR  CELENDIN</t>
  </si>
  <si>
    <t>00010951 LLAGUAN</t>
  </si>
  <si>
    <t>00017329 SENDAMAL DE HUASMIN</t>
  </si>
  <si>
    <t>MR  MIGUEL IGLESIAS</t>
  </si>
  <si>
    <t>MR  CORTEGANA</t>
  </si>
  <si>
    <t>MR  SUCRE</t>
  </si>
  <si>
    <t>00004486 FRAYLECOCHA</t>
  </si>
  <si>
    <t>MR  CONTUMAZA</t>
  </si>
  <si>
    <t>00004548 MEMBRILLAR</t>
  </si>
  <si>
    <t>00004549 SANTA CRUZ DE TOLEDO</t>
  </si>
  <si>
    <t>MR  CHILETE</t>
  </si>
  <si>
    <t>00004544 CATµN - TANTARICA</t>
  </si>
  <si>
    <t>00004538 DE APOYO CHILETE</t>
  </si>
  <si>
    <t>00004545 LLALLAN</t>
  </si>
  <si>
    <t>MR  TEMBLADERA</t>
  </si>
  <si>
    <t>00004589 CAFETAL</t>
  </si>
  <si>
    <t>00004592 PAY PAY</t>
  </si>
  <si>
    <t>00004587 TEMBLADERA</t>
  </si>
  <si>
    <t>00004588 VENTANILLA</t>
  </si>
  <si>
    <t>MR  SAN MARCOS</t>
  </si>
  <si>
    <t>00004509 CONDORMARCA</t>
  </si>
  <si>
    <t>00004505 HUAYOBAMBA</t>
  </si>
  <si>
    <t>MR  ICHOCAN</t>
  </si>
  <si>
    <t>MR  JOSE SABOGAL</t>
  </si>
  <si>
    <t>MR  SAN PABLO</t>
  </si>
  <si>
    <t>MR  SAN BERNARDINO</t>
  </si>
  <si>
    <t>MR  TUMBADEN</t>
  </si>
  <si>
    <t>MR  LLAUCAN</t>
  </si>
  <si>
    <t>MR  SAN ANTONIO</t>
  </si>
  <si>
    <t>00011329 AUQUE ALTO</t>
  </si>
  <si>
    <t>00007714 AUQUE BAJO</t>
  </si>
  <si>
    <t>00010544 AUQUE MIRADOR</t>
  </si>
  <si>
    <t>00004794 EL PORVENIR</t>
  </si>
  <si>
    <t>00004795 SAN ANTONIO ALTO</t>
  </si>
  <si>
    <t>00006840 SAN JUAN DE LUCMACUCHO</t>
  </si>
  <si>
    <t>00004796 SAN JUAN DE LA CAMACA</t>
  </si>
  <si>
    <t>MR  HUALGAYOC</t>
  </si>
  <si>
    <t>00004807 EL TINGO</t>
  </si>
  <si>
    <t>00010111 PILANCONES</t>
  </si>
  <si>
    <t>00004810 PINGULLO</t>
  </si>
  <si>
    <t>00012165 YERBA SANTA ALTA</t>
  </si>
  <si>
    <t>MR  EL TAMBO</t>
  </si>
  <si>
    <t>MR  VIRGEN DEL CARMEN</t>
  </si>
  <si>
    <t>00004786 EL ROMERO</t>
  </si>
  <si>
    <t>00009870 PUSOC</t>
  </si>
  <si>
    <t>00009863 CUMBE CHOCTABAMBA</t>
  </si>
  <si>
    <t>MR  HUAMBOS</t>
  </si>
  <si>
    <t>00011328 CUSILGUAN</t>
  </si>
  <si>
    <t>00004696 MAMARURIBAMBA ALTO</t>
  </si>
  <si>
    <t>00010878 MAMARURIBAMBA BAJO</t>
  </si>
  <si>
    <t>00004714 MITOBAMBA</t>
  </si>
  <si>
    <t>00011327 PARAGUAY</t>
  </si>
  <si>
    <t>00004698 SEGUES</t>
  </si>
  <si>
    <t>00004700 TAYAL</t>
  </si>
  <si>
    <t>00007711 SEÑOR DE LOS MILAGROS</t>
  </si>
  <si>
    <t>MR  CHOTA</t>
  </si>
  <si>
    <t>00004663 CHAUPELANCHE</t>
  </si>
  <si>
    <t>00004666 COLPATUAPAMPA</t>
  </si>
  <si>
    <t>00004667 CONDORPULLANA</t>
  </si>
  <si>
    <t>00004669 EL MIRADOR (CHOTA)</t>
  </si>
  <si>
    <t>00004670 IRACA GRANDE</t>
  </si>
  <si>
    <t>00004693 LA IRAKA</t>
  </si>
  <si>
    <t>00004671 LANCHEBAMBA</t>
  </si>
  <si>
    <t>00007710 LINGAN GRANDE</t>
  </si>
  <si>
    <t>00006955 LINGAN PATA</t>
  </si>
  <si>
    <t>00004673 NUEVO ORIENTE</t>
  </si>
  <si>
    <t>00004749 NUNGO</t>
  </si>
  <si>
    <t>00004674 PAMPA LA LAGUNA</t>
  </si>
  <si>
    <t>00006926 PROGRESO PAMPA</t>
  </si>
  <si>
    <t>00010880 RAMBRAMPATA</t>
  </si>
  <si>
    <t>00004675 SANTA ROSA BAJO</t>
  </si>
  <si>
    <t>00006842 SILLEROPATA ALTO</t>
  </si>
  <si>
    <t>00004678 SILLEROPATA BAJO</t>
  </si>
  <si>
    <t>00004679 SIVINGAN</t>
  </si>
  <si>
    <t>00004680 TUNEL CONCHANO</t>
  </si>
  <si>
    <t>00004681 YURACYACU</t>
  </si>
  <si>
    <t>00004679 SINVIGAN ALTO</t>
  </si>
  <si>
    <t>MR  LAJAS</t>
  </si>
  <si>
    <t>00004684 CHINLANLAN</t>
  </si>
  <si>
    <t>00006925 CHURUCANCHA</t>
  </si>
  <si>
    <t>00007086 CORAZON DE MARIA</t>
  </si>
  <si>
    <t>00009326 EL ARENAL</t>
  </si>
  <si>
    <t>00004685 LA SINRRA</t>
  </si>
  <si>
    <t>00007117 OLMOS</t>
  </si>
  <si>
    <t>00004688 PACOBAMBA</t>
  </si>
  <si>
    <t>00004689 PAMPACANCHA</t>
  </si>
  <si>
    <t>00010992 SAN CARLOS ALTO</t>
  </si>
  <si>
    <t>00004690 TAURIPAMPA</t>
  </si>
  <si>
    <t>00004691 YACUCHINGANA</t>
  </si>
  <si>
    <t>MR  PACCHA</t>
  </si>
  <si>
    <t>00007123 COMUGAN</t>
  </si>
  <si>
    <t>00007712 CUENCA DEL RIO LLAUCANO</t>
  </si>
  <si>
    <t>00009871 IGLESIAPAMPA</t>
  </si>
  <si>
    <t>00012166 QUIDEN</t>
  </si>
  <si>
    <t>MR  TACABAMBA</t>
  </si>
  <si>
    <t>00004746 NUEVO SAN MARTIN</t>
  </si>
  <si>
    <t>00010993 PEÑA BLANCA</t>
  </si>
  <si>
    <t>00004747 PUÑA</t>
  </si>
  <si>
    <t>00006812 VICTOR DE LOS RIOS DELGADO</t>
  </si>
  <si>
    <t>MR  CONCHAN</t>
  </si>
  <si>
    <t>00007118 CONGA DE MARAYHUACA</t>
  </si>
  <si>
    <t>00004762 LA PALMA</t>
  </si>
  <si>
    <t>00007087 LAZCAN</t>
  </si>
  <si>
    <t>00004758 TUGUSA</t>
  </si>
  <si>
    <t>MR  LLAMA</t>
  </si>
  <si>
    <t>00004765 LIMONCARRO</t>
  </si>
  <si>
    <t>MR  RAMADA LLAMA</t>
  </si>
  <si>
    <t>MR  TOCMOCHE</t>
  </si>
  <si>
    <t>00004773 GUAYABO</t>
  </si>
  <si>
    <t>00006670 PUQUIOPAMPA</t>
  </si>
  <si>
    <t>MR  CHALAMARCA</t>
  </si>
  <si>
    <t>00004725 BELLANDINA</t>
  </si>
  <si>
    <t>00004726 CONGA EL VERDE</t>
  </si>
  <si>
    <t>00004723 NOGAL</t>
  </si>
  <si>
    <t>00004729 NUMBRAL</t>
  </si>
  <si>
    <t>00004724 ROSASPAMPA</t>
  </si>
  <si>
    <t>MR  CATACHE</t>
  </si>
  <si>
    <t>MR  SANTA CRUZ</t>
  </si>
  <si>
    <t>00004815 MAYOBAMBA</t>
  </si>
  <si>
    <t>00004816 MITOPAMPA</t>
  </si>
  <si>
    <t>00004817 QUIO</t>
  </si>
  <si>
    <t>00006795 ROMERO CIRCA</t>
  </si>
  <si>
    <t>00004710 SEXI</t>
  </si>
  <si>
    <t>00011557 TOSTEN</t>
  </si>
  <si>
    <t>MR  CHANCAY BAÑOS</t>
  </si>
  <si>
    <t>00011559 CUSHIC</t>
  </si>
  <si>
    <t>00006927 LAS PAUCAS</t>
  </si>
  <si>
    <t>00004827 MIRAFLORES</t>
  </si>
  <si>
    <t>00007030 SANGACHE</t>
  </si>
  <si>
    <t>00007029 SEÑOR DE LOS MILAGROS</t>
  </si>
  <si>
    <t>MR  COCHALAN</t>
  </si>
  <si>
    <t>00018121 EL PORVENIR</t>
  </si>
  <si>
    <t>MR  MAGLLANAL</t>
  </si>
  <si>
    <t>00004222 ALTO VISTA ALEGRE</t>
  </si>
  <si>
    <t>00004216 LA CASCARILLA</t>
  </si>
  <si>
    <t>00004243 LA ESPERANZA</t>
  </si>
  <si>
    <t>00006994 LOMA SANTA</t>
  </si>
  <si>
    <t>00004246 RUMIBAMBA</t>
  </si>
  <si>
    <t>00015392 SAN JOSE DE LA ALIANZA</t>
  </si>
  <si>
    <t>MR  PUCARA</t>
  </si>
  <si>
    <t>00016134 COLAGUAY</t>
  </si>
  <si>
    <t>MR  CHIRINOS</t>
  </si>
  <si>
    <t>00004275 EL HIGUERON</t>
  </si>
  <si>
    <t>00009964 LAMBAYEQUE</t>
  </si>
  <si>
    <t>MR  LA COIPA</t>
  </si>
  <si>
    <t>00004293 LLANO GRANDE</t>
  </si>
  <si>
    <t>00010966 VISTA FLORIDA</t>
  </si>
  <si>
    <t>MR  MORRO SOLAR</t>
  </si>
  <si>
    <t>MR  AMBATO TAMBORAPA</t>
  </si>
  <si>
    <t>MR  CHONTALI</t>
  </si>
  <si>
    <t>MR  SANTA ROSA</t>
  </si>
  <si>
    <t>MR  TAMBORAPA PUEBLO</t>
  </si>
  <si>
    <t>MR  SAN IGNACIO</t>
  </si>
  <si>
    <t>MR  HUARANGO</t>
  </si>
  <si>
    <t>00018120 LA MUSHCA</t>
  </si>
  <si>
    <t>MR  NAMBALLE</t>
  </si>
  <si>
    <t>MR  SAN JOSE DE LOURDES</t>
  </si>
  <si>
    <t>MR  ESTABLECIMIENTO QUE NO PERTENECE A NINGUNA MICRORED</t>
  </si>
  <si>
    <t xml:space="preserve"> ESTABLECIMIENTO QUE NO PERTENECE A NINGUNA MICRORED</t>
  </si>
  <si>
    <t>MR  CUTERVO</t>
  </si>
  <si>
    <t>00006865 ADCUÑAC</t>
  </si>
  <si>
    <t>00004989 AMBULCO GRANDE</t>
  </si>
  <si>
    <t>00006855 AULLAN</t>
  </si>
  <si>
    <t>00006938 CACHACARA</t>
  </si>
  <si>
    <t>00006856 CHACAF</t>
  </si>
  <si>
    <t>00007109 CHIPULUC</t>
  </si>
  <si>
    <t>00007697 CHUGUR</t>
  </si>
  <si>
    <t>00007431 CONGA DE ALLANGA</t>
  </si>
  <si>
    <t>00006936 CORRALES</t>
  </si>
  <si>
    <t>00004986 EL ARENAL DE CUTERVO</t>
  </si>
  <si>
    <t>00004998 EL CARDON</t>
  </si>
  <si>
    <t>00007701 EL VERDE</t>
  </si>
  <si>
    <t>00004988 LA COLCA</t>
  </si>
  <si>
    <t>00008925 LA LLICA</t>
  </si>
  <si>
    <t>00006831 LA SUCCHA</t>
  </si>
  <si>
    <t>00004991 LANCHE</t>
  </si>
  <si>
    <t>00006852 LLIPA</t>
  </si>
  <si>
    <t>00006834 LUZPAMPA</t>
  </si>
  <si>
    <t>00005001 PATAHUAZ</t>
  </si>
  <si>
    <t>00007178 RAYME</t>
  </si>
  <si>
    <t>00004982 SALABAMBA</t>
  </si>
  <si>
    <t>00006837 SAN CRISTOBAL DE NUDILLO</t>
  </si>
  <si>
    <t>00011064 SAN LORENZO</t>
  </si>
  <si>
    <t>00004997 TRIGOPAMPA</t>
  </si>
  <si>
    <t>00011066 VISTA ALEGRE DE LA SOLA</t>
  </si>
  <si>
    <t>00007098 YACANCATE</t>
  </si>
  <si>
    <t>00006788 YANGACHIS</t>
  </si>
  <si>
    <t>00004990 YATUN</t>
  </si>
  <si>
    <t>MR  NARANJITO DE CAMSE</t>
  </si>
  <si>
    <t>00007101 EL GUAYO</t>
  </si>
  <si>
    <t>00006851 HUICHUD</t>
  </si>
  <si>
    <t>00007746 LAGUNAS</t>
  </si>
  <si>
    <t>00004995 PALMAS DE HUICHUD</t>
  </si>
  <si>
    <t>00007102 SANICULLO ALTO</t>
  </si>
  <si>
    <t>MR  QUEROCOTILLO</t>
  </si>
  <si>
    <t>00007099 AGUA BLANCA</t>
  </si>
  <si>
    <t>00006941 MARAYBAMBA ALTO</t>
  </si>
  <si>
    <t>00005009 QUIPAYUC</t>
  </si>
  <si>
    <t>MR  CHIPLE</t>
  </si>
  <si>
    <t>00007050 AMBATO</t>
  </si>
  <si>
    <t>00004978 CHIPLE LIMON</t>
  </si>
  <si>
    <t>00007369 CHONTAS ALTAS</t>
  </si>
  <si>
    <t>00006835 CHURAS</t>
  </si>
  <si>
    <t>00007368 CUCHEA</t>
  </si>
  <si>
    <t>00004973 EL ROLLO</t>
  </si>
  <si>
    <t>00006830 FILADELFIA</t>
  </si>
  <si>
    <t>00011260 LA VIÑA</t>
  </si>
  <si>
    <t>00006859 MOSHOQUEQUE</t>
  </si>
  <si>
    <t>00006829 PUQUIO</t>
  </si>
  <si>
    <t>00004980 SAN JUAN DE LIMON</t>
  </si>
  <si>
    <t>00006860 TECHIN</t>
  </si>
  <si>
    <t>00006944 VILUCO</t>
  </si>
  <si>
    <t>MR  SANTO DOMINGO DE LA CAPILLA</t>
  </si>
  <si>
    <t>00007370 CEDROPAMPA</t>
  </si>
  <si>
    <t>00006861 CHAUPECRUZ</t>
  </si>
  <si>
    <t>00006863 NARANJOS</t>
  </si>
  <si>
    <t>00008924 NUEVO ORIENTE DE LA CAPILLA</t>
  </si>
  <si>
    <t>00006862 PALO QUEMADO</t>
  </si>
  <si>
    <t>00006960 PAN DE AZUCAR</t>
  </si>
  <si>
    <t>00006958 PLAYA HERMOZA</t>
  </si>
  <si>
    <t>00005004 SAN PEDRO DE LA CAPILLA</t>
  </si>
  <si>
    <t>00005005 SANTA ROSA DE LA CAPILLA</t>
  </si>
  <si>
    <t>MR  CHOROS</t>
  </si>
  <si>
    <t>00006959 CUNUAT</t>
  </si>
  <si>
    <t>00005019 LA SACILIA</t>
  </si>
  <si>
    <t>00004975 YUNCHACO</t>
  </si>
  <si>
    <t>MR  LA RAMADA</t>
  </si>
  <si>
    <t>00008923 CARHUALLO</t>
  </si>
  <si>
    <t>00007751 CHANGAY</t>
  </si>
  <si>
    <t>00006947 LAGUNA</t>
  </si>
  <si>
    <t>00005028 LLUSHCAPAMPA</t>
  </si>
  <si>
    <t>00006949 LOS PUENTES</t>
  </si>
  <si>
    <t>00005032 PAMPA LA RIOJA</t>
  </si>
  <si>
    <t>00006939 QUIJOS</t>
  </si>
  <si>
    <t>00007049 SURO CHICO</t>
  </si>
  <si>
    <t>MR  SANTO TOMAS</t>
  </si>
  <si>
    <t>00007047 ANDAMARCA</t>
  </si>
  <si>
    <t>00005022 EL ARENAL DE SANTO TOMAS</t>
  </si>
  <si>
    <t>00005018 EL PALTO</t>
  </si>
  <si>
    <t>00006867 LIBERTAD LIMON</t>
  </si>
  <si>
    <t>00011065 PALMA CENTRAL</t>
  </si>
  <si>
    <t>00011067 PLAYA GRANDE</t>
  </si>
  <si>
    <t>00005025 SAN LUIS</t>
  </si>
  <si>
    <t>MR  SAN ANDRES</t>
  </si>
  <si>
    <t>00006940 PAJONAL</t>
  </si>
  <si>
    <t>MR  SOCOTA</t>
  </si>
  <si>
    <t>00007749 CHURUMAYO</t>
  </si>
  <si>
    <t>00006866 CUÑANQUE</t>
  </si>
  <si>
    <t>00011262 EL PUQUIO</t>
  </si>
  <si>
    <t>00005043 LAGUNA SHITA</t>
  </si>
  <si>
    <t>00011063 LIBERTAD LA PALMA</t>
  </si>
  <si>
    <t>00006937 MINAS</t>
  </si>
  <si>
    <t>00005041 MOCHADIN</t>
  </si>
  <si>
    <t>00011061 NUEVO ORIENTE DE SOCOTA</t>
  </si>
  <si>
    <t>00011258 RINCONADA MIRAFLORES</t>
  </si>
  <si>
    <t>00006853 SAIREPAMPA</t>
  </si>
  <si>
    <t>00005042 SAN ANTONIO</t>
  </si>
  <si>
    <t>00006948 SANTA ELENA</t>
  </si>
  <si>
    <t>00006870 SANTA ROSA DEL TINGO</t>
  </si>
  <si>
    <t>00007048 SEXESHITA</t>
  </si>
  <si>
    <t>1. PAQUETE ATENCIÓN PRENATAL DE GESTANTES CON PARTO INSTITUCIONAL, SEGÚN UNIDADES EJECUTORAS, MARZO 2016</t>
  </si>
  <si>
    <t>00004210 GRAL  JAEN</t>
  </si>
  <si>
    <t>1 y 2</t>
  </si>
  <si>
    <t>Otros</t>
  </si>
  <si>
    <t>MR MAGNA VALLEJO</t>
  </si>
  <si>
    <t>1539 HOSPITAL JOSE H  SOTO CADENILLAS - CHOTA</t>
  </si>
  <si>
    <t>Quintil Regional</t>
  </si>
  <si>
    <t>PAQUETE ATENCIÓN PRENATAL DE GESTANTES CON PARTO INSTITUCIONAL, POR PROVINCIAS Y DISTRITOS, MARZO 2016</t>
  </si>
  <si>
    <t>Quitil Regional</t>
  </si>
  <si>
    <t>PAQUETE ATENCIÓN PRENATAL DE GESTANTES CON PARTO INSTITUCIONAL, POR PROVINCIAS, MARZO 2016</t>
  </si>
  <si>
    <t># Total Partos Institucionales</t>
  </si>
  <si>
    <t>% Gest. con Parto Institucional en EESS FON</t>
  </si>
  <si>
    <t>Partos en EESS FON</t>
  </si>
  <si>
    <t>QUINTIL 1 Y 2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</si>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</sst>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#0.00"/>
    <numFmt numFmtId="167" formatCode="0.000%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A"/>
      <name val="Calibri"/>
      <family val="2"/>
    </font>
    <font>
      <b/>
      <sz val="11"/>
      <color rgb="FF00000A"/>
      <name val="Calibri"/>
      <family val="2"/>
    </font>
    <font>
      <b/>
      <sz val="14"/>
      <color theme="0"/>
      <name val="Calibri"/>
      <family val="2"/>
    </font>
    <font>
      <sz val="11"/>
      <name val="Calibri"/>
      <family val="2"/>
    </font>
    <font>
      <sz val="11"/>
      <color rgb="FF00000A"/>
      <name val="Calibri"/>
      <family val="2"/>
    </font>
    <font>
      <sz val="10"/>
      <color rgb="FF00000A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A"/>
      <name val="Calibri"/>
      <family val="2"/>
    </font>
    <font>
      <b/>
      <sz val="12"/>
      <name val="Calibri"/>
      <family val="2"/>
      <scheme val="minor"/>
    </font>
    <font>
      <b/>
      <sz val="16"/>
      <color theme="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A"/>
      <name val="Calibri"/>
      <family val="2"/>
    </font>
    <font>
      <b/>
      <sz val="18"/>
      <color rgb="FFC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b/>
      <sz val="18"/>
      <color theme="0"/>
      <name val="Calibri"/>
      <family val="2"/>
    </font>
    <font>
      <b/>
      <sz val="10"/>
      <color rgb="FF00000A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4"/>
      <name val="Calibri"/>
      <family val="2"/>
    </font>
    <font>
      <sz val="11"/>
      <color rgb="FF00000A"/>
      <name val="Calibri"/>
      <family val="2"/>
    </font>
    <font>
      <b/>
      <sz val="11"/>
      <color theme="1"/>
      <name val="Calibri"/>
      <family val="2"/>
    </font>
    <font>
      <sz val="12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0">
    <xf numFmtId="0" fontId="0" fillId="0" borderId="0">
      <alignment wrapText="1"/>
    </xf>
    <xf numFmtId="0" fontId="2" fillId="0" borderId="0">
      <alignment wrapText="1"/>
    </xf>
    <xf numFmtId="0" fontId="8" fillId="0" borderId="0"/>
    <xf numFmtId="9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9" fontId="31" fillId="0" borderId="0" applyFont="0" applyFill="0" applyBorder="0" applyAlignment="0" applyProtection="0"/>
  </cellStyleXfs>
  <cellXfs count="247">
    <xf numFmtId="0" fontId="0" fillId="0" borderId="0" xfId="0">
      <alignment wrapText="1"/>
    </xf>
    <xf numFmtId="0" fontId="8" fillId="0" borderId="0" xfId="2"/>
    <xf numFmtId="0" fontId="13" fillId="0" borderId="0" xfId="2" applyFont="1"/>
    <xf numFmtId="0" fontId="1" fillId="0" borderId="0" xfId="4"/>
    <xf numFmtId="0" fontId="1" fillId="0" borderId="0" xfId="4" applyAlignment="1">
      <alignment horizontal="center"/>
    </xf>
    <xf numFmtId="0" fontId="1" fillId="0" borderId="0" xfId="4" applyAlignment="1">
      <alignment vertical="center" wrapText="1"/>
    </xf>
    <xf numFmtId="0" fontId="1" fillId="0" borderId="0" xfId="4" applyAlignment="1">
      <alignment wrapText="1"/>
    </xf>
    <xf numFmtId="0" fontId="21" fillId="0" borderId="0" xfId="4" applyFont="1"/>
    <xf numFmtId="9" fontId="1" fillId="0" borderId="0" xfId="4" applyNumberFormat="1"/>
    <xf numFmtId="3" fontId="16" fillId="3" borderId="1" xfId="4" applyNumberFormat="1" applyFont="1" applyFill="1" applyBorder="1" applyAlignment="1">
      <alignment horizontal="center" vertical="center"/>
    </xf>
    <xf numFmtId="0" fontId="23" fillId="0" borderId="0" xfId="2" applyFont="1"/>
    <xf numFmtId="0" fontId="22" fillId="0" borderId="0" xfId="2" applyFont="1"/>
    <xf numFmtId="0" fontId="18" fillId="6" borderId="1" xfId="2" applyFont="1" applyFill="1" applyBorder="1" applyAlignment="1">
      <alignment horizontal="center" vertical="center" wrapText="1"/>
    </xf>
    <xf numFmtId="0" fontId="8" fillId="0" borderId="0" xfId="2" applyAlignment="1">
      <alignment horizontal="center"/>
    </xf>
    <xf numFmtId="0" fontId="22" fillId="0" borderId="0" xfId="4" applyFont="1" applyAlignment="1">
      <alignment horizontal="left"/>
    </xf>
    <xf numFmtId="0" fontId="13" fillId="0" borderId="0" xfId="8"/>
    <xf numFmtId="3" fontId="13" fillId="0" borderId="0" xfId="8" applyNumberFormat="1"/>
    <xf numFmtId="0" fontId="13" fillId="0" borderId="0" xfId="8" applyAlignment="1">
      <alignment wrapText="1"/>
    </xf>
    <xf numFmtId="0" fontId="9" fillId="0" borderId="0" xfId="8" applyFont="1"/>
    <xf numFmtId="0" fontId="10" fillId="3" borderId="1" xfId="8" applyFont="1" applyFill="1" applyBorder="1" applyAlignment="1">
      <alignment horizontal="center" vertical="center" wrapText="1"/>
    </xf>
    <xf numFmtId="9" fontId="13" fillId="0" borderId="0" xfId="8" applyNumberFormat="1"/>
    <xf numFmtId="165" fontId="21" fillId="0" borderId="0" xfId="8" applyNumberFormat="1" applyFont="1"/>
    <xf numFmtId="164" fontId="10" fillId="3" borderId="1" xfId="3" applyNumberFormat="1" applyFont="1" applyFill="1" applyBorder="1" applyAlignment="1">
      <alignment horizontal="center" vertical="center"/>
    </xf>
    <xf numFmtId="3" fontId="10" fillId="3" borderId="1" xfId="8" applyNumberFormat="1" applyFont="1" applyFill="1" applyBorder="1" applyAlignment="1">
      <alignment horizontal="center" vertical="center"/>
    </xf>
    <xf numFmtId="0" fontId="10" fillId="3" borderId="1" xfId="8" applyFont="1" applyFill="1" applyBorder="1"/>
    <xf numFmtId="164" fontId="15" fillId="0" borderId="1" xfId="3" applyNumberFormat="1" applyFont="1" applyFill="1" applyBorder="1" applyAlignment="1">
      <alignment horizontal="center" vertical="center"/>
    </xf>
    <xf numFmtId="3" fontId="15" fillId="0" borderId="1" xfId="8" applyNumberFormat="1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vertical="center" wrapText="1"/>
    </xf>
    <xf numFmtId="0" fontId="14" fillId="0" borderId="0" xfId="8" applyFont="1" applyFill="1" applyBorder="1" applyAlignment="1">
      <alignment wrapText="1"/>
    </xf>
    <xf numFmtId="1" fontId="14" fillId="0" borderId="0" xfId="8" applyNumberFormat="1" applyFont="1" applyFill="1" applyBorder="1"/>
    <xf numFmtId="0" fontId="14" fillId="0" borderId="0" xfId="8" applyFont="1" applyFill="1" applyBorder="1"/>
    <xf numFmtId="1" fontId="14" fillId="0" borderId="0" xfId="8" applyNumberFormat="1" applyFont="1" applyFill="1" applyBorder="1" applyAlignment="1">
      <alignment wrapText="1"/>
    </xf>
    <xf numFmtId="0" fontId="13" fillId="0" borderId="0" xfId="8" applyAlignment="1">
      <alignment horizontal="center"/>
    </xf>
    <xf numFmtId="0" fontId="29" fillId="3" borderId="1" xfId="8" applyFont="1" applyFill="1" applyBorder="1" applyAlignment="1">
      <alignment horizontal="center" vertical="center" wrapText="1"/>
    </xf>
    <xf numFmtId="1" fontId="14" fillId="0" borderId="0" xfId="8" applyNumberFormat="1" applyFont="1" applyFill="1" applyBorder="1" applyAlignment="1">
      <alignment horizontal="center"/>
    </xf>
    <xf numFmtId="2" fontId="13" fillId="0" borderId="0" xfId="8" applyNumberFormat="1"/>
    <xf numFmtId="0" fontId="13" fillId="0" borderId="0" xfId="8" applyFont="1"/>
    <xf numFmtId="3" fontId="11" fillId="3" borderId="1" xfId="8" applyNumberFormat="1" applyFont="1" applyFill="1" applyBorder="1" applyAlignment="1">
      <alignment horizontal="center" vertical="center"/>
    </xf>
    <xf numFmtId="0" fontId="11" fillId="3" borderId="1" xfId="8" applyFont="1" applyFill="1" applyBorder="1" applyAlignment="1">
      <alignment horizontal="left" vertical="center"/>
    </xf>
    <xf numFmtId="0" fontId="11" fillId="0" borderId="1" xfId="8" applyFont="1" applyFill="1" applyBorder="1"/>
    <xf numFmtId="0" fontId="23" fillId="0" borderId="0" xfId="2" applyFont="1" applyAlignment="1">
      <alignment vertical="center" wrapText="1"/>
    </xf>
    <xf numFmtId="0" fontId="8" fillId="0" borderId="0" xfId="2" applyAlignment="1">
      <alignment vertical="center" wrapText="1"/>
    </xf>
    <xf numFmtId="3" fontId="30" fillId="0" borderId="1" xfId="8" applyNumberFormat="1" applyFont="1" applyFill="1" applyBorder="1" applyAlignment="1">
      <alignment horizontal="center"/>
    </xf>
    <xf numFmtId="164" fontId="14" fillId="0" borderId="1" xfId="3" applyNumberFormat="1" applyFont="1" applyFill="1" applyBorder="1" applyAlignment="1">
      <alignment horizontal="center"/>
    </xf>
    <xf numFmtId="3" fontId="14" fillId="0" borderId="1" xfId="8" applyNumberFormat="1" applyFont="1" applyFill="1" applyBorder="1" applyAlignment="1">
      <alignment horizontal="center"/>
    </xf>
    <xf numFmtId="164" fontId="11" fillId="3" borderId="1" xfId="3" applyNumberFormat="1" applyFont="1" applyFill="1" applyBorder="1" applyAlignment="1">
      <alignment horizontal="center" vertical="center"/>
    </xf>
    <xf numFmtId="0" fontId="8" fillId="0" borderId="0" xfId="2" applyFill="1"/>
    <xf numFmtId="0" fontId="20" fillId="0" borderId="0" xfId="2" applyFont="1" applyFill="1" applyAlignment="1">
      <alignment vertical="center" readingOrder="1"/>
    </xf>
    <xf numFmtId="0" fontId="18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vertical="center" wrapText="1"/>
    </xf>
    <xf numFmtId="3" fontId="11" fillId="0" borderId="1" xfId="0" applyNumberFormat="1" applyFont="1" applyFill="1" applyBorder="1" applyAlignment="1"/>
    <xf numFmtId="0" fontId="34" fillId="0" borderId="1" xfId="0" applyFont="1" applyFill="1" applyBorder="1" applyAlignment="1">
      <alignment wrapText="1"/>
    </xf>
    <xf numFmtId="3" fontId="34" fillId="0" borderId="1" xfId="0" applyNumberFormat="1" applyFont="1" applyFill="1" applyBorder="1" applyAlignment="1">
      <alignment vertical="center"/>
    </xf>
    <xf numFmtId="9" fontId="34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wrapText="1"/>
    </xf>
    <xf numFmtId="3" fontId="11" fillId="0" borderId="1" xfId="0" applyNumberFormat="1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9" fontId="11" fillId="0" borderId="1" xfId="0" applyNumberFormat="1" applyFont="1" applyFill="1" applyBorder="1" applyAlignment="1">
      <alignment horizontal="right" vertical="center"/>
    </xf>
    <xf numFmtId="9" fontId="11" fillId="0" borderId="1" xfId="0" applyNumberFormat="1" applyFont="1" applyFill="1" applyBorder="1" applyAlignment="1"/>
    <xf numFmtId="0" fontId="14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vertical="center"/>
    </xf>
    <xf numFmtId="9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right" vertical="center"/>
    </xf>
    <xf numFmtId="9" fontId="14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18" fillId="7" borderId="1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38" fillId="0" borderId="7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 wrapText="1"/>
    </xf>
    <xf numFmtId="0" fontId="13" fillId="0" borderId="0" xfId="7" applyProtection="1"/>
    <xf numFmtId="0" fontId="25" fillId="0" borderId="0" xfId="7" applyFont="1" applyAlignment="1" applyProtection="1">
      <alignment vertical="center" readingOrder="1"/>
    </xf>
    <xf numFmtId="0" fontId="13" fillId="0" borderId="0" xfId="7" applyFill="1" applyProtection="1"/>
    <xf numFmtId="0" fontId="14" fillId="0" borderId="0" xfId="7" applyFont="1" applyFill="1" applyBorder="1" applyProtection="1"/>
    <xf numFmtId="1" fontId="14" fillId="0" borderId="0" xfId="7" applyNumberFormat="1" applyFont="1" applyFill="1" applyBorder="1" applyProtection="1"/>
    <xf numFmtId="0" fontId="22" fillId="0" borderId="8" xfId="7" applyFont="1" applyFill="1" applyBorder="1" applyAlignment="1" applyProtection="1">
      <alignment horizontal="center" wrapText="1"/>
    </xf>
    <xf numFmtId="1" fontId="14" fillId="0" borderId="0" xfId="7" applyNumberFormat="1" applyFont="1" applyFill="1" applyBorder="1" applyAlignment="1" applyProtection="1">
      <alignment wrapText="1"/>
    </xf>
    <xf numFmtId="0" fontId="18" fillId="0" borderId="8" xfId="7" applyFont="1" applyFill="1" applyBorder="1" applyAlignment="1" applyProtection="1">
      <alignment horizontal="center" wrapText="1"/>
    </xf>
    <xf numFmtId="10" fontId="14" fillId="0" borderId="0" xfId="9" applyNumberFormat="1" applyFont="1" applyFill="1" applyBorder="1" applyAlignment="1" applyProtection="1">
      <alignment wrapText="1"/>
    </xf>
    <xf numFmtId="10" fontId="24" fillId="0" borderId="8" xfId="9" applyNumberFormat="1" applyFont="1" applyFill="1" applyBorder="1" applyAlignment="1" applyProtection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36" fillId="0" borderId="1" xfId="0" applyFont="1" applyBorder="1" applyAlignment="1" applyProtection="1"/>
    <xf numFmtId="0" fontId="36" fillId="0" borderId="1" xfId="0" applyFont="1" applyBorder="1" applyAlignment="1" applyProtection="1">
      <alignment horizontal="center"/>
    </xf>
    <xf numFmtId="164" fontId="36" fillId="0" borderId="1" xfId="9" applyNumberFormat="1" applyFont="1" applyBorder="1" applyAlignment="1" applyProtection="1">
      <alignment horizontal="center"/>
    </xf>
    <xf numFmtId="164" fontId="13" fillId="0" borderId="0" xfId="9" applyNumberFormat="1" applyFont="1" applyProtection="1"/>
    <xf numFmtId="0" fontId="22" fillId="0" borderId="0" xfId="4" applyFont="1" applyAlignment="1" applyProtection="1">
      <alignment horizontal="left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164" fontId="39" fillId="7" borderId="1" xfId="9" applyNumberFormat="1" applyFont="1" applyFill="1" applyBorder="1" applyAlignment="1">
      <alignment horizontal="center" vertical="center" wrapText="1"/>
    </xf>
    <xf numFmtId="164" fontId="36" fillId="0" borderId="1" xfId="9" applyNumberFormat="1" applyFont="1" applyBorder="1" applyAlignment="1">
      <alignment horizontal="center" vertical="center" wrapText="1"/>
    </xf>
    <xf numFmtId="0" fontId="33" fillId="7" borderId="1" xfId="2" applyFont="1" applyFill="1" applyBorder="1" applyAlignment="1">
      <alignment vertical="center"/>
    </xf>
    <xf numFmtId="3" fontId="33" fillId="0" borderId="1" xfId="2" applyNumberFormat="1" applyFont="1" applyBorder="1" applyAlignment="1">
      <alignment horizontal="center" vertical="center"/>
    </xf>
    <xf numFmtId="0" fontId="33" fillId="7" borderId="1" xfId="2" applyFont="1" applyFill="1" applyBorder="1" applyAlignment="1">
      <alignment vertical="center" wrapText="1"/>
    </xf>
    <xf numFmtId="164" fontId="33" fillId="0" borderId="1" xfId="9" applyNumberFormat="1" applyFont="1" applyBorder="1" applyAlignment="1">
      <alignment horizontal="center" vertical="center"/>
    </xf>
    <xf numFmtId="3" fontId="24" fillId="0" borderId="8" xfId="7" applyNumberFormat="1" applyFont="1" applyFill="1" applyBorder="1" applyAlignment="1" applyProtection="1">
      <alignment horizontal="center" vertical="center" wrapText="1"/>
    </xf>
    <xf numFmtId="3" fontId="23" fillId="0" borderId="8" xfId="7" applyNumberFormat="1" applyFont="1" applyBorder="1" applyAlignment="1" applyProtection="1">
      <alignment horizontal="center" vertical="center" wrapText="1"/>
    </xf>
    <xf numFmtId="0" fontId="24" fillId="0" borderId="1" xfId="0" applyFont="1" applyFill="1" applyBorder="1" applyAlignment="1"/>
    <xf numFmtId="0" fontId="18" fillId="3" borderId="1" xfId="0" applyFont="1" applyFill="1" applyBorder="1" applyAlignment="1"/>
    <xf numFmtId="3" fontId="24" fillId="0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3" fontId="18" fillId="3" borderId="1" xfId="0" applyNumberFormat="1" applyFont="1" applyFill="1" applyBorder="1" applyAlignment="1">
      <alignment horizontal="center"/>
    </xf>
    <xf numFmtId="1" fontId="18" fillId="3" borderId="1" xfId="0" applyNumberFormat="1" applyFont="1" applyFill="1" applyBorder="1" applyAlignment="1">
      <alignment horizontal="center"/>
    </xf>
    <xf numFmtId="0" fontId="17" fillId="0" borderId="1" xfId="4" applyFont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164" fontId="18" fillId="3" borderId="1" xfId="0" applyNumberFormat="1" applyFont="1" applyFill="1" applyBorder="1" applyAlignment="1">
      <alignment horizontal="center"/>
    </xf>
    <xf numFmtId="0" fontId="9" fillId="0" borderId="0" xfId="4" applyFont="1" applyAlignment="1">
      <alignment horizontal="left"/>
    </xf>
    <xf numFmtId="0" fontId="8" fillId="0" borderId="0" xfId="2" applyAlignment="1">
      <alignment horizontal="left" vertical="top" wrapText="1"/>
    </xf>
    <xf numFmtId="0" fontId="8" fillId="0" borderId="0" xfId="2" applyAlignment="1">
      <alignment horizontal="left" vertical="top"/>
    </xf>
    <xf numFmtId="0" fontId="8" fillId="0" borderId="0" xfId="2" applyAlignment="1">
      <alignment horizontal="left" wrapText="1"/>
    </xf>
    <xf numFmtId="0" fontId="8" fillId="0" borderId="0" xfId="2" applyAlignment="1">
      <alignment horizontal="left"/>
    </xf>
    <xf numFmtId="0" fontId="41" fillId="3" borderId="1" xfId="2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8" fillId="0" borderId="0" xfId="2" applyFont="1"/>
    <xf numFmtId="0" fontId="10" fillId="0" borderId="1" xfId="2" applyFont="1" applyFill="1" applyBorder="1" applyAlignment="1">
      <alignment horizontal="left" vertical="center" wrapText="1"/>
    </xf>
    <xf numFmtId="3" fontId="15" fillId="0" borderId="1" xfId="2" applyNumberFormat="1" applyFont="1" applyFill="1" applyBorder="1" applyAlignment="1">
      <alignment horizontal="center" vertical="center"/>
    </xf>
    <xf numFmtId="3" fontId="41" fillId="3" borderId="1" xfId="2" applyNumberFormat="1" applyFont="1" applyFill="1" applyBorder="1" applyAlignment="1">
      <alignment horizontal="center" vertical="center"/>
    </xf>
    <xf numFmtId="164" fontId="41" fillId="3" borderId="1" xfId="3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/>
    </xf>
    <xf numFmtId="0" fontId="42" fillId="3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3" fontId="14" fillId="0" borderId="1" xfId="0" applyNumberFormat="1" applyFont="1" applyFill="1" applyBorder="1" applyAlignment="1">
      <alignment wrapText="1"/>
    </xf>
    <xf numFmtId="166" fontId="14" fillId="0" borderId="1" xfId="0" applyNumberFormat="1" applyFont="1" applyFill="1" applyBorder="1" applyAlignment="1">
      <alignment wrapText="1"/>
    </xf>
    <xf numFmtId="3" fontId="14" fillId="0" borderId="1" xfId="0" applyNumberFormat="1" applyFont="1" applyFill="1" applyBorder="1" applyAlignment="1">
      <alignment vertical="center" wrapText="1"/>
    </xf>
    <xf numFmtId="166" fontId="14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wrapText="1"/>
    </xf>
    <xf numFmtId="166" fontId="11" fillId="0" borderId="1" xfId="0" applyNumberFormat="1" applyFont="1" applyFill="1" applyBorder="1" applyAlignment="1">
      <alignment wrapText="1"/>
    </xf>
    <xf numFmtId="0" fontId="8" fillId="0" borderId="0" xfId="2" applyAlignment="1">
      <alignment wrapText="1"/>
    </xf>
    <xf numFmtId="0" fontId="8" fillId="0" borderId="0" xfId="2" applyAlignment="1">
      <alignment horizontal="center" wrapText="1"/>
    </xf>
    <xf numFmtId="0" fontId="9" fillId="7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9" applyNumberFormat="1" applyFont="1" applyBorder="1" applyAlignment="1">
      <alignment horizontal="center" vertical="center" wrapText="1"/>
    </xf>
    <xf numFmtId="0" fontId="8" fillId="0" borderId="1" xfId="2" applyBorder="1" applyAlignment="1">
      <alignment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64" fontId="39" fillId="0" borderId="1" xfId="9" applyNumberFormat="1" applyFont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wrapText="1"/>
    </xf>
    <xf numFmtId="9" fontId="24" fillId="0" borderId="1" xfId="0" applyNumberFormat="1" applyFont="1" applyFill="1" applyBorder="1" applyAlignment="1">
      <alignment horizontal="center" wrapText="1"/>
    </xf>
    <xf numFmtId="164" fontId="24" fillId="7" borderId="1" xfId="0" applyNumberFormat="1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 wrapText="1"/>
    </xf>
    <xf numFmtId="9" fontId="18" fillId="7" borderId="1" xfId="0" applyNumberFormat="1" applyFont="1" applyFill="1" applyBorder="1" applyAlignment="1">
      <alignment horizontal="center" wrapText="1"/>
    </xf>
    <xf numFmtId="164" fontId="18" fillId="7" borderId="1" xfId="0" applyNumberFormat="1" applyFont="1" applyFill="1" applyBorder="1" applyAlignment="1">
      <alignment horizont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7" fillId="0" borderId="1" xfId="2" applyFont="1" applyBorder="1" applyAlignment="1">
      <alignment vertical="center" wrapText="1"/>
    </xf>
    <xf numFmtId="0" fontId="27" fillId="0" borderId="1" xfId="2" applyFont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164" fontId="27" fillId="0" borderId="1" xfId="9" applyNumberFormat="1" applyFont="1" applyBorder="1" applyAlignment="1">
      <alignment horizontal="center" vertical="center" wrapText="1"/>
    </xf>
    <xf numFmtId="164" fontId="19" fillId="7" borderId="1" xfId="9" applyNumberFormat="1" applyFont="1" applyFill="1" applyBorder="1" applyAlignment="1">
      <alignment horizontal="center" vertical="center" wrapText="1"/>
    </xf>
    <xf numFmtId="3" fontId="27" fillId="0" borderId="1" xfId="2" applyNumberFormat="1" applyFont="1" applyBorder="1" applyAlignment="1">
      <alignment horizontal="center" vertical="center" wrapText="1"/>
    </xf>
    <xf numFmtId="3" fontId="19" fillId="7" borderId="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24" fillId="0" borderId="1" xfId="0" applyNumberFormat="1" applyFont="1" applyFill="1" applyBorder="1" applyAlignment="1">
      <alignment horizontal="center" wrapText="1"/>
    </xf>
    <xf numFmtId="3" fontId="18" fillId="7" borderId="1" xfId="0" applyNumberFormat="1" applyFont="1" applyFill="1" applyBorder="1" applyAlignment="1">
      <alignment horizontal="center" wrapText="1"/>
    </xf>
    <xf numFmtId="3" fontId="24" fillId="7" borderId="1" xfId="0" applyNumberFormat="1" applyFont="1" applyFill="1" applyBorder="1" applyAlignment="1">
      <alignment horizontal="center" wrapText="1"/>
    </xf>
    <xf numFmtId="0" fontId="2" fillId="14" borderId="0" xfId="0" applyFont="1" applyFill="1" applyAlignment="1">
      <alignment wrapText="1"/>
    </xf>
    <xf numFmtId="0" fontId="2" fillId="14" borderId="0" xfId="0" applyFont="1" applyFill="1" applyAlignment="1"/>
    <xf numFmtId="0" fontId="2" fillId="14" borderId="0" xfId="0" applyFont="1" applyFill="1" applyBorder="1" applyAlignment="1">
      <alignment wrapText="1"/>
    </xf>
    <xf numFmtId="0" fontId="2" fillId="14" borderId="0" xfId="0" applyFont="1" applyFill="1" applyBorder="1" applyAlignment="1"/>
    <xf numFmtId="0" fontId="2" fillId="14" borderId="0" xfId="1" applyFont="1" applyFill="1" applyAlignment="1">
      <alignment wrapText="1"/>
    </xf>
    <xf numFmtId="0" fontId="3" fillId="14" borderId="0" xfId="1" applyFont="1" applyFill="1" applyAlignment="1">
      <alignment wrapText="1"/>
    </xf>
    <xf numFmtId="0" fontId="4" fillId="14" borderId="0" xfId="1" applyFont="1" applyFill="1" applyAlignment="1">
      <alignment wrapText="1"/>
    </xf>
    <xf numFmtId="0" fontId="5" fillId="14" borderId="0" xfId="1" applyFont="1" applyFill="1" applyAlignment="1">
      <alignment vertical="top" wrapText="1"/>
    </xf>
    <xf numFmtId="0" fontId="6" fillId="14" borderId="0" xfId="1" applyFont="1" applyFill="1" applyBorder="1" applyAlignment="1"/>
    <xf numFmtId="3" fontId="6" fillId="14" borderId="0" xfId="1" applyNumberFormat="1" applyFont="1" applyFill="1" applyBorder="1" applyAlignment="1">
      <alignment wrapText="1"/>
    </xf>
    <xf numFmtId="0" fontId="4" fillId="14" borderId="0" xfId="1" applyFont="1" applyFill="1" applyBorder="1" applyAlignment="1">
      <alignment wrapText="1"/>
    </xf>
    <xf numFmtId="0" fontId="3" fillId="14" borderId="0" xfId="1" applyFont="1" applyFill="1" applyBorder="1" applyAlignment="1">
      <alignment wrapText="1"/>
    </xf>
    <xf numFmtId="0" fontId="7" fillId="14" borderId="0" xfId="1" applyFont="1" applyFill="1" applyBorder="1" applyAlignment="1">
      <alignment vertical="top" wrapText="1"/>
    </xf>
    <xf numFmtId="164" fontId="24" fillId="0" borderId="1" xfId="9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3" fontId="1" fillId="0" borderId="0" xfId="4" applyNumberFormat="1" applyAlignment="1">
      <alignment vertical="center" wrapText="1"/>
    </xf>
    <xf numFmtId="167" fontId="1" fillId="0" borderId="0" xfId="9" applyNumberFormat="1" applyFont="1" applyAlignment="1">
      <alignment horizontal="center"/>
    </xf>
    <xf numFmtId="0" fontId="18" fillId="0" borderId="6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6" fillId="3" borderId="5" xfId="4" applyFont="1" applyFill="1" applyBorder="1" applyAlignment="1">
      <alignment horizontal="left" vertical="center" wrapText="1"/>
    </xf>
    <xf numFmtId="0" fontId="16" fillId="3" borderId="6" xfId="4" applyFont="1" applyFill="1" applyBorder="1" applyAlignment="1">
      <alignment horizontal="center" vertical="center"/>
    </xf>
    <xf numFmtId="1" fontId="24" fillId="0" borderId="1" xfId="9" applyNumberFormat="1" applyFont="1" applyFill="1" applyBorder="1" applyAlignment="1">
      <alignment horizontal="center" vertical="center" wrapText="1"/>
    </xf>
    <xf numFmtId="1" fontId="16" fillId="3" borderId="1" xfId="9" applyNumberFormat="1" applyFont="1" applyFill="1" applyBorder="1" applyAlignment="1">
      <alignment horizontal="center" vertical="center"/>
    </xf>
    <xf numFmtId="0" fontId="18" fillId="7" borderId="11" xfId="4" applyFont="1" applyFill="1" applyBorder="1" applyAlignment="1">
      <alignment vertical="center" wrapText="1"/>
    </xf>
    <xf numFmtId="0" fontId="18" fillId="7" borderId="12" xfId="4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164" fontId="24" fillId="12" borderId="1" xfId="9" applyNumberFormat="1" applyFont="1" applyFill="1" applyBorder="1" applyAlignment="1">
      <alignment horizontal="center" vertical="center" wrapText="1"/>
    </xf>
    <xf numFmtId="0" fontId="18" fillId="7" borderId="6" xfId="4" applyFont="1" applyFill="1" applyBorder="1" applyAlignment="1">
      <alignment vertical="center" wrapText="1"/>
    </xf>
    <xf numFmtId="0" fontId="18" fillId="7" borderId="13" xfId="4" applyFont="1" applyFill="1" applyBorder="1" applyAlignment="1">
      <alignment vertical="center" wrapText="1"/>
    </xf>
    <xf numFmtId="0" fontId="18" fillId="7" borderId="1" xfId="0" applyFont="1" applyFill="1" applyBorder="1" applyAlignment="1">
      <alignment horizontal="center"/>
    </xf>
    <xf numFmtId="10" fontId="24" fillId="0" borderId="1" xfId="0" applyNumberFormat="1" applyFont="1" applyFill="1" applyBorder="1" applyAlignment="1">
      <alignment horizontal="center"/>
    </xf>
    <xf numFmtId="10" fontId="18" fillId="3" borderId="1" xfId="0" applyNumberFormat="1" applyFont="1" applyFill="1" applyBorder="1" applyAlignment="1">
      <alignment horizontal="center"/>
    </xf>
    <xf numFmtId="49" fontId="43" fillId="14" borderId="0" xfId="1" applyNumberFormat="1" applyFont="1" applyFill="1" applyBorder="1" applyAlignment="1">
      <alignment horizontal="justify" wrapText="1"/>
    </xf>
    <xf numFmtId="0" fontId="32" fillId="14" borderId="0" xfId="1" applyFont="1" applyFill="1" applyBorder="1" applyAlignment="1">
      <alignment horizontal="left" vertical="center" wrapText="1"/>
    </xf>
    <xf numFmtId="0" fontId="28" fillId="5" borderId="0" xfId="2" applyFont="1" applyFill="1" applyAlignment="1">
      <alignment horizontal="left" vertical="center" readingOrder="1"/>
    </xf>
    <xf numFmtId="0" fontId="18" fillId="7" borderId="6" xfId="0" applyFont="1" applyFill="1" applyBorder="1" applyAlignment="1">
      <alignment horizontal="left" vertical="center" wrapText="1"/>
    </xf>
    <xf numFmtId="0" fontId="18" fillId="7" borderId="4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7" fillId="0" borderId="6" xfId="2" applyFont="1" applyBorder="1" applyAlignment="1">
      <alignment horizontal="left" vertical="center" wrapText="1"/>
    </xf>
    <xf numFmtId="0" fontId="27" fillId="0" borderId="4" xfId="2" applyFont="1" applyBorder="1" applyAlignment="1">
      <alignment horizontal="left" vertical="center" wrapText="1"/>
    </xf>
    <xf numFmtId="0" fontId="19" fillId="7" borderId="6" xfId="2" applyFont="1" applyFill="1" applyBorder="1" applyAlignment="1">
      <alignment horizontal="left" vertical="center" wrapText="1"/>
    </xf>
    <xf numFmtId="0" fontId="19" fillId="7" borderId="4" xfId="2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left" vertical="center" wrapText="1"/>
    </xf>
    <xf numFmtId="0" fontId="33" fillId="2" borderId="0" xfId="2" applyFont="1" applyFill="1" applyAlignment="1">
      <alignment horizontal="left" vertical="center" wrapText="1"/>
    </xf>
    <xf numFmtId="0" fontId="28" fillId="5" borderId="0" xfId="2" applyFont="1" applyFill="1" applyAlignment="1">
      <alignment horizontal="left" vertical="center"/>
    </xf>
    <xf numFmtId="0" fontId="26" fillId="0" borderId="0" xfId="2" applyFont="1" applyAlignment="1">
      <alignment horizontal="center" vertical="center"/>
    </xf>
    <xf numFmtId="0" fontId="40" fillId="8" borderId="9" xfId="7" applyFont="1" applyFill="1" applyBorder="1" applyAlignment="1" applyProtection="1">
      <alignment horizontal="center"/>
    </xf>
    <xf numFmtId="0" fontId="37" fillId="2" borderId="0" xfId="4" applyFont="1" applyFill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center"/>
    </xf>
    <xf numFmtId="0" fontId="20" fillId="5" borderId="0" xfId="7" applyFont="1" applyFill="1" applyAlignment="1" applyProtection="1">
      <alignment horizontal="left" vertical="center" wrapText="1" readingOrder="1"/>
    </xf>
    <xf numFmtId="0" fontId="12" fillId="5" borderId="0" xfId="8" applyFont="1" applyFill="1" applyAlignment="1">
      <alignment horizontal="left" vertical="center" wrapText="1"/>
    </xf>
    <xf numFmtId="0" fontId="35" fillId="2" borderId="0" xfId="8" applyFont="1" applyFill="1" applyAlignment="1">
      <alignment horizontal="left" vertical="center" wrapText="1"/>
    </xf>
    <xf numFmtId="0" fontId="11" fillId="0" borderId="3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20" fillId="5" borderId="0" xfId="7" applyFont="1" applyFill="1" applyAlignment="1">
      <alignment horizontal="left" vertical="center" wrapText="1" readingOrder="1"/>
    </xf>
    <xf numFmtId="0" fontId="35" fillId="4" borderId="0" xfId="2" applyFont="1" applyFill="1" applyAlignment="1">
      <alignment horizontal="left" vertical="center" wrapText="1"/>
    </xf>
    <xf numFmtId="0" fontId="12" fillId="9" borderId="0" xfId="2" applyFont="1" applyFill="1" applyAlignment="1">
      <alignment horizontal="left" vertical="center" wrapText="1"/>
    </xf>
    <xf numFmtId="0" fontId="20" fillId="5" borderId="0" xfId="7" applyFont="1" applyFill="1" applyAlignment="1">
      <alignment horizontal="left" vertical="center" wrapText="1"/>
    </xf>
  </cellXfs>
  <cellStyles count="10">
    <cellStyle name="Normal" xfId="0" builtinId="0"/>
    <cellStyle name="Normal 2" xfId="1"/>
    <cellStyle name="Normal 2 2" xfId="6"/>
    <cellStyle name="Normal 2 3" xfId="7"/>
    <cellStyle name="Normal 3" xfId="2"/>
    <cellStyle name="Normal 3 2" xfId="8"/>
    <cellStyle name="Normal 4" xfId="4"/>
    <cellStyle name="Porcentaje" xfId="9" builtinId="5"/>
    <cellStyle name="Porcentaje 2" xfId="3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PAQUETE_APN_XUE_RED_MR_EESS!$F$55</c:f>
              <c:strCache>
                <c:ptCount val="1"/>
                <c:pt idx="0">
                  <c:v>% Gest. CPN Mayor o Igual a 4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PAQUETE_APN_XUE_RED_MR_EESS!$D$56:$E$70</c:f>
              <c:multiLvlStrCache>
                <c:ptCount val="15"/>
                <c:lvl>
                  <c:pt idx="0">
                    <c:v>1 y 2</c:v>
                  </c:pt>
                  <c:pt idx="1">
                    <c:v>1 y 2</c:v>
                  </c:pt>
                  <c:pt idx="2">
                    <c:v>1 y 2</c:v>
                  </c:pt>
                  <c:pt idx="3">
                    <c:v>Otros</c:v>
                  </c:pt>
                  <c:pt idx="4">
                    <c:v>1 y 2</c:v>
                  </c:pt>
                  <c:pt idx="5">
                    <c:v>Otros</c:v>
                  </c:pt>
                  <c:pt idx="6">
                    <c:v>1 y 2</c:v>
                  </c:pt>
                  <c:pt idx="7">
                    <c:v>1 y 2</c:v>
                  </c:pt>
                  <c:pt idx="8">
                    <c:v>1 y 2</c:v>
                  </c:pt>
                  <c:pt idx="9">
                    <c:v>1 y 2</c:v>
                  </c:pt>
                  <c:pt idx="10">
                    <c:v>1 y 2</c:v>
                  </c:pt>
                  <c:pt idx="11">
                    <c:v>1 y 2</c:v>
                  </c:pt>
                  <c:pt idx="12">
                    <c:v>1 y 2</c:v>
                  </c:pt>
                  <c:pt idx="13">
                    <c:v>1 y 2</c:v>
                  </c:pt>
                  <c:pt idx="14">
                    <c:v>1 y 2</c:v>
                  </c:pt>
                </c:lvl>
                <c:lvl>
                  <c:pt idx="0">
                    <c:v>JAEN</c:v>
                  </c:pt>
                  <c:pt idx="1">
                    <c:v>SAN IGNACIO</c:v>
                  </c:pt>
                  <c:pt idx="2">
                    <c:v>CONTUMAZA</c:v>
                  </c:pt>
                  <c:pt idx="4">
                    <c:v>CAJAMARCA</c:v>
                  </c:pt>
                  <c:pt idx="6">
                    <c:v>SAN MARCOS</c:v>
                  </c:pt>
                  <c:pt idx="7">
                    <c:v>CAJABAMBA</c:v>
                  </c:pt>
                  <c:pt idx="8">
                    <c:v>CELENDIN</c:v>
                  </c:pt>
                  <c:pt idx="9">
                    <c:v>CHOTA</c:v>
                  </c:pt>
                  <c:pt idx="10">
                    <c:v>SAN MIGUEL</c:v>
                  </c:pt>
                  <c:pt idx="11">
                    <c:v>HUALGAYOC</c:v>
                  </c:pt>
                  <c:pt idx="12">
                    <c:v>CUTERVO</c:v>
                  </c:pt>
                  <c:pt idx="13">
                    <c:v>SANTA CRUZ</c:v>
                  </c:pt>
                  <c:pt idx="14">
                    <c:v>SAN PABLO</c:v>
                  </c:pt>
                </c:lvl>
              </c:multiLvlStrCache>
            </c:multiLvlStrRef>
          </c:cat>
          <c:val>
            <c:numRef>
              <c:f>PAQUETE_APN_XUE_RED_MR_EESS!$F$56:$F$70</c:f>
              <c:numCache>
                <c:formatCode>0%</c:formatCode>
                <c:ptCount val="15"/>
                <c:pt idx="0">
                  <c:v>0.84</c:v>
                </c:pt>
                <c:pt idx="1">
                  <c:v>0.92</c:v>
                </c:pt>
                <c:pt idx="2">
                  <c:v>0.88</c:v>
                </c:pt>
                <c:pt idx="3">
                  <c:v>0.94</c:v>
                </c:pt>
                <c:pt idx="4">
                  <c:v>0.84</c:v>
                </c:pt>
                <c:pt idx="5">
                  <c:v>0.74</c:v>
                </c:pt>
                <c:pt idx="6">
                  <c:v>0.8</c:v>
                </c:pt>
                <c:pt idx="7">
                  <c:v>0.86</c:v>
                </c:pt>
                <c:pt idx="8">
                  <c:v>0.81</c:v>
                </c:pt>
                <c:pt idx="9">
                  <c:v>0.88</c:v>
                </c:pt>
                <c:pt idx="10">
                  <c:v>0.88</c:v>
                </c:pt>
                <c:pt idx="11">
                  <c:v>0.86</c:v>
                </c:pt>
                <c:pt idx="12">
                  <c:v>0.91</c:v>
                </c:pt>
                <c:pt idx="13">
                  <c:v>0.93</c:v>
                </c:pt>
                <c:pt idx="14">
                  <c:v>0.84</c:v>
                </c:pt>
              </c:numCache>
            </c:numRef>
          </c:val>
        </c:ser>
        <c:ser>
          <c:idx val="1"/>
          <c:order val="1"/>
          <c:tx>
            <c:strRef>
              <c:f>PAQUETE_APN_XUE_RED_MR_EESS!$G$55</c:f>
              <c:strCache>
                <c:ptCount val="1"/>
                <c:pt idx="0">
                  <c:v>% Gest. Suplemento de Hierro y Ac. Folic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PAQUETE_APN_XUE_RED_MR_EESS!$D$56:$E$70</c:f>
              <c:multiLvlStrCache>
                <c:ptCount val="15"/>
                <c:lvl>
                  <c:pt idx="0">
                    <c:v>1 y 2</c:v>
                  </c:pt>
                  <c:pt idx="1">
                    <c:v>1 y 2</c:v>
                  </c:pt>
                  <c:pt idx="2">
                    <c:v>1 y 2</c:v>
                  </c:pt>
                  <c:pt idx="3">
                    <c:v>Otros</c:v>
                  </c:pt>
                  <c:pt idx="4">
                    <c:v>1 y 2</c:v>
                  </c:pt>
                  <c:pt idx="5">
                    <c:v>Otros</c:v>
                  </c:pt>
                  <c:pt idx="6">
                    <c:v>1 y 2</c:v>
                  </c:pt>
                  <c:pt idx="7">
                    <c:v>1 y 2</c:v>
                  </c:pt>
                  <c:pt idx="8">
                    <c:v>1 y 2</c:v>
                  </c:pt>
                  <c:pt idx="9">
                    <c:v>1 y 2</c:v>
                  </c:pt>
                  <c:pt idx="10">
                    <c:v>1 y 2</c:v>
                  </c:pt>
                  <c:pt idx="11">
                    <c:v>1 y 2</c:v>
                  </c:pt>
                  <c:pt idx="12">
                    <c:v>1 y 2</c:v>
                  </c:pt>
                  <c:pt idx="13">
                    <c:v>1 y 2</c:v>
                  </c:pt>
                  <c:pt idx="14">
                    <c:v>1 y 2</c:v>
                  </c:pt>
                </c:lvl>
                <c:lvl>
                  <c:pt idx="0">
                    <c:v>JAEN</c:v>
                  </c:pt>
                  <c:pt idx="1">
                    <c:v>SAN IGNACIO</c:v>
                  </c:pt>
                  <c:pt idx="2">
                    <c:v>CONTUMAZA</c:v>
                  </c:pt>
                  <c:pt idx="4">
                    <c:v>CAJAMARCA</c:v>
                  </c:pt>
                  <c:pt idx="6">
                    <c:v>SAN MARCOS</c:v>
                  </c:pt>
                  <c:pt idx="7">
                    <c:v>CAJABAMBA</c:v>
                  </c:pt>
                  <c:pt idx="8">
                    <c:v>CELENDIN</c:v>
                  </c:pt>
                  <c:pt idx="9">
                    <c:v>CHOTA</c:v>
                  </c:pt>
                  <c:pt idx="10">
                    <c:v>SAN MIGUEL</c:v>
                  </c:pt>
                  <c:pt idx="11">
                    <c:v>HUALGAYOC</c:v>
                  </c:pt>
                  <c:pt idx="12">
                    <c:v>CUTERVO</c:v>
                  </c:pt>
                  <c:pt idx="13">
                    <c:v>SANTA CRUZ</c:v>
                  </c:pt>
                  <c:pt idx="14">
                    <c:v>SAN PABLO</c:v>
                  </c:pt>
                </c:lvl>
              </c:multiLvlStrCache>
            </c:multiLvlStrRef>
          </c:cat>
          <c:val>
            <c:numRef>
              <c:f>PAQUETE_APN_XUE_RED_MR_EESS!$G$56:$G$70</c:f>
              <c:numCache>
                <c:formatCode>0%</c:formatCode>
                <c:ptCount val="15"/>
                <c:pt idx="0">
                  <c:v>0.63</c:v>
                </c:pt>
                <c:pt idx="1">
                  <c:v>0.72</c:v>
                </c:pt>
                <c:pt idx="2">
                  <c:v>0.5</c:v>
                </c:pt>
                <c:pt idx="3">
                  <c:v>0.59</c:v>
                </c:pt>
                <c:pt idx="4">
                  <c:v>0.6</c:v>
                </c:pt>
                <c:pt idx="5">
                  <c:v>0.47</c:v>
                </c:pt>
                <c:pt idx="6">
                  <c:v>0.63</c:v>
                </c:pt>
                <c:pt idx="7">
                  <c:v>0.74</c:v>
                </c:pt>
                <c:pt idx="8">
                  <c:v>0.61</c:v>
                </c:pt>
                <c:pt idx="9">
                  <c:v>0.73</c:v>
                </c:pt>
                <c:pt idx="10">
                  <c:v>0.7</c:v>
                </c:pt>
                <c:pt idx="11">
                  <c:v>0.68</c:v>
                </c:pt>
                <c:pt idx="12">
                  <c:v>0.68</c:v>
                </c:pt>
                <c:pt idx="13">
                  <c:v>0.78</c:v>
                </c:pt>
                <c:pt idx="14">
                  <c:v>0.62</c:v>
                </c:pt>
              </c:numCache>
            </c:numRef>
          </c:val>
        </c:ser>
        <c:ser>
          <c:idx val="2"/>
          <c:order val="2"/>
          <c:tx>
            <c:strRef>
              <c:f>PAQUETE_APN_XUE_RED_MR_EESS!$H$55</c:f>
              <c:strCache>
                <c:ptCount val="1"/>
                <c:pt idx="0">
                  <c:v>% Gest. Examen Lab. - I TRIM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PAQUETE_APN_XUE_RED_MR_EESS!$D$56:$E$70</c:f>
              <c:multiLvlStrCache>
                <c:ptCount val="15"/>
                <c:lvl>
                  <c:pt idx="0">
                    <c:v>1 y 2</c:v>
                  </c:pt>
                  <c:pt idx="1">
                    <c:v>1 y 2</c:v>
                  </c:pt>
                  <c:pt idx="2">
                    <c:v>1 y 2</c:v>
                  </c:pt>
                  <c:pt idx="3">
                    <c:v>Otros</c:v>
                  </c:pt>
                  <c:pt idx="4">
                    <c:v>1 y 2</c:v>
                  </c:pt>
                  <c:pt idx="5">
                    <c:v>Otros</c:v>
                  </c:pt>
                  <c:pt idx="6">
                    <c:v>1 y 2</c:v>
                  </c:pt>
                  <c:pt idx="7">
                    <c:v>1 y 2</c:v>
                  </c:pt>
                  <c:pt idx="8">
                    <c:v>1 y 2</c:v>
                  </c:pt>
                  <c:pt idx="9">
                    <c:v>1 y 2</c:v>
                  </c:pt>
                  <c:pt idx="10">
                    <c:v>1 y 2</c:v>
                  </c:pt>
                  <c:pt idx="11">
                    <c:v>1 y 2</c:v>
                  </c:pt>
                  <c:pt idx="12">
                    <c:v>1 y 2</c:v>
                  </c:pt>
                  <c:pt idx="13">
                    <c:v>1 y 2</c:v>
                  </c:pt>
                  <c:pt idx="14">
                    <c:v>1 y 2</c:v>
                  </c:pt>
                </c:lvl>
                <c:lvl>
                  <c:pt idx="0">
                    <c:v>JAEN</c:v>
                  </c:pt>
                  <c:pt idx="1">
                    <c:v>SAN IGNACIO</c:v>
                  </c:pt>
                  <c:pt idx="2">
                    <c:v>CONTUMAZA</c:v>
                  </c:pt>
                  <c:pt idx="4">
                    <c:v>CAJAMARCA</c:v>
                  </c:pt>
                  <c:pt idx="6">
                    <c:v>SAN MARCOS</c:v>
                  </c:pt>
                  <c:pt idx="7">
                    <c:v>CAJABAMBA</c:v>
                  </c:pt>
                  <c:pt idx="8">
                    <c:v>CELENDIN</c:v>
                  </c:pt>
                  <c:pt idx="9">
                    <c:v>CHOTA</c:v>
                  </c:pt>
                  <c:pt idx="10">
                    <c:v>SAN MIGUEL</c:v>
                  </c:pt>
                  <c:pt idx="11">
                    <c:v>HUALGAYOC</c:v>
                  </c:pt>
                  <c:pt idx="12">
                    <c:v>CUTERVO</c:v>
                  </c:pt>
                  <c:pt idx="13">
                    <c:v>SANTA CRUZ</c:v>
                  </c:pt>
                  <c:pt idx="14">
                    <c:v>SAN PABLO</c:v>
                  </c:pt>
                </c:lvl>
              </c:multiLvlStrCache>
            </c:multiLvlStrRef>
          </c:cat>
          <c:val>
            <c:numRef>
              <c:f>PAQUETE_APN_XUE_RED_MR_EESS!$H$56:$H$70</c:f>
              <c:numCache>
                <c:formatCode>0%</c:formatCode>
                <c:ptCount val="15"/>
                <c:pt idx="0">
                  <c:v>0.89</c:v>
                </c:pt>
                <c:pt idx="1">
                  <c:v>0.93</c:v>
                </c:pt>
                <c:pt idx="2">
                  <c:v>0.75</c:v>
                </c:pt>
                <c:pt idx="3">
                  <c:v>0.88</c:v>
                </c:pt>
                <c:pt idx="4">
                  <c:v>0.88</c:v>
                </c:pt>
                <c:pt idx="5">
                  <c:v>0.84</c:v>
                </c:pt>
                <c:pt idx="6">
                  <c:v>0.96</c:v>
                </c:pt>
                <c:pt idx="7">
                  <c:v>0.81</c:v>
                </c:pt>
                <c:pt idx="8">
                  <c:v>0.8</c:v>
                </c:pt>
                <c:pt idx="9">
                  <c:v>0.92</c:v>
                </c:pt>
                <c:pt idx="10">
                  <c:v>0.97</c:v>
                </c:pt>
                <c:pt idx="11">
                  <c:v>0.82</c:v>
                </c:pt>
                <c:pt idx="12">
                  <c:v>0.83</c:v>
                </c:pt>
                <c:pt idx="13">
                  <c:v>0.9</c:v>
                </c:pt>
                <c:pt idx="14">
                  <c:v>0.92</c:v>
                </c:pt>
              </c:numCache>
            </c:numRef>
          </c:val>
        </c:ser>
        <c:ser>
          <c:idx val="3"/>
          <c:order val="3"/>
          <c:tx>
            <c:strRef>
              <c:f>PAQUETE_APN_XUE_RED_MR_EESS!$I$55</c:f>
              <c:strCache>
                <c:ptCount val="1"/>
                <c:pt idx="0">
                  <c:v>% Gest. Paquete Completo - I TRIM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PAQUETE_APN_XUE_RED_MR_EESS!$D$56:$E$70</c:f>
              <c:multiLvlStrCache>
                <c:ptCount val="15"/>
                <c:lvl>
                  <c:pt idx="0">
                    <c:v>1 y 2</c:v>
                  </c:pt>
                  <c:pt idx="1">
                    <c:v>1 y 2</c:v>
                  </c:pt>
                  <c:pt idx="2">
                    <c:v>1 y 2</c:v>
                  </c:pt>
                  <c:pt idx="3">
                    <c:v>Otros</c:v>
                  </c:pt>
                  <c:pt idx="4">
                    <c:v>1 y 2</c:v>
                  </c:pt>
                  <c:pt idx="5">
                    <c:v>Otros</c:v>
                  </c:pt>
                  <c:pt idx="6">
                    <c:v>1 y 2</c:v>
                  </c:pt>
                  <c:pt idx="7">
                    <c:v>1 y 2</c:v>
                  </c:pt>
                  <c:pt idx="8">
                    <c:v>1 y 2</c:v>
                  </c:pt>
                  <c:pt idx="9">
                    <c:v>1 y 2</c:v>
                  </c:pt>
                  <c:pt idx="10">
                    <c:v>1 y 2</c:v>
                  </c:pt>
                  <c:pt idx="11">
                    <c:v>1 y 2</c:v>
                  </c:pt>
                  <c:pt idx="12">
                    <c:v>1 y 2</c:v>
                  </c:pt>
                  <c:pt idx="13">
                    <c:v>1 y 2</c:v>
                  </c:pt>
                  <c:pt idx="14">
                    <c:v>1 y 2</c:v>
                  </c:pt>
                </c:lvl>
                <c:lvl>
                  <c:pt idx="0">
                    <c:v>JAEN</c:v>
                  </c:pt>
                  <c:pt idx="1">
                    <c:v>SAN IGNACIO</c:v>
                  </c:pt>
                  <c:pt idx="2">
                    <c:v>CONTUMAZA</c:v>
                  </c:pt>
                  <c:pt idx="4">
                    <c:v>CAJAMARCA</c:v>
                  </c:pt>
                  <c:pt idx="6">
                    <c:v>SAN MARCOS</c:v>
                  </c:pt>
                  <c:pt idx="7">
                    <c:v>CAJABAMBA</c:v>
                  </c:pt>
                  <c:pt idx="8">
                    <c:v>CELENDIN</c:v>
                  </c:pt>
                  <c:pt idx="9">
                    <c:v>CHOTA</c:v>
                  </c:pt>
                  <c:pt idx="10">
                    <c:v>SAN MIGUEL</c:v>
                  </c:pt>
                  <c:pt idx="11">
                    <c:v>HUALGAYOC</c:v>
                  </c:pt>
                  <c:pt idx="12">
                    <c:v>CUTERVO</c:v>
                  </c:pt>
                  <c:pt idx="13">
                    <c:v>SANTA CRUZ</c:v>
                  </c:pt>
                  <c:pt idx="14">
                    <c:v>SAN PABLO</c:v>
                  </c:pt>
                </c:lvl>
              </c:multiLvlStrCache>
            </c:multiLvlStrRef>
          </c:cat>
          <c:val>
            <c:numRef>
              <c:f>PAQUETE_APN_XUE_RED_MR_EESS!$I$56:$I$70</c:f>
              <c:numCache>
                <c:formatCode>0.0%</c:formatCode>
                <c:ptCount val="15"/>
                <c:pt idx="0">
                  <c:v>0.46200000000000002</c:v>
                </c:pt>
                <c:pt idx="1">
                  <c:v>0.53700000000000003</c:v>
                </c:pt>
                <c:pt idx="2">
                  <c:v>0.33300000000000002</c:v>
                </c:pt>
                <c:pt idx="3">
                  <c:v>0.41199999999999998</c:v>
                </c:pt>
                <c:pt idx="4">
                  <c:v>0.38900000000000001</c:v>
                </c:pt>
                <c:pt idx="5">
                  <c:v>0.32800000000000001</c:v>
                </c:pt>
                <c:pt idx="6">
                  <c:v>0.41299999999999998</c:v>
                </c:pt>
                <c:pt idx="7">
                  <c:v>0.42499999999999999</c:v>
                </c:pt>
                <c:pt idx="8">
                  <c:v>0.39300000000000002</c:v>
                </c:pt>
                <c:pt idx="9">
                  <c:v>0.46800000000000003</c:v>
                </c:pt>
                <c:pt idx="10">
                  <c:v>0.5</c:v>
                </c:pt>
                <c:pt idx="11">
                  <c:v>0.37</c:v>
                </c:pt>
                <c:pt idx="12">
                  <c:v>0.49099999999999999</c:v>
                </c:pt>
                <c:pt idx="13">
                  <c:v>0.52300000000000002</c:v>
                </c:pt>
                <c:pt idx="14">
                  <c:v>0.45900000000000002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17888"/>
        <c:axId val="327113968"/>
      </c:barChart>
      <c:catAx>
        <c:axId val="327117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7113968"/>
        <c:crosses val="autoZero"/>
        <c:auto val="1"/>
        <c:lblAlgn val="ctr"/>
        <c:lblOffset val="100"/>
        <c:noMultiLvlLbl val="0"/>
      </c:catAx>
      <c:valAx>
        <c:axId val="327113968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3271178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PAQUETE_APN_XUE_RED_MR_EESS!$F$15</c:f>
              <c:strCache>
                <c:ptCount val="1"/>
                <c:pt idx="0">
                  <c:v>% Gest. CPN Mayor o Igual a 4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PAQUETE_APN_XUE_RED_MR_EESS!$D$16:$E$24</c:f>
              <c:multiLvlStrCache>
                <c:ptCount val="9"/>
                <c:lvl>
                  <c:pt idx="0">
                    <c:v>1 y 2</c:v>
                  </c:pt>
                  <c:pt idx="1">
                    <c:v>1 y 2</c:v>
                  </c:pt>
                  <c:pt idx="2">
                    <c:v>Otros</c:v>
                  </c:pt>
                  <c:pt idx="3">
                    <c:v>1 y 2</c:v>
                  </c:pt>
                  <c:pt idx="4">
                    <c:v>1 y 2</c:v>
                  </c:pt>
                  <c:pt idx="5">
                    <c:v>1 y 2</c:v>
                  </c:pt>
                  <c:pt idx="6">
                    <c:v>1 y 2</c:v>
                  </c:pt>
                  <c:pt idx="7">
                    <c:v>Otros</c:v>
                  </c:pt>
                  <c:pt idx="8">
                    <c:v>1 y 2</c:v>
                  </c:pt>
                </c:lvl>
                <c:lvl>
                  <c:pt idx="0">
                    <c:v>1047 HOSPITAL GENERAL DE JAEN</c:v>
                  </c:pt>
                  <c:pt idx="1">
                    <c:v>788 SALUD JAEN</c:v>
                  </c:pt>
                  <c:pt idx="2">
                    <c:v>785 SALUD CAJAMARCA</c:v>
                  </c:pt>
                  <c:pt idx="4">
                    <c:v>786 SALUD CHOTA</c:v>
                  </c:pt>
                  <c:pt idx="5">
                    <c:v>1539 HOSPITAL JOSE H. SOTO CADENILLAS - CHOTA</c:v>
                  </c:pt>
                  <c:pt idx="6">
                    <c:v>787 SALUD CUTERVO</c:v>
                  </c:pt>
                  <c:pt idx="7">
                    <c:v>Unidad Ejecutora</c:v>
                  </c:pt>
                </c:lvl>
              </c:multiLvlStrCache>
            </c:multiLvlStrRef>
          </c:cat>
          <c:val>
            <c:numRef>
              <c:f>PAQUETE_APN_XUE_RED_MR_EESS!$F$16:$F$24</c:f>
              <c:numCache>
                <c:formatCode>0.0%</c:formatCode>
                <c:ptCount val="9"/>
                <c:pt idx="0">
                  <c:v>0.8</c:v>
                </c:pt>
                <c:pt idx="1">
                  <c:v>0.92</c:v>
                </c:pt>
                <c:pt idx="2">
                  <c:v>0.74</c:v>
                </c:pt>
                <c:pt idx="3">
                  <c:v>0.84</c:v>
                </c:pt>
                <c:pt idx="4">
                  <c:v>0.88</c:v>
                </c:pt>
                <c:pt idx="5">
                  <c:v>0.87</c:v>
                </c:pt>
                <c:pt idx="6">
                  <c:v>0.91</c:v>
                </c:pt>
                <c:pt idx="7">
                  <c:v>0.74</c:v>
                </c:pt>
                <c:pt idx="8">
                  <c:v>0.87</c:v>
                </c:pt>
              </c:numCache>
            </c:numRef>
          </c:val>
        </c:ser>
        <c:ser>
          <c:idx val="1"/>
          <c:order val="1"/>
          <c:tx>
            <c:strRef>
              <c:f>PAQUETE_APN_XUE_RED_MR_EESS!$G$15</c:f>
              <c:strCache>
                <c:ptCount val="1"/>
                <c:pt idx="0">
                  <c:v>% Gest. Suplemento de Hierro y Ac. Folic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PAQUETE_APN_XUE_RED_MR_EESS!$D$16:$E$24</c:f>
              <c:multiLvlStrCache>
                <c:ptCount val="9"/>
                <c:lvl>
                  <c:pt idx="0">
                    <c:v>1 y 2</c:v>
                  </c:pt>
                  <c:pt idx="1">
                    <c:v>1 y 2</c:v>
                  </c:pt>
                  <c:pt idx="2">
                    <c:v>Otros</c:v>
                  </c:pt>
                  <c:pt idx="3">
                    <c:v>1 y 2</c:v>
                  </c:pt>
                  <c:pt idx="4">
                    <c:v>1 y 2</c:v>
                  </c:pt>
                  <c:pt idx="5">
                    <c:v>1 y 2</c:v>
                  </c:pt>
                  <c:pt idx="6">
                    <c:v>1 y 2</c:v>
                  </c:pt>
                  <c:pt idx="7">
                    <c:v>Otros</c:v>
                  </c:pt>
                  <c:pt idx="8">
                    <c:v>1 y 2</c:v>
                  </c:pt>
                </c:lvl>
                <c:lvl>
                  <c:pt idx="0">
                    <c:v>1047 HOSPITAL GENERAL DE JAEN</c:v>
                  </c:pt>
                  <c:pt idx="1">
                    <c:v>788 SALUD JAEN</c:v>
                  </c:pt>
                  <c:pt idx="2">
                    <c:v>785 SALUD CAJAMARCA</c:v>
                  </c:pt>
                  <c:pt idx="4">
                    <c:v>786 SALUD CHOTA</c:v>
                  </c:pt>
                  <c:pt idx="5">
                    <c:v>1539 HOSPITAL JOSE H. SOTO CADENILLAS - CHOTA</c:v>
                  </c:pt>
                  <c:pt idx="6">
                    <c:v>787 SALUD CUTERVO</c:v>
                  </c:pt>
                  <c:pt idx="7">
                    <c:v>Unidad Ejecutora</c:v>
                  </c:pt>
                </c:lvl>
              </c:multiLvlStrCache>
            </c:multiLvlStrRef>
          </c:cat>
          <c:val>
            <c:numRef>
              <c:f>PAQUETE_APN_XUE_RED_MR_EESS!$G$16:$G$24</c:f>
              <c:numCache>
                <c:formatCode>0.0%</c:formatCode>
                <c:ptCount val="9"/>
                <c:pt idx="0">
                  <c:v>0.57999999999999996</c:v>
                </c:pt>
                <c:pt idx="1">
                  <c:v>0.71</c:v>
                </c:pt>
                <c:pt idx="2">
                  <c:v>0.48</c:v>
                </c:pt>
                <c:pt idx="3">
                  <c:v>0.65</c:v>
                </c:pt>
                <c:pt idx="4">
                  <c:v>0.72</c:v>
                </c:pt>
                <c:pt idx="5">
                  <c:v>0.72</c:v>
                </c:pt>
                <c:pt idx="6">
                  <c:v>0.68</c:v>
                </c:pt>
                <c:pt idx="7">
                  <c:v>0.48</c:v>
                </c:pt>
                <c:pt idx="8">
                  <c:v>0.67</c:v>
                </c:pt>
              </c:numCache>
            </c:numRef>
          </c:val>
        </c:ser>
        <c:ser>
          <c:idx val="2"/>
          <c:order val="2"/>
          <c:tx>
            <c:strRef>
              <c:f>PAQUETE_APN_XUE_RED_MR_EESS!$H$15</c:f>
              <c:strCache>
                <c:ptCount val="1"/>
                <c:pt idx="0">
                  <c:v>% Gest. Examen Lab. - I TRIM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PAQUETE_APN_XUE_RED_MR_EESS!$D$16:$E$24</c:f>
              <c:multiLvlStrCache>
                <c:ptCount val="9"/>
                <c:lvl>
                  <c:pt idx="0">
                    <c:v>1 y 2</c:v>
                  </c:pt>
                  <c:pt idx="1">
                    <c:v>1 y 2</c:v>
                  </c:pt>
                  <c:pt idx="2">
                    <c:v>Otros</c:v>
                  </c:pt>
                  <c:pt idx="3">
                    <c:v>1 y 2</c:v>
                  </c:pt>
                  <c:pt idx="4">
                    <c:v>1 y 2</c:v>
                  </c:pt>
                  <c:pt idx="5">
                    <c:v>1 y 2</c:v>
                  </c:pt>
                  <c:pt idx="6">
                    <c:v>1 y 2</c:v>
                  </c:pt>
                  <c:pt idx="7">
                    <c:v>Otros</c:v>
                  </c:pt>
                  <c:pt idx="8">
                    <c:v>1 y 2</c:v>
                  </c:pt>
                </c:lvl>
                <c:lvl>
                  <c:pt idx="0">
                    <c:v>1047 HOSPITAL GENERAL DE JAEN</c:v>
                  </c:pt>
                  <c:pt idx="1">
                    <c:v>788 SALUD JAEN</c:v>
                  </c:pt>
                  <c:pt idx="2">
                    <c:v>785 SALUD CAJAMARCA</c:v>
                  </c:pt>
                  <c:pt idx="4">
                    <c:v>786 SALUD CHOTA</c:v>
                  </c:pt>
                  <c:pt idx="5">
                    <c:v>1539 HOSPITAL JOSE H. SOTO CADENILLAS - CHOTA</c:v>
                  </c:pt>
                  <c:pt idx="6">
                    <c:v>787 SALUD CUTERVO</c:v>
                  </c:pt>
                  <c:pt idx="7">
                    <c:v>Unidad Ejecutora</c:v>
                  </c:pt>
                </c:lvl>
              </c:multiLvlStrCache>
            </c:multiLvlStrRef>
          </c:cat>
          <c:val>
            <c:numRef>
              <c:f>PAQUETE_APN_XUE_RED_MR_EESS!$H$16:$H$24</c:f>
              <c:numCache>
                <c:formatCode>0.0%</c:formatCode>
                <c:ptCount val="9"/>
                <c:pt idx="0">
                  <c:v>0.85</c:v>
                </c:pt>
                <c:pt idx="1">
                  <c:v>0.94</c:v>
                </c:pt>
                <c:pt idx="2">
                  <c:v>0.84</c:v>
                </c:pt>
                <c:pt idx="3">
                  <c:v>0.86</c:v>
                </c:pt>
                <c:pt idx="4">
                  <c:v>0.85</c:v>
                </c:pt>
                <c:pt idx="5">
                  <c:v>0.98</c:v>
                </c:pt>
                <c:pt idx="6">
                  <c:v>0.83</c:v>
                </c:pt>
                <c:pt idx="7">
                  <c:v>0.84</c:v>
                </c:pt>
                <c:pt idx="8">
                  <c:v>0.88</c:v>
                </c:pt>
              </c:numCache>
            </c:numRef>
          </c:val>
        </c:ser>
        <c:ser>
          <c:idx val="3"/>
          <c:order val="3"/>
          <c:tx>
            <c:strRef>
              <c:f>PAQUETE_APN_XUE_RED_MR_EESS!$I$15</c:f>
              <c:strCache>
                <c:ptCount val="1"/>
                <c:pt idx="0">
                  <c:v>% Gest. Paquete Completo - I TRIM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PAQUETE_APN_XUE_RED_MR_EESS!$D$16:$E$24</c:f>
              <c:multiLvlStrCache>
                <c:ptCount val="9"/>
                <c:lvl>
                  <c:pt idx="0">
                    <c:v>1 y 2</c:v>
                  </c:pt>
                  <c:pt idx="1">
                    <c:v>1 y 2</c:v>
                  </c:pt>
                  <c:pt idx="2">
                    <c:v>Otros</c:v>
                  </c:pt>
                  <c:pt idx="3">
                    <c:v>1 y 2</c:v>
                  </c:pt>
                  <c:pt idx="4">
                    <c:v>1 y 2</c:v>
                  </c:pt>
                  <c:pt idx="5">
                    <c:v>1 y 2</c:v>
                  </c:pt>
                  <c:pt idx="6">
                    <c:v>1 y 2</c:v>
                  </c:pt>
                  <c:pt idx="7">
                    <c:v>Otros</c:v>
                  </c:pt>
                  <c:pt idx="8">
                    <c:v>1 y 2</c:v>
                  </c:pt>
                </c:lvl>
                <c:lvl>
                  <c:pt idx="0">
                    <c:v>1047 HOSPITAL GENERAL DE JAEN</c:v>
                  </c:pt>
                  <c:pt idx="1">
                    <c:v>788 SALUD JAEN</c:v>
                  </c:pt>
                  <c:pt idx="2">
                    <c:v>785 SALUD CAJAMARCA</c:v>
                  </c:pt>
                  <c:pt idx="4">
                    <c:v>786 SALUD CHOTA</c:v>
                  </c:pt>
                  <c:pt idx="5">
                    <c:v>1539 HOSPITAL JOSE H. SOTO CADENILLAS - CHOTA</c:v>
                  </c:pt>
                  <c:pt idx="6">
                    <c:v>787 SALUD CUTERVO</c:v>
                  </c:pt>
                  <c:pt idx="7">
                    <c:v>Unidad Ejecutora</c:v>
                  </c:pt>
                </c:lvl>
              </c:multiLvlStrCache>
            </c:multiLvlStrRef>
          </c:cat>
          <c:val>
            <c:numRef>
              <c:f>PAQUETE_APN_XUE_RED_MR_EESS!$I$16:$I$24</c:f>
              <c:numCache>
                <c:formatCode>0.0%</c:formatCode>
                <c:ptCount val="9"/>
                <c:pt idx="0">
                  <c:v>0.42199999999999999</c:v>
                </c:pt>
                <c:pt idx="1">
                  <c:v>0.53</c:v>
                </c:pt>
                <c:pt idx="2">
                  <c:v>0.33200000000000002</c:v>
                </c:pt>
                <c:pt idx="3">
                  <c:v>0.41299999999999998</c:v>
                </c:pt>
                <c:pt idx="4">
                  <c:v>0.41</c:v>
                </c:pt>
                <c:pt idx="5">
                  <c:v>0.52700000000000002</c:v>
                </c:pt>
                <c:pt idx="6">
                  <c:v>0.49099999999999999</c:v>
                </c:pt>
                <c:pt idx="7">
                  <c:v>0.33200000000000002</c:v>
                </c:pt>
                <c:pt idx="8">
                  <c:v>0.45600000000000002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20240"/>
        <c:axId val="327119848"/>
      </c:barChart>
      <c:catAx>
        <c:axId val="327120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7119848"/>
        <c:crosses val="autoZero"/>
        <c:auto val="1"/>
        <c:lblAlgn val="ctr"/>
        <c:lblOffset val="100"/>
        <c:noMultiLvlLbl val="0"/>
      </c:catAx>
      <c:valAx>
        <c:axId val="327119848"/>
        <c:scaling>
          <c:orientation val="minMax"/>
          <c:max val="1"/>
        </c:scaling>
        <c:delete val="0"/>
        <c:axPos val="l"/>
        <c:numFmt formatCode="0.0%" sourceLinked="1"/>
        <c:majorTickMark val="out"/>
        <c:minorTickMark val="none"/>
        <c:tickLblPos val="nextTo"/>
        <c:crossAx val="3271202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'PARTOS INST_ UE'!$B$71:$B$83</c:f>
              <c:strCache>
                <c:ptCount val="13"/>
                <c:pt idx="0">
                  <c:v>SAN IGNACIO</c:v>
                </c:pt>
                <c:pt idx="1">
                  <c:v>JAEN</c:v>
                </c:pt>
                <c:pt idx="2">
                  <c:v>CONTUMAZA</c:v>
                </c:pt>
                <c:pt idx="3">
                  <c:v>CAJAMARCA</c:v>
                </c:pt>
                <c:pt idx="4">
                  <c:v>SAN MARCOS</c:v>
                </c:pt>
                <c:pt idx="5">
                  <c:v>CAJABAMBA</c:v>
                </c:pt>
                <c:pt idx="6">
                  <c:v>CELENDIN</c:v>
                </c:pt>
                <c:pt idx="7">
                  <c:v>CHOTA</c:v>
                </c:pt>
                <c:pt idx="8">
                  <c:v>SAN MIGUEL</c:v>
                </c:pt>
                <c:pt idx="9">
                  <c:v>HUALGAYOC</c:v>
                </c:pt>
                <c:pt idx="10">
                  <c:v>CUTERVO</c:v>
                </c:pt>
                <c:pt idx="11">
                  <c:v>SANTA CRUZ</c:v>
                </c:pt>
                <c:pt idx="12">
                  <c:v>SAN PABLO</c:v>
                </c:pt>
              </c:strCache>
            </c:strRef>
          </c:cat>
          <c:val>
            <c:numRef>
              <c:f>'PARTOS INST_ UE'!$D$71:$D$83</c:f>
              <c:numCache>
                <c:formatCode>0</c:formatCode>
                <c:ptCount val="13"/>
                <c:pt idx="0">
                  <c:v>40</c:v>
                </c:pt>
                <c:pt idx="1">
                  <c:v>311</c:v>
                </c:pt>
                <c:pt idx="2">
                  <c:v>3</c:v>
                </c:pt>
                <c:pt idx="3">
                  <c:v>29</c:v>
                </c:pt>
                <c:pt idx="4">
                  <c:v>13</c:v>
                </c:pt>
                <c:pt idx="5">
                  <c:v>32</c:v>
                </c:pt>
                <c:pt idx="6">
                  <c:v>26</c:v>
                </c:pt>
                <c:pt idx="7">
                  <c:v>125</c:v>
                </c:pt>
                <c:pt idx="8">
                  <c:v>5</c:v>
                </c:pt>
                <c:pt idx="9">
                  <c:v>32</c:v>
                </c:pt>
                <c:pt idx="10">
                  <c:v>45</c:v>
                </c:pt>
                <c:pt idx="11">
                  <c:v>13</c:v>
                </c:pt>
                <c:pt idx="12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'PARTOS INST_ UE'!#REF!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'PARTOS INST_ UE'!$B$71:$B$83</c:f>
              <c:strCache>
                <c:ptCount val="13"/>
                <c:pt idx="0">
                  <c:v>SAN IGNACIO</c:v>
                </c:pt>
                <c:pt idx="1">
                  <c:v>JAEN</c:v>
                </c:pt>
                <c:pt idx="2">
                  <c:v>CONTUMAZA</c:v>
                </c:pt>
                <c:pt idx="3">
                  <c:v>CAJAMARCA</c:v>
                </c:pt>
                <c:pt idx="4">
                  <c:v>SAN MARCOS</c:v>
                </c:pt>
                <c:pt idx="5">
                  <c:v>CAJABAMBA</c:v>
                </c:pt>
                <c:pt idx="6">
                  <c:v>CELENDIN</c:v>
                </c:pt>
                <c:pt idx="7">
                  <c:v>CHOTA</c:v>
                </c:pt>
                <c:pt idx="8">
                  <c:v>SAN MIGUEL</c:v>
                </c:pt>
                <c:pt idx="9">
                  <c:v>HUALGAYOC</c:v>
                </c:pt>
                <c:pt idx="10">
                  <c:v>CUTERVO</c:v>
                </c:pt>
                <c:pt idx="11">
                  <c:v>SANTA CRUZ</c:v>
                </c:pt>
                <c:pt idx="12">
                  <c:v>SAN PABLO</c:v>
                </c:pt>
              </c:strCache>
            </c:strRef>
          </c:cat>
          <c:val>
            <c:numRef>
              <c:f>'PARTOS INST_ UE'!$E$71:$E$83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0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20</c:v>
                </c:pt>
                <c:pt idx="8">
                  <c:v>1</c:v>
                </c:pt>
                <c:pt idx="9">
                  <c:v>14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'PARTOS INST_ UE'!#REF!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18280"/>
        <c:axId val="327114752"/>
      </c:barChart>
      <c:catAx>
        <c:axId val="327118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7114752"/>
        <c:crosses val="autoZero"/>
        <c:auto val="1"/>
        <c:lblAlgn val="ctr"/>
        <c:lblOffset val="100"/>
        <c:noMultiLvlLbl val="0"/>
      </c:catAx>
      <c:valAx>
        <c:axId val="3271147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327118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0625933242443E-2"/>
          <c:y val="4.5861480438259376E-2"/>
          <c:w val="0.74329135713159533"/>
          <c:h val="0.81674683121285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'PARTOS INST_ UE'!$E$17</c:f>
              <c:strCache>
                <c:ptCount val="1"/>
                <c:pt idx="0">
                  <c:v># Total Partos Institucionales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'PARTOS INST_ UE'!$C$18:$C$24</c:f>
              <c:strCache>
                <c:ptCount val="7"/>
                <c:pt idx="0">
                  <c:v>785 SALUD CAJAMARCA</c:v>
                </c:pt>
                <c:pt idx="1">
                  <c:v>786 SALUD CHOTA</c:v>
                </c:pt>
                <c:pt idx="2">
                  <c:v>787 SALUD CUTERVO</c:v>
                </c:pt>
                <c:pt idx="3">
                  <c:v>788 SALUD JAEN</c:v>
                </c:pt>
                <c:pt idx="4">
                  <c:v>1047 HOSPITAL GENERAL DE JAEN</c:v>
                </c:pt>
                <c:pt idx="5">
                  <c:v>1539 HOSPITAL JOSE H. SOTO CADENILLAS - CHOTA</c:v>
                </c:pt>
                <c:pt idx="6">
                  <c:v>REGIÓN CAJAMARCA</c:v>
                </c:pt>
              </c:strCache>
            </c:strRef>
          </c:cat>
          <c:val>
            <c:numRef>
              <c:f>'PARTOS INST_ UE'!$E$18:$E$24</c:f>
              <c:numCache>
                <c:formatCode>0</c:formatCode>
                <c:ptCount val="7"/>
                <c:pt idx="0">
                  <c:v>111</c:v>
                </c:pt>
                <c:pt idx="1">
                  <c:v>81</c:v>
                </c:pt>
                <c:pt idx="2">
                  <c:v>45</c:v>
                </c:pt>
                <c:pt idx="3">
                  <c:v>89</c:v>
                </c:pt>
                <c:pt idx="4">
                  <c:v>262</c:v>
                </c:pt>
                <c:pt idx="5">
                  <c:v>89</c:v>
                </c:pt>
                <c:pt idx="6">
                  <c:v>677</c:v>
                </c:pt>
              </c:numCache>
            </c:numRef>
          </c:val>
        </c:ser>
        <c:ser>
          <c:idx val="1"/>
          <c:order val="1"/>
          <c:tx>
            <c:strRef>
              <c:f>'PARTOS INST_ UE'!$G$17</c:f>
              <c:strCache>
                <c:ptCount val="1"/>
                <c:pt idx="0">
                  <c:v>Partos en EESS FON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'PARTOS INST_ UE'!$C$18:$C$24</c:f>
              <c:strCache>
                <c:ptCount val="7"/>
                <c:pt idx="0">
                  <c:v>785 SALUD CAJAMARCA</c:v>
                </c:pt>
                <c:pt idx="1">
                  <c:v>786 SALUD CHOTA</c:v>
                </c:pt>
                <c:pt idx="2">
                  <c:v>787 SALUD CUTERVO</c:v>
                </c:pt>
                <c:pt idx="3">
                  <c:v>788 SALUD JAEN</c:v>
                </c:pt>
                <c:pt idx="4">
                  <c:v>1047 HOSPITAL GENERAL DE JAEN</c:v>
                </c:pt>
                <c:pt idx="5">
                  <c:v>1539 HOSPITAL JOSE H. SOTO CADENILLAS - CHOTA</c:v>
                </c:pt>
                <c:pt idx="6">
                  <c:v>REGIÓN CAJAMARCA</c:v>
                </c:pt>
              </c:strCache>
            </c:strRef>
          </c:cat>
          <c:val>
            <c:numRef>
              <c:f>'PARTOS INST_ UE'!$G$18:$G$24</c:f>
              <c:numCache>
                <c:formatCode>#,##0</c:formatCode>
                <c:ptCount val="7"/>
                <c:pt idx="0">
                  <c:v>25</c:v>
                </c:pt>
                <c:pt idx="1">
                  <c:v>34</c:v>
                </c:pt>
                <c:pt idx="2">
                  <c:v>5</c:v>
                </c:pt>
                <c:pt idx="3">
                  <c:v>13</c:v>
                </c:pt>
                <c:pt idx="6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985936"/>
        <c:axId val="389984368"/>
      </c:barChart>
      <c:scatterChart>
        <c:scatterStyle val="lineMarker"/>
        <c:varyColors val="0"/>
        <c:ser>
          <c:idx val="2"/>
          <c:order val="2"/>
          <c:tx>
            <c:strRef>
              <c:f>'PARTOS INST_ UE'!$H$17</c:f>
              <c:strCache>
                <c:ptCount val="1"/>
                <c:pt idx="0">
                  <c:v>% Gest. con Parto Institucional en EESS FON</c:v>
                </c:pt>
              </c:strCache>
            </c:strRef>
          </c:tx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'PARTOS INST_ UE'!$C$18:$C$24</c:f>
              <c:strCache>
                <c:ptCount val="7"/>
                <c:pt idx="0">
                  <c:v>785 SALUD CAJAMARCA</c:v>
                </c:pt>
                <c:pt idx="1">
                  <c:v>786 SALUD CHOTA</c:v>
                </c:pt>
                <c:pt idx="2">
                  <c:v>787 SALUD CUTERVO</c:v>
                </c:pt>
                <c:pt idx="3">
                  <c:v>788 SALUD JAEN</c:v>
                </c:pt>
                <c:pt idx="4">
                  <c:v>1047 HOSPITAL GENERAL DE JAEN</c:v>
                </c:pt>
                <c:pt idx="5">
                  <c:v>1539 HOSPITAL JOSE H. SOTO CADENILLAS - CHOTA</c:v>
                </c:pt>
                <c:pt idx="6">
                  <c:v>REGIÓN CAJAMARCA</c:v>
                </c:pt>
              </c:strCache>
            </c:strRef>
          </c:xVal>
          <c:yVal>
            <c:numRef>
              <c:f>'PARTOS INST_ UE'!$H$18:$H$24</c:f>
              <c:numCache>
                <c:formatCode>0.0%</c:formatCode>
                <c:ptCount val="7"/>
                <c:pt idx="0">
                  <c:v>0.22522522522522523</c:v>
                </c:pt>
                <c:pt idx="1">
                  <c:v>0.41975308641975306</c:v>
                </c:pt>
                <c:pt idx="2">
                  <c:v>0.1111111111111111</c:v>
                </c:pt>
                <c:pt idx="3">
                  <c:v>0.14606741573033707</c:v>
                </c:pt>
                <c:pt idx="4">
                  <c:v>0</c:v>
                </c:pt>
                <c:pt idx="5">
                  <c:v>0</c:v>
                </c:pt>
                <c:pt idx="6">
                  <c:v>0.1137370753323486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989072"/>
        <c:axId val="389984760"/>
      </c:scatterChart>
      <c:catAx>
        <c:axId val="38998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9984368"/>
        <c:crosses val="autoZero"/>
        <c:auto val="1"/>
        <c:lblAlgn val="ctr"/>
        <c:lblOffset val="100"/>
        <c:noMultiLvlLbl val="0"/>
      </c:catAx>
      <c:valAx>
        <c:axId val="3899843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389985936"/>
        <c:crosses val="autoZero"/>
        <c:crossBetween val="between"/>
      </c:valAx>
      <c:valAx>
        <c:axId val="38998476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89989072"/>
        <c:crosses val="max"/>
        <c:crossBetween val="midCat"/>
      </c:valAx>
      <c:valAx>
        <c:axId val="389989072"/>
        <c:scaling>
          <c:orientation val="minMax"/>
        </c:scaling>
        <c:delete val="1"/>
        <c:axPos val="b"/>
        <c:majorTickMark val="out"/>
        <c:minorTickMark val="none"/>
        <c:tickLblPos val="nextTo"/>
        <c:crossAx val="389984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93068797388868"/>
          <c:y val="2.0454230551497806E-2"/>
          <c:w val="0.76224177843750551"/>
          <c:h val="0.667317490291089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'CONSEJ PPFF POR UE'!$G$37</c:f>
              <c:strCache>
                <c:ptCount val="1"/>
                <c:pt idx="0">
                  <c:v>% AFILIADAS CON CONSEJERÍA EN PPFF 
(QUINTIL 1 y 2)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'CONSEJ PPFF POR UE'!$D$38:$D$41</c:f>
              <c:strCache>
                <c:ptCount val="4"/>
                <c:pt idx="0">
                  <c:v>788 SALUD JAEN</c:v>
                </c:pt>
                <c:pt idx="1">
                  <c:v>787 SALUD CUTERVO</c:v>
                </c:pt>
                <c:pt idx="2">
                  <c:v>786 SALUD CHOTA</c:v>
                </c:pt>
                <c:pt idx="3">
                  <c:v>785 SALUD CAJAMARCA</c:v>
                </c:pt>
              </c:strCache>
            </c:strRef>
          </c:cat>
          <c:val>
            <c:numRef>
              <c:f>'CONSEJ PPFF POR UE'!$G$38:$G$41</c:f>
              <c:numCache>
                <c:formatCode>0.0%</c:formatCode>
                <c:ptCount val="4"/>
                <c:pt idx="0">
                  <c:v>0.2</c:v>
                </c:pt>
                <c:pt idx="1">
                  <c:v>0.13</c:v>
                </c:pt>
                <c:pt idx="2">
                  <c:v>0.17</c:v>
                </c:pt>
                <c:pt idx="3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985152"/>
        <c:axId val="389983976"/>
      </c:barChart>
      <c:catAx>
        <c:axId val="3899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9983976"/>
        <c:crosses val="autoZero"/>
        <c:auto val="1"/>
        <c:lblAlgn val="ctr"/>
        <c:lblOffset val="100"/>
        <c:noMultiLvlLbl val="0"/>
      </c:catAx>
      <c:valAx>
        <c:axId val="389983976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crossAx val="389985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% MUJERES AFILIADAS CON CONSEJERÍA EN PPFF </a:t>
            </a:r>
            <a:r>
              <a:rPr lang="en-US" sz="1400" baseline="0"/>
              <a:t>  </a:t>
            </a:r>
            <a:r>
              <a:rPr lang="en-US" sz="1400"/>
              <a:t>(QUINTIL 1 y 2)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'CONSEJ PPFF POR DISTRITOS'!$G$34</c:f>
              <c:strCache>
                <c:ptCount val="1"/>
                <c:pt idx="0">
                  <c:v>% MUJERES AFILIADAS CON CONSEJERÍA EN PPFF 
(QUINTIL 1 y 2)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'CONSEJ PPFF POR DISTRITOS'!$D$35:$D$47</c:f>
              <c:strCache>
                <c:ptCount val="13"/>
                <c:pt idx="0">
                  <c:v>HUALGAYOC</c:v>
                </c:pt>
                <c:pt idx="1">
                  <c:v>CAJABAMBA</c:v>
                </c:pt>
                <c:pt idx="2">
                  <c:v>CAJAMARCA</c:v>
                </c:pt>
                <c:pt idx="3">
                  <c:v>SAN MIGUEL</c:v>
                </c:pt>
                <c:pt idx="4">
                  <c:v>SAN PABLO</c:v>
                </c:pt>
                <c:pt idx="5">
                  <c:v>CONTUMAZA</c:v>
                </c:pt>
                <c:pt idx="6">
                  <c:v>CELENDIN</c:v>
                </c:pt>
                <c:pt idx="7">
                  <c:v>CHOTA</c:v>
                </c:pt>
                <c:pt idx="8">
                  <c:v>SANTA CRUZ</c:v>
                </c:pt>
                <c:pt idx="9">
                  <c:v>CUTERVO</c:v>
                </c:pt>
                <c:pt idx="10">
                  <c:v>JAEN</c:v>
                </c:pt>
                <c:pt idx="11">
                  <c:v>SAN IGNACIO</c:v>
                </c:pt>
                <c:pt idx="12">
                  <c:v>SAN MARCOS</c:v>
                </c:pt>
              </c:strCache>
            </c:strRef>
          </c:cat>
          <c:val>
            <c:numRef>
              <c:f>'CONSEJ PPFF POR DISTRITOS'!$G$35:$G$47</c:f>
              <c:numCache>
                <c:formatCode>0.0%</c:formatCode>
                <c:ptCount val="13"/>
                <c:pt idx="0">
                  <c:v>0.15168679508933028</c:v>
                </c:pt>
                <c:pt idx="1">
                  <c:v>0.10339491700271969</c:v>
                </c:pt>
                <c:pt idx="2">
                  <c:v>8.7723617265714759E-2</c:v>
                </c:pt>
                <c:pt idx="3">
                  <c:v>9.8308813419496766E-2</c:v>
                </c:pt>
                <c:pt idx="4">
                  <c:v>0.10931937172774869</c:v>
                </c:pt>
                <c:pt idx="5">
                  <c:v>0.20370370370370369</c:v>
                </c:pt>
                <c:pt idx="6">
                  <c:v>0.13314182644131203</c:v>
                </c:pt>
                <c:pt idx="7">
                  <c:v>0.16842881731005654</c:v>
                </c:pt>
                <c:pt idx="8">
                  <c:v>0.38020390824129141</c:v>
                </c:pt>
                <c:pt idx="9">
                  <c:v>0.13387505531195945</c:v>
                </c:pt>
                <c:pt idx="10">
                  <c:v>0.21899647591877833</c:v>
                </c:pt>
                <c:pt idx="11">
                  <c:v>0.16362116326286874</c:v>
                </c:pt>
                <c:pt idx="12">
                  <c:v>0.18576439637532885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985544"/>
        <c:axId val="389988288"/>
      </c:barChart>
      <c:catAx>
        <c:axId val="389985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9988288"/>
        <c:crosses val="autoZero"/>
        <c:auto val="1"/>
        <c:lblAlgn val="ctr"/>
        <c:lblOffset val="100"/>
        <c:noMultiLvlLbl val="0"/>
      </c:catAx>
      <c:valAx>
        <c:axId val="389988288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389985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+mn-lt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[1]PAREJ_UE_EESS!$E$32</c:f>
              <c:strCache>
                <c:ptCount val="1"/>
                <c:pt idx="0">
                  <c:v>% PAREJAS PROTEGIDAS PPFF 
(QUINTIL 1 Y 2)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[1]PAREJ_UE_EESS!$B$33:$B$37</c:f>
              <c:strCache>
                <c:ptCount val="5"/>
                <c:pt idx="0">
                  <c:v>785 SALUD CAJAMARCA</c:v>
                </c:pt>
                <c:pt idx="1">
                  <c:v>786 SALUD CHOTA</c:v>
                </c:pt>
                <c:pt idx="2">
                  <c:v>788 SALUD JAEN</c:v>
                </c:pt>
                <c:pt idx="3">
                  <c:v>787 SALUD CUTERVO</c:v>
                </c:pt>
                <c:pt idx="4">
                  <c:v>DIRESA</c:v>
                </c:pt>
              </c:strCache>
            </c:strRef>
          </c:cat>
          <c:val>
            <c:numRef>
              <c:f>[1]PAREJ_UE_EESS!$E$33:$E$37</c:f>
              <c:numCache>
                <c:formatCode>General</c:formatCode>
                <c:ptCount val="5"/>
                <c:pt idx="0">
                  <c:v>1.4391626689925861E-2</c:v>
                </c:pt>
                <c:pt idx="1">
                  <c:v>2.8649904922881893E-2</c:v>
                </c:pt>
                <c:pt idx="2">
                  <c:v>2.8379651436646256E-2</c:v>
                </c:pt>
                <c:pt idx="3">
                  <c:v>2.1357554928194428E-2</c:v>
                </c:pt>
                <c:pt idx="4">
                  <c:v>2.0861449202245065E-2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axId val="389990640"/>
        <c:axId val="389986328"/>
      </c:barChart>
      <c:catAx>
        <c:axId val="38999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9986328"/>
        <c:crosses val="autoZero"/>
        <c:auto val="1"/>
        <c:lblAlgn val="ctr"/>
        <c:lblOffset val="100"/>
        <c:noMultiLvlLbl val="0"/>
      </c:catAx>
      <c:valAx>
        <c:axId val="3899863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899906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METODOS_PPFF!A1"/><Relationship Id="rId3" Type="http://schemas.openxmlformats.org/officeDocument/2006/relationships/image" Target="../media/image2.jpeg"/><Relationship Id="rId7" Type="http://schemas.openxmlformats.org/officeDocument/2006/relationships/hyperlink" Target="#'CONSEJ PPFF POR UE'!A1"/><Relationship Id="rId2" Type="http://schemas.openxmlformats.org/officeDocument/2006/relationships/image" Target="../media/image1.png"/><Relationship Id="rId1" Type="http://schemas.openxmlformats.org/officeDocument/2006/relationships/hyperlink" Target="#PAQUETE_APN_XUE_RED_MR_EESS!A1"/><Relationship Id="rId6" Type="http://schemas.openxmlformats.org/officeDocument/2006/relationships/hyperlink" Target="#'PARTOS INST_ UE'!A1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6.png"/><Relationship Id="rId2" Type="http://schemas.openxmlformats.org/officeDocument/2006/relationships/chart" Target="../charts/chart1.xml"/><Relationship Id="rId1" Type="http://schemas.openxmlformats.org/officeDocument/2006/relationships/image" Target="../media/image4.png"/><Relationship Id="rId6" Type="http://schemas.openxmlformats.org/officeDocument/2006/relationships/hyperlink" Target="#PAQ_APN_DISTRITOS_QUINTILES!A1"/><Relationship Id="rId5" Type="http://schemas.openxmlformats.org/officeDocument/2006/relationships/image" Target="../media/image5.png"/><Relationship Id="rId4" Type="http://schemas.openxmlformats.org/officeDocument/2006/relationships/hyperlink" Target="#'PP SMN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image" Target="../media/image4.png"/><Relationship Id="rId1" Type="http://schemas.openxmlformats.org/officeDocument/2006/relationships/hyperlink" Target="#PAQUETE_APN_XUE_RED_MR_EESS!A1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7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4.png"/><Relationship Id="rId6" Type="http://schemas.openxmlformats.org/officeDocument/2006/relationships/image" Target="../media/image6.png"/><Relationship Id="rId5" Type="http://schemas.openxmlformats.org/officeDocument/2006/relationships/hyperlink" Target="#'PARTO INSTITUCIONAL'!A1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hyperlink" Target="#'PARTOS INST_ UE'!A1"/><Relationship Id="rId1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image" Target="../media/image4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hyperlink" Target="#'PP SMN'!A1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TODOS!A1"/><Relationship Id="rId2" Type="http://schemas.openxmlformats.org/officeDocument/2006/relationships/image" Target="../media/image4.png"/><Relationship Id="rId1" Type="http://schemas.openxmlformats.org/officeDocument/2006/relationships/chart" Target="../charts/chart7.xml"/><Relationship Id="rId6" Type="http://schemas.openxmlformats.org/officeDocument/2006/relationships/image" Target="../media/image5.png"/><Relationship Id="rId5" Type="http://schemas.openxmlformats.org/officeDocument/2006/relationships/hyperlink" Target="#'PP SMN'!A1"/><Relationship Id="rId4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hyperlink" Target="#METODOS_PPFF!A1"/><Relationship Id="rId1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1777999</xdr:colOff>
      <xdr:row>8</xdr:row>
      <xdr:rowOff>96308</xdr:rowOff>
    </xdr:from>
    <xdr:ext cx="10202334" cy="843693"/>
    <xdr:sp macro="" textlink="">
      <xdr:nvSpPr>
        <xdr:cNvPr id="12" name="11 CuadroTexto"/>
        <xdr:cNvSpPr txBox="1"/>
      </xdr:nvSpPr>
      <xdr:spPr>
        <a:xfrm>
          <a:off x="3227916" y="1366308"/>
          <a:ext cx="10202334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PE" sz="2400" b="1">
              <a:solidFill>
                <a:schemeClr val="accent1">
                  <a:lumMod val="75000"/>
                </a:schemeClr>
              </a:solidFill>
            </a:rPr>
            <a:t>INDICADORES DE PRODUCTO - BASE SIS - PROGRAMA SALUD MATERNO NEONATAL (SMN)</a:t>
          </a:r>
        </a:p>
      </xdr:txBody>
    </xdr:sp>
    <xdr:clientData/>
  </xdr:oneCellAnchor>
  <xdr:oneCellAnchor>
    <xdr:from>
      <xdr:col>6</xdr:col>
      <xdr:colOff>201088</xdr:colOff>
      <xdr:row>14</xdr:row>
      <xdr:rowOff>84663</xdr:rowOff>
    </xdr:from>
    <xdr:ext cx="2462741" cy="468013"/>
    <xdr:sp macro="" textlink="">
      <xdr:nvSpPr>
        <xdr:cNvPr id="13" name="12 CuadroTexto"/>
        <xdr:cNvSpPr txBox="1"/>
      </xdr:nvSpPr>
      <xdr:spPr>
        <a:xfrm>
          <a:off x="10900838" y="2010830"/>
          <a:ext cx="246274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PE" sz="2400" b="1">
              <a:solidFill>
                <a:srgbClr val="00B050"/>
              </a:solidFill>
            </a:rPr>
            <a:t>MARZO 2016</a:t>
          </a:r>
        </a:p>
      </xdr:txBody>
    </xdr:sp>
    <xdr:clientData/>
  </xdr:oneCellAnchor>
  <xdr:twoCellAnchor>
    <xdr:from>
      <xdr:col>2</xdr:col>
      <xdr:colOff>3725334</xdr:colOff>
      <xdr:row>22</xdr:row>
      <xdr:rowOff>105842</xdr:rowOff>
    </xdr:from>
    <xdr:to>
      <xdr:col>2</xdr:col>
      <xdr:colOff>3993869</xdr:colOff>
      <xdr:row>23</xdr:row>
      <xdr:rowOff>307602</xdr:rowOff>
    </xdr:to>
    <xdr:sp macro="" textlink="">
      <xdr:nvSpPr>
        <xdr:cNvPr id="18" name="17 Flecha derecha">
          <a:hlinkClick xmlns:r="http://schemas.openxmlformats.org/officeDocument/2006/relationships" r:id="rId1"/>
        </xdr:cNvPr>
        <xdr:cNvSpPr/>
      </xdr:nvSpPr>
      <xdr:spPr>
        <a:xfrm>
          <a:off x="5175251" y="3598342"/>
          <a:ext cx="268535" cy="360510"/>
        </a:xfrm>
        <a:prstGeom prst="rightArrow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300"/>
        </a:p>
      </xdr:txBody>
    </xdr:sp>
    <xdr:clientData/>
  </xdr:twoCellAnchor>
  <xdr:twoCellAnchor editAs="oneCell">
    <xdr:from>
      <xdr:col>2</xdr:col>
      <xdr:colOff>496351</xdr:colOff>
      <xdr:row>19</xdr:row>
      <xdr:rowOff>21182</xdr:rowOff>
    </xdr:from>
    <xdr:to>
      <xdr:col>2</xdr:col>
      <xdr:colOff>2925226</xdr:colOff>
      <xdr:row>27</xdr:row>
      <xdr:rowOff>162999</xdr:rowOff>
    </xdr:to>
    <xdr:pic>
      <xdr:nvPicPr>
        <xdr:cNvPr id="30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63"/>
        <a:stretch/>
      </xdr:blipFill>
      <xdr:spPr bwMode="auto">
        <a:xfrm>
          <a:off x="1946268" y="3037432"/>
          <a:ext cx="2428875" cy="1919817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179909</xdr:colOff>
      <xdr:row>28</xdr:row>
      <xdr:rowOff>51970</xdr:rowOff>
    </xdr:from>
    <xdr:to>
      <xdr:col>2</xdr:col>
      <xdr:colOff>1772700</xdr:colOff>
      <xdr:row>37</xdr:row>
      <xdr:rowOff>95265</xdr:rowOff>
    </xdr:to>
    <xdr:pic>
      <xdr:nvPicPr>
        <xdr:cNvPr id="31" name="irc_mi" descr="http://www.mundonegocio.pe/aplication/webroot/imgs/noticias/092010_padres-y-beb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42" y="5036720"/>
          <a:ext cx="2428875" cy="1662545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156435</xdr:colOff>
      <xdr:row>34</xdr:row>
      <xdr:rowOff>84682</xdr:rowOff>
    </xdr:from>
    <xdr:to>
      <xdr:col>2</xdr:col>
      <xdr:colOff>2605721</xdr:colOff>
      <xdr:row>44</xdr:row>
      <xdr:rowOff>28590</xdr:rowOff>
    </xdr:to>
    <xdr:pic>
      <xdr:nvPicPr>
        <xdr:cNvPr id="32" name="irc_mi" descr="http://www.tubebeytu.com/sitio/wp-content/uploads/2014/05/planificacion_familiar-600x399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352" y="6212432"/>
          <a:ext cx="2449286" cy="1616075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529171</xdr:colOff>
      <xdr:row>0</xdr:row>
      <xdr:rowOff>116416</xdr:rowOff>
    </xdr:from>
    <xdr:to>
      <xdr:col>8</xdr:col>
      <xdr:colOff>735522</xdr:colOff>
      <xdr:row>5</xdr:row>
      <xdr:rowOff>115215</xdr:rowOff>
    </xdr:to>
    <xdr:pic>
      <xdr:nvPicPr>
        <xdr:cNvPr id="33" name="32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9171" y="116416"/>
          <a:ext cx="12906351" cy="792549"/>
        </a:xfrm>
        <a:prstGeom prst="rect">
          <a:avLst/>
        </a:prstGeom>
      </xdr:spPr>
    </xdr:pic>
    <xdr:clientData/>
  </xdr:twoCellAnchor>
  <xdr:twoCellAnchor>
    <xdr:from>
      <xdr:col>3</xdr:col>
      <xdr:colOff>31751</xdr:colOff>
      <xdr:row>21</xdr:row>
      <xdr:rowOff>63508</xdr:rowOff>
    </xdr:from>
    <xdr:to>
      <xdr:col>8</xdr:col>
      <xdr:colOff>222250</xdr:colOff>
      <xdr:row>24</xdr:row>
      <xdr:rowOff>116413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5492751" y="3397258"/>
          <a:ext cx="7429499" cy="698488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300" b="1">
              <a:solidFill>
                <a:schemeClr val="tx1"/>
              </a:solidFill>
            </a:rPr>
            <a:t>1. Proporción de mujeres afiliadas al SIS procedentes de distritos de quintiles 1 y 2 con parto institucional que durante su embarazo tuvieron 4 exámenes auxiliares en el primer trimestre y al menos 4 atenciones prenatales con suplemento de hierro y ácido fólico.</a:t>
          </a:r>
        </a:p>
      </xdr:txBody>
    </xdr:sp>
    <xdr:clientData/>
  </xdr:twoCellAnchor>
  <xdr:twoCellAnchor>
    <xdr:from>
      <xdr:col>3</xdr:col>
      <xdr:colOff>35984</xdr:colOff>
      <xdr:row>24</xdr:row>
      <xdr:rowOff>364047</xdr:rowOff>
    </xdr:from>
    <xdr:to>
      <xdr:col>8</xdr:col>
      <xdr:colOff>226483</xdr:colOff>
      <xdr:row>28</xdr:row>
      <xdr:rowOff>57118</xdr:rowOff>
    </xdr:to>
    <xdr:sp macro="" textlink="">
      <xdr:nvSpPr>
        <xdr:cNvPr id="26" name="25 Rectángulo redondeado">
          <a:hlinkClick xmlns:r="http://schemas.openxmlformats.org/officeDocument/2006/relationships" r:id="rId6"/>
        </xdr:cNvPr>
        <xdr:cNvSpPr/>
      </xdr:nvSpPr>
      <xdr:spPr>
        <a:xfrm>
          <a:off x="5496984" y="4343380"/>
          <a:ext cx="7429499" cy="698488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 Proporción de gestantes afiliadas ala SIS procedentes de distritos del quintil 1 y 2 que tienen parto institucional en establecimientos de salud FONB y FONE.</a:t>
          </a:r>
          <a:endParaRPr lang="es-PE" sz="13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3740150</xdr:colOff>
      <xdr:row>25</xdr:row>
      <xdr:rowOff>173586</xdr:rowOff>
    </xdr:from>
    <xdr:to>
      <xdr:col>2</xdr:col>
      <xdr:colOff>4008685</xdr:colOff>
      <xdr:row>27</xdr:row>
      <xdr:rowOff>153096</xdr:rowOff>
    </xdr:to>
    <xdr:sp macro="" textlink="">
      <xdr:nvSpPr>
        <xdr:cNvPr id="27" name="26 Flecha derecha">
          <a:hlinkClick xmlns:r="http://schemas.openxmlformats.org/officeDocument/2006/relationships" r:id="rId6"/>
        </xdr:cNvPr>
        <xdr:cNvSpPr/>
      </xdr:nvSpPr>
      <xdr:spPr>
        <a:xfrm>
          <a:off x="5190067" y="4586836"/>
          <a:ext cx="268535" cy="360510"/>
        </a:xfrm>
        <a:prstGeom prst="rightArrow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300"/>
        </a:p>
      </xdr:txBody>
    </xdr:sp>
    <xdr:clientData/>
  </xdr:twoCellAnchor>
  <xdr:twoCellAnchor>
    <xdr:from>
      <xdr:col>3</xdr:col>
      <xdr:colOff>40219</xdr:colOff>
      <xdr:row>29</xdr:row>
      <xdr:rowOff>156616</xdr:rowOff>
    </xdr:from>
    <xdr:to>
      <xdr:col>8</xdr:col>
      <xdr:colOff>230718</xdr:colOff>
      <xdr:row>33</xdr:row>
      <xdr:rowOff>93104</xdr:rowOff>
    </xdr:to>
    <xdr:sp macro="" textlink="">
      <xdr:nvSpPr>
        <xdr:cNvPr id="34" name="33 Rectángulo redondeado">
          <a:hlinkClick xmlns:r="http://schemas.openxmlformats.org/officeDocument/2006/relationships" r:id="rId7"/>
        </xdr:cNvPr>
        <xdr:cNvSpPr/>
      </xdr:nvSpPr>
      <xdr:spPr>
        <a:xfrm>
          <a:off x="5501219" y="5331866"/>
          <a:ext cx="7429499" cy="698488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s-PE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 Proporción de mujeres en edad reproductiva afiliadas al SIS procedentes de distritos del quintil 1 y 2 con consejería en planificación familiar</a:t>
          </a:r>
          <a:endParaRPr lang="es-PE" sz="13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3754968</xdr:colOff>
      <xdr:row>30</xdr:row>
      <xdr:rowOff>156659</xdr:rowOff>
    </xdr:from>
    <xdr:to>
      <xdr:col>3</xdr:col>
      <xdr:colOff>12420</xdr:colOff>
      <xdr:row>32</xdr:row>
      <xdr:rowOff>136169</xdr:rowOff>
    </xdr:to>
    <xdr:sp macro="" textlink="">
      <xdr:nvSpPr>
        <xdr:cNvPr id="35" name="34 Flecha derecha">
          <a:hlinkClick xmlns:r="http://schemas.openxmlformats.org/officeDocument/2006/relationships" r:id="rId7"/>
        </xdr:cNvPr>
        <xdr:cNvSpPr/>
      </xdr:nvSpPr>
      <xdr:spPr>
        <a:xfrm>
          <a:off x="5204885" y="5522409"/>
          <a:ext cx="268535" cy="360510"/>
        </a:xfrm>
        <a:prstGeom prst="rightArrow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300"/>
        </a:p>
      </xdr:txBody>
    </xdr:sp>
    <xdr:clientData/>
  </xdr:twoCellAnchor>
  <xdr:twoCellAnchor>
    <xdr:from>
      <xdr:col>1</xdr:col>
      <xdr:colOff>275167</xdr:colOff>
      <xdr:row>5</xdr:row>
      <xdr:rowOff>137593</xdr:rowOff>
    </xdr:from>
    <xdr:to>
      <xdr:col>9</xdr:col>
      <xdr:colOff>31750</xdr:colOff>
      <xdr:row>5</xdr:row>
      <xdr:rowOff>137593</xdr:rowOff>
    </xdr:to>
    <xdr:cxnSp macro="">
      <xdr:nvCxnSpPr>
        <xdr:cNvPr id="11" name="10 Conector recto"/>
        <xdr:cNvCxnSpPr/>
      </xdr:nvCxnSpPr>
      <xdr:spPr>
        <a:xfrm flipV="1">
          <a:off x="889000" y="931343"/>
          <a:ext cx="12615333" cy="0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279405</xdr:colOff>
      <xdr:row>6</xdr:row>
      <xdr:rowOff>25413</xdr:rowOff>
    </xdr:from>
    <xdr:to>
      <xdr:col>9</xdr:col>
      <xdr:colOff>35988</xdr:colOff>
      <xdr:row>6</xdr:row>
      <xdr:rowOff>25413</xdr:rowOff>
    </xdr:to>
    <xdr:cxnSp macro="">
      <xdr:nvCxnSpPr>
        <xdr:cNvPr id="36" name="35 Conector recto"/>
        <xdr:cNvCxnSpPr/>
      </xdr:nvCxnSpPr>
      <xdr:spPr>
        <a:xfrm flipV="1">
          <a:off x="893238" y="977913"/>
          <a:ext cx="12615333" cy="0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40219</xdr:colOff>
      <xdr:row>34</xdr:row>
      <xdr:rowOff>103662</xdr:rowOff>
    </xdr:from>
    <xdr:to>
      <xdr:col>8</xdr:col>
      <xdr:colOff>230718</xdr:colOff>
      <xdr:row>39</xdr:row>
      <xdr:rowOff>8400</xdr:rowOff>
    </xdr:to>
    <xdr:sp macro="" textlink="">
      <xdr:nvSpPr>
        <xdr:cNvPr id="40" name="39 Rectángulo redondeado">
          <a:hlinkClick xmlns:r="http://schemas.openxmlformats.org/officeDocument/2006/relationships" r:id="rId8"/>
        </xdr:cNvPr>
        <xdr:cNvSpPr/>
      </xdr:nvSpPr>
      <xdr:spPr>
        <a:xfrm>
          <a:off x="5501219" y="6231412"/>
          <a:ext cx="7429499" cy="698488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s-PE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4. Parejas protegidas con algún método moderno de planificación familiar por quintil 1 y 2</a:t>
          </a:r>
        </a:p>
      </xdr:txBody>
    </xdr:sp>
    <xdr:clientData/>
  </xdr:twoCellAnchor>
  <xdr:twoCellAnchor>
    <xdr:from>
      <xdr:col>2</xdr:col>
      <xdr:colOff>3754968</xdr:colOff>
      <xdr:row>35</xdr:row>
      <xdr:rowOff>135455</xdr:rowOff>
    </xdr:from>
    <xdr:to>
      <xdr:col>3</xdr:col>
      <xdr:colOff>12420</xdr:colOff>
      <xdr:row>38</xdr:row>
      <xdr:rowOff>19715</xdr:rowOff>
    </xdr:to>
    <xdr:sp macro="" textlink="">
      <xdr:nvSpPr>
        <xdr:cNvPr id="41" name="40 Flecha derecha">
          <a:hlinkClick xmlns:r="http://schemas.openxmlformats.org/officeDocument/2006/relationships" r:id="rId8"/>
        </xdr:cNvPr>
        <xdr:cNvSpPr/>
      </xdr:nvSpPr>
      <xdr:spPr>
        <a:xfrm>
          <a:off x="5204885" y="6421955"/>
          <a:ext cx="268535" cy="360510"/>
        </a:xfrm>
        <a:prstGeom prst="rightArrow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3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0</xdr:row>
      <xdr:rowOff>2</xdr:rowOff>
    </xdr:from>
    <xdr:to>
      <xdr:col>12</xdr:col>
      <xdr:colOff>278923</xdr:colOff>
      <xdr:row>3</xdr:row>
      <xdr:rowOff>180230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2215" y="2"/>
          <a:ext cx="12906351" cy="792549"/>
        </a:xfrm>
        <a:prstGeom prst="rect">
          <a:avLst/>
        </a:prstGeom>
      </xdr:spPr>
    </xdr:pic>
    <xdr:clientData/>
  </xdr:twoCellAnchor>
  <xdr:twoCellAnchor>
    <xdr:from>
      <xdr:col>2</xdr:col>
      <xdr:colOff>142876</xdr:colOff>
      <xdr:row>51</xdr:row>
      <xdr:rowOff>70757</xdr:rowOff>
    </xdr:from>
    <xdr:to>
      <xdr:col>19</xdr:col>
      <xdr:colOff>707573</xdr:colOff>
      <xdr:row>72</xdr:row>
      <xdr:rowOff>40823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102053</xdr:colOff>
      <xdr:row>12</xdr:row>
      <xdr:rowOff>16328</xdr:rowOff>
    </xdr:from>
    <xdr:to>
      <xdr:col>16</xdr:col>
      <xdr:colOff>68037</xdr:colOff>
      <xdr:row>25</xdr:row>
      <xdr:rowOff>136070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1312967</xdr:colOff>
      <xdr:row>4</xdr:row>
      <xdr:rowOff>191682</xdr:rowOff>
    </xdr:to>
    <xdr:pic>
      <xdr:nvPicPr>
        <xdr:cNvPr id="11" name="Picture 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2967" cy="1008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16</xdr:col>
      <xdr:colOff>54427</xdr:colOff>
      <xdr:row>0</xdr:row>
      <xdr:rowOff>0</xdr:rowOff>
    </xdr:from>
    <xdr:to>
      <xdr:col>17</xdr:col>
      <xdr:colOff>530677</xdr:colOff>
      <xdr:row>5</xdr:row>
      <xdr:rowOff>72768</xdr:rowOff>
    </xdr:to>
    <xdr:pic>
      <xdr:nvPicPr>
        <xdr:cNvPr id="15" name="14 Imagen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124713" y="0"/>
          <a:ext cx="1238250" cy="10933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136069</xdr:rowOff>
    </xdr:from>
    <xdr:to>
      <xdr:col>0</xdr:col>
      <xdr:colOff>1156607</xdr:colOff>
      <xdr:row>10</xdr:row>
      <xdr:rowOff>54426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0" y="1115783"/>
          <a:ext cx="1156607" cy="979714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800" b="1">
              <a:solidFill>
                <a:schemeClr val="tx1"/>
              </a:solidFill>
            </a:rPr>
            <a:t>ATRAS</a:t>
          </a:r>
        </a:p>
      </xdr:txBody>
    </xdr:sp>
    <xdr:clientData/>
  </xdr:twoCellAnchor>
  <xdr:twoCellAnchor editAs="oneCell">
    <xdr:from>
      <xdr:col>2</xdr:col>
      <xdr:colOff>163287</xdr:colOff>
      <xdr:row>0</xdr:row>
      <xdr:rowOff>149680</xdr:rowOff>
    </xdr:from>
    <xdr:to>
      <xdr:col>9</xdr:col>
      <xdr:colOff>13607</xdr:colOff>
      <xdr:row>4</xdr:row>
      <xdr:rowOff>27213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3180" y="149680"/>
          <a:ext cx="9919606" cy="666747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0</xdr:row>
      <xdr:rowOff>4</xdr:rowOff>
    </xdr:from>
    <xdr:to>
      <xdr:col>1</xdr:col>
      <xdr:colOff>20288</xdr:colOff>
      <xdr:row>5</xdr:row>
      <xdr:rowOff>28401</xdr:rowOff>
    </xdr:to>
    <xdr:pic>
      <xdr:nvPicPr>
        <xdr:cNvPr id="5" name="Picture 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4"/>
          <a:ext cx="1312967" cy="1008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</xdr:colOff>
      <xdr:row>0</xdr:row>
      <xdr:rowOff>4</xdr:rowOff>
    </xdr:from>
    <xdr:to>
      <xdr:col>11</xdr:col>
      <xdr:colOff>401386</xdr:colOff>
      <xdr:row>4</xdr:row>
      <xdr:rowOff>30553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9571" y="4"/>
          <a:ext cx="12906351" cy="792549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49</xdr:row>
      <xdr:rowOff>149679</xdr:rowOff>
    </xdr:from>
    <xdr:to>
      <xdr:col>11</xdr:col>
      <xdr:colOff>108856</xdr:colOff>
      <xdr:row>66</xdr:row>
      <xdr:rowOff>126548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1312967</xdr:colOff>
      <xdr:row>4</xdr:row>
      <xdr:rowOff>246111</xdr:rowOff>
    </xdr:to>
    <xdr:pic>
      <xdr:nvPicPr>
        <xdr:cNvPr id="8" name="Picture 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2967" cy="1008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13</xdr:col>
      <xdr:colOff>54431</xdr:colOff>
      <xdr:row>0</xdr:row>
      <xdr:rowOff>0</xdr:rowOff>
    </xdr:from>
    <xdr:to>
      <xdr:col>14</xdr:col>
      <xdr:colOff>530681</xdr:colOff>
      <xdr:row>5</xdr:row>
      <xdr:rowOff>59161</xdr:rowOff>
    </xdr:to>
    <xdr:pic>
      <xdr:nvPicPr>
        <xdr:cNvPr id="10" name="9 Imagen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240252" y="0"/>
          <a:ext cx="1238250" cy="1093304"/>
        </a:xfrm>
        <a:prstGeom prst="rect">
          <a:avLst/>
        </a:prstGeom>
      </xdr:spPr>
    </xdr:pic>
    <xdr:clientData/>
  </xdr:twoCellAnchor>
  <xdr:twoCellAnchor>
    <xdr:from>
      <xdr:col>1</xdr:col>
      <xdr:colOff>34018</xdr:colOff>
      <xdr:row>12</xdr:row>
      <xdr:rowOff>118381</xdr:rowOff>
    </xdr:from>
    <xdr:to>
      <xdr:col>12</xdr:col>
      <xdr:colOff>95250</xdr:colOff>
      <xdr:row>27</xdr:row>
      <xdr:rowOff>108857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122463</xdr:colOff>
      <xdr:row>0</xdr:row>
      <xdr:rowOff>217713</xdr:rowOff>
    </xdr:from>
    <xdr:to>
      <xdr:col>10</xdr:col>
      <xdr:colOff>680357</xdr:colOff>
      <xdr:row>4</xdr:row>
      <xdr:rowOff>163285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356" y="217713"/>
          <a:ext cx="13294180" cy="8164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44897</xdr:rowOff>
    </xdr:from>
    <xdr:to>
      <xdr:col>0</xdr:col>
      <xdr:colOff>1156607</xdr:colOff>
      <xdr:row>9</xdr:row>
      <xdr:rowOff>190493</xdr:rowOff>
    </xdr:to>
    <xdr:sp macro="" textlink="">
      <xdr:nvSpPr>
        <xdr:cNvPr id="5" name="4 Flecha izquierda">
          <a:hlinkClick xmlns:r="http://schemas.openxmlformats.org/officeDocument/2006/relationships" r:id="rId2"/>
        </xdr:cNvPr>
        <xdr:cNvSpPr/>
      </xdr:nvSpPr>
      <xdr:spPr>
        <a:xfrm>
          <a:off x="0" y="1106254"/>
          <a:ext cx="1156607" cy="989239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800" b="1">
              <a:solidFill>
                <a:schemeClr val="tx1"/>
              </a:solidFill>
            </a:rPr>
            <a:t>ATRAS</a:t>
          </a:r>
        </a:p>
      </xdr:txBody>
    </xdr:sp>
    <xdr:clientData/>
  </xdr:twoCellAnchor>
  <xdr:twoCellAnchor editAs="oneCell">
    <xdr:from>
      <xdr:col>0</xdr:col>
      <xdr:colOff>27214</xdr:colOff>
      <xdr:row>0</xdr:row>
      <xdr:rowOff>0</xdr:rowOff>
    </xdr:from>
    <xdr:to>
      <xdr:col>1</xdr:col>
      <xdr:colOff>20288</xdr:colOff>
      <xdr:row>4</xdr:row>
      <xdr:rowOff>137254</xdr:rowOff>
    </xdr:to>
    <xdr:pic>
      <xdr:nvPicPr>
        <xdr:cNvPr id="6" name="Picture 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0"/>
          <a:ext cx="1312967" cy="1008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77561</xdr:colOff>
      <xdr:row>14</xdr:row>
      <xdr:rowOff>4286</xdr:rowOff>
    </xdr:from>
    <xdr:to>
      <xdr:col>10</xdr:col>
      <xdr:colOff>357188</xdr:colOff>
      <xdr:row>33</xdr:row>
      <xdr:rowOff>173831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11897</xdr:colOff>
      <xdr:row>1</xdr:row>
      <xdr:rowOff>83344</xdr:rowOff>
    </xdr:from>
    <xdr:to>
      <xdr:col>11</xdr:col>
      <xdr:colOff>121676</xdr:colOff>
      <xdr:row>5</xdr:row>
      <xdr:rowOff>153581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5897" y="245269"/>
          <a:ext cx="7729779" cy="717937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1</xdr:row>
      <xdr:rowOff>23813</xdr:rowOff>
    </xdr:from>
    <xdr:to>
      <xdr:col>1</xdr:col>
      <xdr:colOff>433389</xdr:colOff>
      <xdr:row>4</xdr:row>
      <xdr:rowOff>158750</xdr:rowOff>
    </xdr:to>
    <xdr:sp macro="" textlink="">
      <xdr:nvSpPr>
        <xdr:cNvPr id="4" name="3 Flecha derecha">
          <a:hlinkClick xmlns:r="http://schemas.openxmlformats.org/officeDocument/2006/relationships" r:id="rId3"/>
        </xdr:cNvPr>
        <xdr:cNvSpPr/>
      </xdr:nvSpPr>
      <xdr:spPr>
        <a:xfrm flipH="1">
          <a:off x="178594" y="185738"/>
          <a:ext cx="1016795" cy="620712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595304</xdr:colOff>
      <xdr:row>1</xdr:row>
      <xdr:rowOff>47625</xdr:rowOff>
    </xdr:from>
    <xdr:to>
      <xdr:col>13</xdr:col>
      <xdr:colOff>185175</xdr:colOff>
      <xdr:row>5</xdr:row>
      <xdr:rowOff>117862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4904" y="209550"/>
          <a:ext cx="6905071" cy="717937"/>
        </a:xfrm>
        <a:prstGeom prst="rect">
          <a:avLst/>
        </a:prstGeom>
      </xdr:spPr>
    </xdr:pic>
    <xdr:clientData/>
  </xdr:twoCellAnchor>
  <xdr:twoCellAnchor>
    <xdr:from>
      <xdr:col>0</xdr:col>
      <xdr:colOff>148167</xdr:colOff>
      <xdr:row>1</xdr:row>
      <xdr:rowOff>21167</xdr:rowOff>
    </xdr:from>
    <xdr:to>
      <xdr:col>1</xdr:col>
      <xdr:colOff>400317</xdr:colOff>
      <xdr:row>4</xdr:row>
      <xdr:rowOff>156104</xdr:rowOff>
    </xdr:to>
    <xdr:sp macro="" textlink="">
      <xdr:nvSpPr>
        <xdr:cNvPr id="4" name="3 Flecha derecha">
          <a:hlinkClick xmlns:r="http://schemas.openxmlformats.org/officeDocument/2006/relationships" r:id="rId2"/>
        </xdr:cNvPr>
        <xdr:cNvSpPr/>
      </xdr:nvSpPr>
      <xdr:spPr>
        <a:xfrm flipH="1">
          <a:off x="148167" y="183092"/>
          <a:ext cx="861750" cy="620712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  <xdr:twoCellAnchor>
    <xdr:from>
      <xdr:col>2</xdr:col>
      <xdr:colOff>315516</xdr:colOff>
      <xdr:row>9</xdr:row>
      <xdr:rowOff>140494</xdr:rowOff>
    </xdr:from>
    <xdr:to>
      <xdr:col>14</xdr:col>
      <xdr:colOff>261937</xdr:colOff>
      <xdr:row>24</xdr:row>
      <xdr:rowOff>26194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168592</xdr:colOff>
      <xdr:row>9</xdr:row>
      <xdr:rowOff>128588</xdr:rowOff>
    </xdr:from>
    <xdr:to>
      <xdr:col>7</xdr:col>
      <xdr:colOff>573404</xdr:colOff>
      <xdr:row>24</xdr:row>
      <xdr:rowOff>6668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83344</xdr:colOff>
      <xdr:row>1</xdr:row>
      <xdr:rowOff>0</xdr:rowOff>
    </xdr:from>
    <xdr:to>
      <xdr:col>10</xdr:col>
      <xdr:colOff>680357</xdr:colOff>
      <xdr:row>5</xdr:row>
      <xdr:rowOff>54429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3237" y="190500"/>
          <a:ext cx="12258334" cy="816429"/>
        </a:xfrm>
        <a:prstGeom prst="rect">
          <a:avLst/>
        </a:prstGeom>
      </xdr:spPr>
    </xdr:pic>
    <xdr:clientData/>
  </xdr:twoCellAnchor>
  <xdr:twoCellAnchor editAs="oneCell">
    <xdr:from>
      <xdr:col>13</xdr:col>
      <xdr:colOff>631031</xdr:colOff>
      <xdr:row>0</xdr:row>
      <xdr:rowOff>23813</xdr:rowOff>
    </xdr:from>
    <xdr:to>
      <xdr:col>15</xdr:col>
      <xdr:colOff>345281</xdr:colOff>
      <xdr:row>5</xdr:row>
      <xdr:rowOff>164617</xdr:rowOff>
    </xdr:to>
    <xdr:pic>
      <xdr:nvPicPr>
        <xdr:cNvPr id="5" name="4 Image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871031" y="23813"/>
          <a:ext cx="1238250" cy="10933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3279</xdr:colOff>
      <xdr:row>5</xdr:row>
      <xdr:rowOff>55611</xdr:rowOff>
    </xdr:to>
    <xdr:pic>
      <xdr:nvPicPr>
        <xdr:cNvPr id="6" name="Picture 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2967" cy="1008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35717</xdr:colOff>
      <xdr:row>1</xdr:row>
      <xdr:rowOff>95249</xdr:rowOff>
    </xdr:from>
    <xdr:to>
      <xdr:col>7</xdr:col>
      <xdr:colOff>690562</xdr:colOff>
      <xdr:row>5</xdr:row>
      <xdr:rowOff>125798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5405" y="285749"/>
          <a:ext cx="11287126" cy="7925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153754</xdr:rowOff>
    </xdr:from>
    <xdr:to>
      <xdr:col>0</xdr:col>
      <xdr:colOff>1156607</xdr:colOff>
      <xdr:row>10</xdr:row>
      <xdr:rowOff>190493</xdr:rowOff>
    </xdr:to>
    <xdr:sp macro="" textlink="">
      <xdr:nvSpPr>
        <xdr:cNvPr id="5" name="4 Flecha izquierda">
          <a:hlinkClick xmlns:r="http://schemas.openxmlformats.org/officeDocument/2006/relationships" r:id="rId2"/>
        </xdr:cNvPr>
        <xdr:cNvSpPr/>
      </xdr:nvSpPr>
      <xdr:spPr>
        <a:xfrm>
          <a:off x="0" y="1106254"/>
          <a:ext cx="1156607" cy="989239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800" b="1">
              <a:solidFill>
                <a:schemeClr val="tx1"/>
              </a:solidFill>
            </a:rPr>
            <a:t>ATRAS</a:t>
          </a:r>
        </a:p>
      </xdr:txBody>
    </xdr:sp>
    <xdr:clientData/>
  </xdr:twoCellAnchor>
  <xdr:twoCellAnchor editAs="oneCell">
    <xdr:from>
      <xdr:col>0</xdr:col>
      <xdr:colOff>27214</xdr:colOff>
      <xdr:row>0</xdr:row>
      <xdr:rowOff>0</xdr:rowOff>
    </xdr:from>
    <xdr:to>
      <xdr:col>1</xdr:col>
      <xdr:colOff>30493</xdr:colOff>
      <xdr:row>5</xdr:row>
      <xdr:rowOff>55611</xdr:rowOff>
    </xdr:to>
    <xdr:pic>
      <xdr:nvPicPr>
        <xdr:cNvPr id="6" name="Picture 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0"/>
          <a:ext cx="1312967" cy="1008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s%20documentos\Downloads\REPOTES%20BASE%20SIS%20_%20PSMN_%20MARZO%202016%20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 SMN"/>
      <sheetName val="PAQUETE_APN_XUE_RED_MR_EESS"/>
      <sheetName val="PAQ_APN_DISTRITOS_QUINTILES"/>
      <sheetName val="PARTOS INST_ UE"/>
      <sheetName val="PARTO INSTITUCIONAL"/>
      <sheetName val="PARTOS INST. _"/>
      <sheetName val="CONSEJ PPFF POR UE"/>
      <sheetName val="CONSEJ PPFF POR DISTRITOS"/>
      <sheetName val="PAREJ_UE_EESS"/>
      <sheetName val="PAREJAS_QUINTIL1Y2_PROVINCI1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2">
          <cell r="E32" t="str">
            <v>% PAREJAS PROTEGIDAS PPFF 
(QUINTIL 1 Y 2)</v>
          </cell>
        </row>
        <row r="33">
          <cell r="B33" t="str">
            <v>785 SALUD CAJAMARCA</v>
          </cell>
          <cell r="E33">
            <v>1.4391626689925861E-2</v>
          </cell>
        </row>
        <row r="34">
          <cell r="B34" t="str">
            <v>786 SALUD CHOTA</v>
          </cell>
          <cell r="E34">
            <v>2.8649904922881893E-2</v>
          </cell>
        </row>
        <row r="35">
          <cell r="B35" t="str">
            <v>788 SALUD JAEN</v>
          </cell>
          <cell r="E35">
            <v>2.8379651436646256E-2</v>
          </cell>
        </row>
        <row r="36">
          <cell r="B36" t="str">
            <v>787 SALUD CUTERVO</v>
          </cell>
          <cell r="E36">
            <v>2.1357554928194428E-2</v>
          </cell>
        </row>
        <row r="37">
          <cell r="B37" t="str">
            <v>DIRESA</v>
          </cell>
          <cell r="E37">
            <v>2.0861449202245065E-2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showRowColHeaders="0" tabSelected="1" zoomScale="90" zoomScaleNormal="90" workbookViewId="0">
      <selection activeCell="D19" sqref="D19"/>
    </sheetView>
  </sheetViews>
  <sheetFormatPr baseColWidth="10" defaultColWidth="9.140625" defaultRowHeight="12.75" x14ac:dyDescent="0.2"/>
  <cols>
    <col min="1" max="1" width="9.140625" style="174"/>
    <col min="2" max="2" width="12.5703125" style="174" customWidth="1"/>
    <col min="3" max="3" width="60.140625" style="174" customWidth="1"/>
    <col min="4" max="4" width="31" style="174" customWidth="1"/>
    <col min="5" max="5" width="26.85546875" style="174" customWidth="1"/>
    <col min="6" max="7" width="20.7109375" style="174" customWidth="1"/>
    <col min="8" max="8" width="9.140625" style="174"/>
    <col min="9" max="9" width="11.5703125" style="174" bestFit="1" customWidth="1"/>
    <col min="10" max="16384" width="9.140625" style="174"/>
  </cols>
  <sheetData>
    <row r="1" spans="1:12" s="170" customFormat="1" x14ac:dyDescent="0.2">
      <c r="C1" s="171"/>
    </row>
    <row r="2" spans="1:12" s="170" customFormat="1" x14ac:dyDescent="0.2"/>
    <row r="3" spans="1:12" s="170" customFormat="1" x14ac:dyDescent="0.2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2" s="170" customFormat="1" x14ac:dyDescent="0.2">
      <c r="A4" s="172"/>
      <c r="B4" s="172"/>
      <c r="C4" s="172"/>
      <c r="D4" s="172"/>
      <c r="E4" s="172"/>
      <c r="F4" s="172"/>
      <c r="G4" s="172"/>
      <c r="H4" s="172"/>
      <c r="I4" s="172"/>
      <c r="J4" s="172"/>
    </row>
    <row r="5" spans="1:12" s="170" customFormat="1" x14ac:dyDescent="0.2">
      <c r="A5" s="172"/>
      <c r="B5" s="172"/>
      <c r="C5" s="173"/>
      <c r="D5" s="172"/>
      <c r="E5" s="172"/>
      <c r="F5" s="172"/>
      <c r="G5" s="172"/>
      <c r="H5" s="172"/>
      <c r="I5" s="172"/>
      <c r="J5" s="172"/>
    </row>
    <row r="6" spans="1:12" s="170" customFormat="1" x14ac:dyDescent="0.2">
      <c r="A6" s="172"/>
      <c r="B6" s="172"/>
      <c r="C6" s="173"/>
      <c r="D6" s="172"/>
      <c r="E6" s="172"/>
      <c r="F6" s="172"/>
      <c r="G6" s="172"/>
      <c r="H6" s="172"/>
      <c r="I6" s="172"/>
      <c r="J6" s="172"/>
    </row>
    <row r="7" spans="1:12" s="170" customFormat="1" x14ac:dyDescent="0.2">
      <c r="A7" s="172"/>
      <c r="B7" s="172"/>
      <c r="C7" s="173"/>
      <c r="D7" s="172"/>
      <c r="E7" s="172"/>
      <c r="F7" s="172"/>
      <c r="G7" s="172"/>
      <c r="H7" s="172"/>
      <c r="I7" s="172"/>
      <c r="J7" s="172"/>
    </row>
    <row r="8" spans="1:12" s="170" customFormat="1" x14ac:dyDescent="0.2">
      <c r="A8" s="172"/>
      <c r="B8" s="172"/>
      <c r="C8" s="173"/>
      <c r="D8" s="172"/>
      <c r="E8" s="172"/>
      <c r="F8" s="172"/>
      <c r="G8" s="172"/>
      <c r="H8" s="172"/>
      <c r="I8" s="172"/>
      <c r="J8" s="172"/>
    </row>
    <row r="9" spans="1:12" x14ac:dyDescent="0.2"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2"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x14ac:dyDescent="0.2">
      <c r="B11" s="175"/>
      <c r="C11" s="175"/>
      <c r="D11" s="176"/>
      <c r="G11" s="177"/>
    </row>
    <row r="12" spans="1:12" x14ac:dyDescent="0.2">
      <c r="B12" s="175"/>
      <c r="C12" s="175"/>
      <c r="D12" s="176"/>
      <c r="E12" s="178"/>
      <c r="F12" s="179"/>
      <c r="G12" s="177"/>
    </row>
    <row r="13" spans="1:12" x14ac:dyDescent="0.2">
      <c r="B13" s="175"/>
      <c r="C13" s="175"/>
      <c r="D13" s="176"/>
      <c r="E13" s="178"/>
      <c r="F13" s="179"/>
      <c r="G13" s="177"/>
    </row>
    <row r="14" spans="1:12" x14ac:dyDescent="0.2">
      <c r="B14" s="180"/>
      <c r="C14" s="175"/>
      <c r="D14" s="180"/>
      <c r="E14" s="178"/>
      <c r="F14" s="179"/>
      <c r="G14" s="177"/>
    </row>
    <row r="15" spans="1:12" x14ac:dyDescent="0.2">
      <c r="B15" s="180"/>
      <c r="C15" s="175"/>
      <c r="D15" s="180"/>
      <c r="E15" s="178"/>
      <c r="F15" s="179"/>
      <c r="G15" s="177"/>
    </row>
    <row r="16" spans="1:12" x14ac:dyDescent="0.2">
      <c r="B16" s="180"/>
      <c r="C16" s="175"/>
      <c r="D16" s="180"/>
      <c r="E16" s="178"/>
      <c r="F16" s="179"/>
      <c r="G16" s="177"/>
    </row>
    <row r="17" spans="2:9" x14ac:dyDescent="0.2">
      <c r="B17" s="180"/>
      <c r="C17" s="175"/>
      <c r="D17" s="180"/>
      <c r="E17" s="178"/>
      <c r="F17" s="179"/>
      <c r="G17" s="177"/>
    </row>
    <row r="18" spans="2:9" x14ac:dyDescent="0.2">
      <c r="B18" s="180"/>
      <c r="C18" s="175"/>
      <c r="D18" s="181"/>
      <c r="E18" s="178"/>
      <c r="F18" s="179"/>
      <c r="G18" s="177"/>
    </row>
    <row r="19" spans="2:9" x14ac:dyDescent="0.2">
      <c r="B19" s="178"/>
      <c r="C19" s="175"/>
      <c r="D19" s="181"/>
      <c r="E19" s="178"/>
      <c r="F19" s="179"/>
      <c r="G19" s="177"/>
    </row>
    <row r="20" spans="2:9" x14ac:dyDescent="0.2">
      <c r="B20" s="178"/>
      <c r="C20" s="175"/>
      <c r="D20" s="181"/>
      <c r="E20" s="178"/>
      <c r="F20" s="179"/>
      <c r="G20" s="177"/>
    </row>
    <row r="21" spans="2:9" x14ac:dyDescent="0.2">
      <c r="B21" s="178"/>
      <c r="C21" s="175"/>
      <c r="D21" s="181"/>
      <c r="E21" s="178"/>
      <c r="F21" s="179"/>
      <c r="G21" s="177"/>
    </row>
    <row r="22" spans="2:9" x14ac:dyDescent="0.2">
      <c r="B22" s="178"/>
      <c r="C22" s="175"/>
      <c r="D22" s="181"/>
      <c r="E22" s="178"/>
      <c r="F22" s="179"/>
      <c r="G22" s="177"/>
    </row>
    <row r="23" spans="2:9" x14ac:dyDescent="0.2">
      <c r="B23" s="178"/>
      <c r="C23" s="175"/>
      <c r="D23" s="181"/>
      <c r="E23" s="178"/>
      <c r="F23" s="179"/>
      <c r="G23" s="177"/>
    </row>
    <row r="24" spans="2:9" ht="25.5" customHeight="1" x14ac:dyDescent="0.2">
      <c r="B24" s="178"/>
      <c r="C24" s="175"/>
      <c r="D24" s="203"/>
      <c r="E24" s="203"/>
      <c r="F24" s="203"/>
      <c r="G24" s="203"/>
      <c r="H24" s="203"/>
      <c r="I24" s="203"/>
    </row>
    <row r="25" spans="2:9" ht="34.5" customHeight="1" x14ac:dyDescent="0.2">
      <c r="B25" s="178"/>
      <c r="C25" s="175"/>
      <c r="D25" s="203"/>
      <c r="E25" s="203"/>
      <c r="F25" s="203"/>
      <c r="G25" s="203"/>
      <c r="H25" s="203"/>
      <c r="I25" s="203"/>
    </row>
    <row r="26" spans="2:9" ht="15" customHeight="1" x14ac:dyDescent="0.2">
      <c r="B26" s="178"/>
      <c r="C26" s="175"/>
      <c r="D26" s="180"/>
      <c r="E26" s="178"/>
      <c r="F26" s="179"/>
      <c r="G26" s="177"/>
    </row>
    <row r="27" spans="2:9" ht="15" customHeight="1" x14ac:dyDescent="0.2">
      <c r="B27" s="178"/>
      <c r="C27" s="175"/>
      <c r="D27" s="180"/>
      <c r="E27" s="182"/>
      <c r="F27" s="182"/>
      <c r="G27" s="177"/>
    </row>
    <row r="28" spans="2:9" ht="15" customHeight="1" x14ac:dyDescent="0.2">
      <c r="B28" s="178"/>
      <c r="C28" s="175"/>
      <c r="D28" s="180"/>
      <c r="E28" s="182"/>
      <c r="F28" s="182"/>
      <c r="G28" s="177"/>
    </row>
    <row r="29" spans="2:9" ht="15" customHeight="1" x14ac:dyDescent="0.2">
      <c r="B29" s="180"/>
      <c r="C29" s="175"/>
      <c r="D29" s="180"/>
      <c r="E29" s="177"/>
      <c r="F29" s="177"/>
      <c r="G29" s="177"/>
    </row>
    <row r="30" spans="2:9" ht="15" customHeight="1" x14ac:dyDescent="0.2">
      <c r="B30" s="180"/>
      <c r="C30" s="175"/>
      <c r="D30" s="204"/>
      <c r="E30" s="204"/>
      <c r="F30" s="204"/>
      <c r="G30" s="204"/>
      <c r="H30" s="204"/>
      <c r="I30" s="204"/>
    </row>
    <row r="31" spans="2:9" ht="15" customHeight="1" x14ac:dyDescent="0.2">
      <c r="B31" s="180"/>
      <c r="C31" s="175"/>
      <c r="D31" s="204"/>
      <c r="E31" s="204"/>
      <c r="F31" s="204"/>
      <c r="G31" s="204"/>
      <c r="H31" s="204"/>
      <c r="I31" s="204"/>
    </row>
    <row r="32" spans="2:9" ht="15" customHeight="1" x14ac:dyDescent="0.2">
      <c r="B32" s="181"/>
      <c r="C32" s="175"/>
    </row>
    <row r="33" spans="2:9" ht="15" customHeight="1" x14ac:dyDescent="0.2">
      <c r="B33" s="181"/>
      <c r="C33" s="170"/>
    </row>
    <row r="34" spans="2:9" ht="15" customHeight="1" x14ac:dyDescent="0.2">
      <c r="B34" s="181"/>
      <c r="C34" s="175"/>
      <c r="D34" s="180"/>
      <c r="E34" s="177"/>
      <c r="F34" s="177"/>
      <c r="G34" s="177"/>
    </row>
    <row r="35" spans="2:9" x14ac:dyDescent="0.2">
      <c r="B35" s="181"/>
      <c r="C35" s="175"/>
      <c r="D35" s="180"/>
      <c r="E35" s="177"/>
      <c r="F35" s="177"/>
      <c r="G35" s="177"/>
    </row>
    <row r="36" spans="2:9" x14ac:dyDescent="0.2">
      <c r="B36" s="175"/>
      <c r="C36" s="175"/>
      <c r="D36" s="180"/>
      <c r="E36" s="177"/>
      <c r="F36" s="177"/>
      <c r="G36" s="177"/>
    </row>
    <row r="37" spans="2:9" x14ac:dyDescent="0.2">
      <c r="B37" s="175"/>
      <c r="C37" s="175"/>
      <c r="D37" s="180"/>
      <c r="E37" s="170"/>
      <c r="F37" s="177"/>
      <c r="G37" s="177"/>
    </row>
    <row r="38" spans="2:9" x14ac:dyDescent="0.2">
      <c r="B38" s="175"/>
      <c r="C38" s="170"/>
      <c r="D38" s="180"/>
      <c r="E38" s="177"/>
      <c r="F38" s="177"/>
      <c r="G38" s="177"/>
    </row>
    <row r="39" spans="2:9" x14ac:dyDescent="0.2">
      <c r="C39" s="175"/>
      <c r="D39" s="180"/>
      <c r="E39" s="177"/>
      <c r="F39" s="177"/>
      <c r="G39" s="177"/>
    </row>
    <row r="40" spans="2:9" ht="19.5" customHeight="1" x14ac:dyDescent="0.2">
      <c r="D40" s="204"/>
      <c r="E40" s="204"/>
      <c r="F40" s="204"/>
      <c r="G40" s="204"/>
      <c r="H40" s="204"/>
      <c r="I40" s="204"/>
    </row>
    <row r="41" spans="2:9" x14ac:dyDescent="0.2">
      <c r="D41" s="204"/>
      <c r="E41" s="204"/>
      <c r="F41" s="204"/>
      <c r="G41" s="204"/>
      <c r="H41" s="204"/>
      <c r="I41" s="204"/>
    </row>
    <row r="42" spans="2:9" x14ac:dyDescent="0.2">
      <c r="D42" s="180"/>
    </row>
    <row r="43" spans="2:9" x14ac:dyDescent="0.2">
      <c r="D43" s="176"/>
    </row>
    <row r="44" spans="2:9" x14ac:dyDescent="0.2">
      <c r="D44" s="176"/>
    </row>
    <row r="45" spans="2:9" x14ac:dyDescent="0.2">
      <c r="D45" s="176"/>
    </row>
    <row r="48" spans="2:9" x14ac:dyDescent="0.2">
      <c r="D48" s="204"/>
      <c r="E48" s="204"/>
      <c r="F48" s="204"/>
      <c r="G48" s="204"/>
      <c r="H48" s="204"/>
      <c r="I48" s="204"/>
    </row>
    <row r="49" spans="4:9" x14ac:dyDescent="0.2">
      <c r="D49" s="204"/>
      <c r="E49" s="204"/>
      <c r="F49" s="204"/>
      <c r="G49" s="204"/>
      <c r="H49" s="204"/>
      <c r="I49" s="204"/>
    </row>
  </sheetData>
  <sheetProtection password="DC50" sheet="1" objects="1" scenarios="1"/>
  <mergeCells count="4">
    <mergeCell ref="D24:I25"/>
    <mergeCell ref="D30:I31"/>
    <mergeCell ref="D40:I41"/>
    <mergeCell ref="D48:I49"/>
  </mergeCells>
  <pageMargins left="0.75" right="0.75" top="1" bottom="1" header="1" footer="1"/>
  <pageSetup orientation="portrait" horizontalDpi="4294967293" verticalDpi="200" r:id="rId1"/>
  <headerFooter>
    <oddHeader>&amp;L&amp;C&amp;Z</oddHeader>
    <oddFooter>&amp;L&amp;C&amp;Z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R849"/>
  <sheetViews>
    <sheetView showGridLines="0" zoomScale="80" zoomScaleNormal="8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baseColWidth="10" defaultColWidth="9.140625" defaultRowHeight="15" x14ac:dyDescent="0.25"/>
  <cols>
    <col min="1" max="1" width="19.7109375" style="131" customWidth="1"/>
    <col min="2" max="2" width="32.7109375" style="131" customWidth="1"/>
    <col min="3" max="3" width="27.7109375" style="131" customWidth="1"/>
    <col min="4" max="4" width="27.42578125" style="131" customWidth="1"/>
    <col min="5" max="5" width="42.42578125" style="131" customWidth="1"/>
    <col min="6" max="6" width="15.42578125" style="132" customWidth="1"/>
    <col min="7" max="7" width="13.7109375" style="131" customWidth="1"/>
    <col min="8" max="8" width="13" style="131" customWidth="1"/>
    <col min="9" max="9" width="12" style="131" customWidth="1"/>
    <col min="10" max="10" width="14" style="131" customWidth="1"/>
    <col min="11" max="11" width="20.42578125" style="131" customWidth="1"/>
    <col min="12" max="12" width="34.28515625" style="131" customWidth="1"/>
    <col min="13" max="16384" width="9.140625" style="131"/>
  </cols>
  <sheetData>
    <row r="8" spans="2:18" x14ac:dyDescent="0.25">
      <c r="B8" s="246" t="s">
        <v>2474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</row>
    <row r="9" spans="2:18" x14ac:dyDescent="0.25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</row>
    <row r="11" spans="2:18" ht="33.75" customHeight="1" x14ac:dyDescent="0.25">
      <c r="B11" s="133" t="s">
        <v>402</v>
      </c>
      <c r="C11" s="133" t="s">
        <v>401</v>
      </c>
      <c r="D11" s="133" t="s">
        <v>2475</v>
      </c>
      <c r="E11" s="133" t="s">
        <v>2476</v>
      </c>
      <c r="F11" s="133" t="s">
        <v>408</v>
      </c>
      <c r="G11" s="133" t="s">
        <v>2477</v>
      </c>
      <c r="H11" s="133" t="s">
        <v>2420</v>
      </c>
      <c r="I11" s="133" t="s">
        <v>2478</v>
      </c>
      <c r="J11" s="133" t="s">
        <v>2479</v>
      </c>
      <c r="K11" s="133" t="s">
        <v>116</v>
      </c>
      <c r="L11" s="133" t="s">
        <v>115</v>
      </c>
    </row>
    <row r="12" spans="2:18" x14ac:dyDescent="0.25">
      <c r="B12" s="134" t="s">
        <v>319</v>
      </c>
      <c r="C12" s="134" t="s">
        <v>397</v>
      </c>
      <c r="D12" s="134" t="s">
        <v>2480</v>
      </c>
      <c r="E12" s="134" t="s">
        <v>489</v>
      </c>
      <c r="F12" s="135" t="s">
        <v>405</v>
      </c>
      <c r="G12" s="135" t="s">
        <v>2481</v>
      </c>
      <c r="H12" s="135">
        <v>131</v>
      </c>
      <c r="I12" s="135">
        <v>5</v>
      </c>
      <c r="J12" s="136">
        <f>IFERROR(I12/H12,"")</f>
        <v>3.8167938931297711E-2</v>
      </c>
      <c r="K12" s="137" t="s">
        <v>114</v>
      </c>
      <c r="L12" s="137" t="s">
        <v>866</v>
      </c>
    </row>
    <row r="13" spans="2:18" x14ac:dyDescent="0.25">
      <c r="B13" s="134" t="s">
        <v>319</v>
      </c>
      <c r="C13" s="134" t="s">
        <v>397</v>
      </c>
      <c r="D13" s="134" t="s">
        <v>2480</v>
      </c>
      <c r="E13" s="134" t="s">
        <v>2482</v>
      </c>
      <c r="F13" s="135" t="s">
        <v>404</v>
      </c>
      <c r="G13" s="135" t="s">
        <v>2481</v>
      </c>
      <c r="H13" s="135">
        <v>33</v>
      </c>
      <c r="I13" s="135">
        <v>0</v>
      </c>
      <c r="J13" s="136">
        <f t="shared" ref="J13:J76" si="0">IFERROR(I13/H13,"")</f>
        <v>0</v>
      </c>
      <c r="K13" s="137" t="s">
        <v>114</v>
      </c>
      <c r="L13" s="137" t="s">
        <v>109</v>
      </c>
    </row>
    <row r="14" spans="2:18" x14ac:dyDescent="0.25">
      <c r="B14" s="134" t="s">
        <v>319</v>
      </c>
      <c r="C14" s="134" t="s">
        <v>397</v>
      </c>
      <c r="D14" s="134" t="s">
        <v>2480</v>
      </c>
      <c r="E14" s="134" t="s">
        <v>492</v>
      </c>
      <c r="F14" s="135" t="s">
        <v>405</v>
      </c>
      <c r="G14" s="135" t="s">
        <v>2481</v>
      </c>
      <c r="H14" s="135">
        <v>169</v>
      </c>
      <c r="I14" s="135">
        <v>4</v>
      </c>
      <c r="J14" s="136">
        <f t="shared" si="0"/>
        <v>2.3668639053254437E-2</v>
      </c>
      <c r="K14" s="137" t="s">
        <v>114</v>
      </c>
      <c r="L14" s="137" t="s">
        <v>867</v>
      </c>
    </row>
    <row r="15" spans="2:18" x14ac:dyDescent="0.25">
      <c r="B15" s="134" t="s">
        <v>319</v>
      </c>
      <c r="C15" s="134" t="s">
        <v>397</v>
      </c>
      <c r="D15" s="134" t="s">
        <v>2480</v>
      </c>
      <c r="E15" s="134" t="s">
        <v>2483</v>
      </c>
      <c r="F15" s="135" t="s">
        <v>404</v>
      </c>
      <c r="G15" s="135" t="s">
        <v>2481</v>
      </c>
      <c r="H15" s="135">
        <v>54</v>
      </c>
      <c r="I15" s="135">
        <v>0</v>
      </c>
      <c r="J15" s="136">
        <f t="shared" si="0"/>
        <v>0</v>
      </c>
      <c r="K15" s="137" t="s">
        <v>114</v>
      </c>
      <c r="L15" s="137" t="s">
        <v>867</v>
      </c>
    </row>
    <row r="16" spans="2:18" x14ac:dyDescent="0.25">
      <c r="B16" s="134" t="s">
        <v>319</v>
      </c>
      <c r="C16" s="134" t="s">
        <v>397</v>
      </c>
      <c r="D16" s="134" t="s">
        <v>2480</v>
      </c>
      <c r="E16" s="134" t="s">
        <v>490</v>
      </c>
      <c r="F16" s="135" t="s">
        <v>406</v>
      </c>
      <c r="G16" s="135" t="s">
        <v>2481</v>
      </c>
      <c r="H16" s="135">
        <v>135</v>
      </c>
      <c r="I16" s="135">
        <v>4</v>
      </c>
      <c r="J16" s="136">
        <f t="shared" si="0"/>
        <v>2.9629629629629631E-2</v>
      </c>
      <c r="K16" s="137" t="s">
        <v>114</v>
      </c>
      <c r="L16" s="137" t="s">
        <v>109</v>
      </c>
    </row>
    <row r="17" spans="2:12" x14ac:dyDescent="0.25">
      <c r="B17" s="134" t="s">
        <v>319</v>
      </c>
      <c r="C17" s="134" t="s">
        <v>397</v>
      </c>
      <c r="D17" s="134" t="s">
        <v>2480</v>
      </c>
      <c r="E17" s="134" t="s">
        <v>491</v>
      </c>
      <c r="F17" s="135" t="s">
        <v>404</v>
      </c>
      <c r="G17" s="135" t="s">
        <v>2481</v>
      </c>
      <c r="H17" s="135">
        <v>69</v>
      </c>
      <c r="I17" s="135">
        <v>2</v>
      </c>
      <c r="J17" s="136">
        <f t="shared" si="0"/>
        <v>2.8985507246376812E-2</v>
      </c>
      <c r="K17" s="137" t="s">
        <v>114</v>
      </c>
      <c r="L17" s="137" t="s">
        <v>867</v>
      </c>
    </row>
    <row r="18" spans="2:12" x14ac:dyDescent="0.25">
      <c r="B18" s="134" t="s">
        <v>319</v>
      </c>
      <c r="C18" s="134" t="s">
        <v>397</v>
      </c>
      <c r="D18" s="134" t="s">
        <v>2480</v>
      </c>
      <c r="E18" s="134" t="s">
        <v>2484</v>
      </c>
      <c r="F18" s="135" t="s">
        <v>404</v>
      </c>
      <c r="G18" s="135" t="s">
        <v>2481</v>
      </c>
      <c r="H18" s="135">
        <v>37</v>
      </c>
      <c r="I18" s="135">
        <v>1</v>
      </c>
      <c r="J18" s="136">
        <f t="shared" si="0"/>
        <v>2.7027027027027029E-2</v>
      </c>
      <c r="K18" s="137" t="s">
        <v>114</v>
      </c>
      <c r="L18" s="137" t="s">
        <v>866</v>
      </c>
    </row>
    <row r="19" spans="2:12" x14ac:dyDescent="0.25">
      <c r="B19" s="134" t="s">
        <v>319</v>
      </c>
      <c r="C19" s="134" t="s">
        <v>397</v>
      </c>
      <c r="D19" s="134" t="s">
        <v>2485</v>
      </c>
      <c r="E19" s="134" t="s">
        <v>399</v>
      </c>
      <c r="F19" s="135" t="s">
        <v>405</v>
      </c>
      <c r="G19" s="135" t="s">
        <v>2486</v>
      </c>
      <c r="H19" s="135">
        <v>394</v>
      </c>
      <c r="I19" s="135">
        <v>0</v>
      </c>
      <c r="J19" s="136">
        <f t="shared" si="0"/>
        <v>0</v>
      </c>
      <c r="K19" s="137" t="s">
        <v>114</v>
      </c>
      <c r="L19" s="137" t="s">
        <v>113</v>
      </c>
    </row>
    <row r="20" spans="2:12" x14ac:dyDescent="0.25">
      <c r="B20" s="134" t="s">
        <v>319</v>
      </c>
      <c r="C20" s="134" t="s">
        <v>397</v>
      </c>
      <c r="D20" s="134" t="s">
        <v>2485</v>
      </c>
      <c r="E20" s="134" t="s">
        <v>2487</v>
      </c>
      <c r="F20" s="135" t="s">
        <v>404</v>
      </c>
      <c r="G20" s="135" t="s">
        <v>2481</v>
      </c>
      <c r="H20" s="135">
        <v>1</v>
      </c>
      <c r="I20" s="135">
        <v>0</v>
      </c>
      <c r="J20" s="136">
        <f t="shared" si="0"/>
        <v>0</v>
      </c>
      <c r="K20" s="137" t="s">
        <v>114</v>
      </c>
      <c r="L20" s="137" t="s">
        <v>114</v>
      </c>
    </row>
    <row r="21" spans="2:12" x14ac:dyDescent="0.25">
      <c r="B21" s="134" t="s">
        <v>319</v>
      </c>
      <c r="C21" s="134" t="s">
        <v>397</v>
      </c>
      <c r="D21" s="134" t="s">
        <v>2485</v>
      </c>
      <c r="E21" s="134" t="s">
        <v>2488</v>
      </c>
      <c r="F21" s="135" t="s">
        <v>404</v>
      </c>
      <c r="G21" s="135" t="s">
        <v>2481</v>
      </c>
      <c r="H21" s="135">
        <v>182</v>
      </c>
      <c r="I21" s="135">
        <v>2</v>
      </c>
      <c r="J21" s="136">
        <f t="shared" si="0"/>
        <v>1.098901098901099E-2</v>
      </c>
      <c r="K21" s="137" t="s">
        <v>114</v>
      </c>
      <c r="L21" s="137" t="s">
        <v>114</v>
      </c>
    </row>
    <row r="22" spans="2:12" x14ac:dyDescent="0.25">
      <c r="B22" s="134" t="s">
        <v>319</v>
      </c>
      <c r="C22" s="134" t="s">
        <v>397</v>
      </c>
      <c r="D22" s="134" t="s">
        <v>2485</v>
      </c>
      <c r="E22" s="134" t="s">
        <v>494</v>
      </c>
      <c r="F22" s="135" t="s">
        <v>405</v>
      </c>
      <c r="G22" s="135" t="s">
        <v>2481</v>
      </c>
      <c r="H22" s="135">
        <v>152</v>
      </c>
      <c r="I22" s="135">
        <v>5</v>
      </c>
      <c r="J22" s="136">
        <f t="shared" si="0"/>
        <v>3.2894736842105261E-2</v>
      </c>
      <c r="K22" s="137" t="s">
        <v>114</v>
      </c>
      <c r="L22" s="137" t="s">
        <v>862</v>
      </c>
    </row>
    <row r="23" spans="2:12" x14ac:dyDescent="0.25">
      <c r="B23" s="134" t="s">
        <v>319</v>
      </c>
      <c r="C23" s="134" t="s">
        <v>397</v>
      </c>
      <c r="D23" s="134" t="s">
        <v>2485</v>
      </c>
      <c r="E23" s="134" t="s">
        <v>831</v>
      </c>
      <c r="F23" s="135" t="s">
        <v>404</v>
      </c>
      <c r="G23" s="135" t="s">
        <v>2486</v>
      </c>
      <c r="H23" s="135">
        <v>1</v>
      </c>
      <c r="I23" s="135">
        <v>1</v>
      </c>
      <c r="J23" s="136">
        <f t="shared" si="0"/>
        <v>1</v>
      </c>
      <c r="K23" s="137" t="s">
        <v>114</v>
      </c>
      <c r="L23" s="137" t="s">
        <v>113</v>
      </c>
    </row>
    <row r="24" spans="2:12" x14ac:dyDescent="0.25">
      <c r="B24" s="134" t="s">
        <v>319</v>
      </c>
      <c r="C24" s="134" t="s">
        <v>397</v>
      </c>
      <c r="D24" s="134" t="s">
        <v>2485</v>
      </c>
      <c r="E24" s="134" t="s">
        <v>493</v>
      </c>
      <c r="F24" s="135" t="s">
        <v>405</v>
      </c>
      <c r="G24" s="135" t="s">
        <v>2481</v>
      </c>
      <c r="H24" s="135">
        <v>321</v>
      </c>
      <c r="I24" s="135">
        <v>7</v>
      </c>
      <c r="J24" s="136">
        <f t="shared" si="0"/>
        <v>2.1806853582554516E-2</v>
      </c>
      <c r="K24" s="137" t="s">
        <v>114</v>
      </c>
      <c r="L24" s="137" t="s">
        <v>862</v>
      </c>
    </row>
    <row r="25" spans="2:12" x14ac:dyDescent="0.25">
      <c r="B25" s="134" t="s">
        <v>319</v>
      </c>
      <c r="C25" s="134" t="s">
        <v>397</v>
      </c>
      <c r="D25" s="134" t="s">
        <v>2485</v>
      </c>
      <c r="E25" s="134" t="s">
        <v>2489</v>
      </c>
      <c r="F25" s="135" t="s">
        <v>404</v>
      </c>
      <c r="G25" s="135" t="s">
        <v>2481</v>
      </c>
      <c r="H25" s="135">
        <v>34</v>
      </c>
      <c r="I25" s="135">
        <v>0</v>
      </c>
      <c r="J25" s="136">
        <f t="shared" si="0"/>
        <v>0</v>
      </c>
      <c r="K25" s="137" t="s">
        <v>114</v>
      </c>
      <c r="L25" s="137" t="s">
        <v>862</v>
      </c>
    </row>
    <row r="26" spans="2:12" x14ac:dyDescent="0.25">
      <c r="B26" s="134" t="s">
        <v>319</v>
      </c>
      <c r="C26" s="134" t="s">
        <v>397</v>
      </c>
      <c r="D26" s="134" t="s">
        <v>2485</v>
      </c>
      <c r="E26" s="134" t="s">
        <v>2490</v>
      </c>
      <c r="F26" s="135" t="s">
        <v>404</v>
      </c>
      <c r="G26" s="135" t="s">
        <v>2481</v>
      </c>
      <c r="H26" s="135">
        <v>89</v>
      </c>
      <c r="I26" s="135">
        <v>1</v>
      </c>
      <c r="J26" s="136">
        <f t="shared" si="0"/>
        <v>1.1235955056179775E-2</v>
      </c>
      <c r="K26" s="137" t="s">
        <v>114</v>
      </c>
      <c r="L26" s="137" t="s">
        <v>114</v>
      </c>
    </row>
    <row r="27" spans="2:12" x14ac:dyDescent="0.25">
      <c r="B27" s="134" t="s">
        <v>319</v>
      </c>
      <c r="C27" s="134" t="s">
        <v>397</v>
      </c>
      <c r="D27" s="134" t="s">
        <v>2485</v>
      </c>
      <c r="E27" s="134" t="s">
        <v>829</v>
      </c>
      <c r="F27" s="135" t="s">
        <v>404</v>
      </c>
      <c r="G27" s="135" t="s">
        <v>2481</v>
      </c>
      <c r="H27" s="135">
        <v>89</v>
      </c>
      <c r="I27" s="135">
        <v>1</v>
      </c>
      <c r="J27" s="136">
        <f t="shared" si="0"/>
        <v>1.1235955056179775E-2</v>
      </c>
      <c r="K27" s="137" t="s">
        <v>114</v>
      </c>
      <c r="L27" s="137" t="s">
        <v>110</v>
      </c>
    </row>
    <row r="28" spans="2:12" x14ac:dyDescent="0.25">
      <c r="B28" s="134" t="s">
        <v>319</v>
      </c>
      <c r="C28" s="134" t="s">
        <v>397</v>
      </c>
      <c r="D28" s="134" t="s">
        <v>2485</v>
      </c>
      <c r="E28" s="134" t="s">
        <v>495</v>
      </c>
      <c r="F28" s="135" t="s">
        <v>407</v>
      </c>
      <c r="G28" s="135" t="s">
        <v>2481</v>
      </c>
      <c r="H28" s="135">
        <v>1089</v>
      </c>
      <c r="I28" s="135">
        <v>15</v>
      </c>
      <c r="J28" s="136">
        <f t="shared" si="0"/>
        <v>1.3774104683195593E-2</v>
      </c>
      <c r="K28" s="137" t="s">
        <v>114</v>
      </c>
      <c r="L28" s="137" t="s">
        <v>114</v>
      </c>
    </row>
    <row r="29" spans="2:12" x14ac:dyDescent="0.25">
      <c r="B29" s="134" t="s">
        <v>319</v>
      </c>
      <c r="C29" s="134" t="s">
        <v>397</v>
      </c>
      <c r="D29" s="134" t="s">
        <v>2485</v>
      </c>
      <c r="E29" s="134" t="s">
        <v>2491</v>
      </c>
      <c r="F29" s="135" t="s">
        <v>404</v>
      </c>
      <c r="G29" s="135" t="s">
        <v>2481</v>
      </c>
      <c r="H29" s="135">
        <v>191</v>
      </c>
      <c r="I29" s="135">
        <v>2</v>
      </c>
      <c r="J29" s="136">
        <f t="shared" si="0"/>
        <v>1.0471204188481676E-2</v>
      </c>
      <c r="K29" s="137" t="s">
        <v>114</v>
      </c>
      <c r="L29" s="137" t="s">
        <v>114</v>
      </c>
    </row>
    <row r="30" spans="2:12" x14ac:dyDescent="0.25">
      <c r="B30" s="134" t="s">
        <v>319</v>
      </c>
      <c r="C30" s="134" t="s">
        <v>397</v>
      </c>
      <c r="D30" s="134" t="s">
        <v>2485</v>
      </c>
      <c r="E30" s="134" t="s">
        <v>830</v>
      </c>
      <c r="F30" s="135" t="s">
        <v>404</v>
      </c>
      <c r="G30" s="135" t="s">
        <v>2486</v>
      </c>
      <c r="H30" s="135">
        <v>186</v>
      </c>
      <c r="I30" s="135">
        <v>0</v>
      </c>
      <c r="J30" s="136">
        <f t="shared" si="0"/>
        <v>0</v>
      </c>
      <c r="K30" s="137" t="s">
        <v>114</v>
      </c>
      <c r="L30" s="137" t="s">
        <v>113</v>
      </c>
    </row>
    <row r="31" spans="2:12" x14ac:dyDescent="0.25">
      <c r="B31" s="134" t="s">
        <v>319</v>
      </c>
      <c r="C31" s="134" t="s">
        <v>397</v>
      </c>
      <c r="D31" s="134" t="s">
        <v>2485</v>
      </c>
      <c r="E31" s="134" t="s">
        <v>496</v>
      </c>
      <c r="F31" s="135" t="s">
        <v>404</v>
      </c>
      <c r="G31" s="135" t="s">
        <v>2481</v>
      </c>
      <c r="H31" s="135">
        <v>117</v>
      </c>
      <c r="I31" s="135">
        <v>1</v>
      </c>
      <c r="J31" s="136">
        <f t="shared" si="0"/>
        <v>8.5470085470085479E-3</v>
      </c>
      <c r="K31" s="137" t="s">
        <v>114</v>
      </c>
      <c r="L31" s="137" t="s">
        <v>114</v>
      </c>
    </row>
    <row r="32" spans="2:12" x14ac:dyDescent="0.25">
      <c r="B32" s="134" t="s">
        <v>319</v>
      </c>
      <c r="C32" s="134" t="s">
        <v>397</v>
      </c>
      <c r="D32" s="134" t="s">
        <v>2485</v>
      </c>
      <c r="E32" s="134" t="s">
        <v>497</v>
      </c>
      <c r="F32" s="135" t="s">
        <v>405</v>
      </c>
      <c r="G32" s="135" t="s">
        <v>2486</v>
      </c>
      <c r="H32" s="135">
        <v>217</v>
      </c>
      <c r="I32" s="135">
        <v>7</v>
      </c>
      <c r="J32" s="136">
        <f t="shared" si="0"/>
        <v>3.2258064516129031E-2</v>
      </c>
      <c r="K32" s="137" t="s">
        <v>114</v>
      </c>
      <c r="L32" s="137" t="s">
        <v>105</v>
      </c>
    </row>
    <row r="33" spans="2:12" x14ac:dyDescent="0.25">
      <c r="B33" s="134" t="s">
        <v>319</v>
      </c>
      <c r="C33" s="134" t="s">
        <v>397</v>
      </c>
      <c r="D33" s="134" t="s">
        <v>2492</v>
      </c>
      <c r="E33" s="134" t="s">
        <v>832</v>
      </c>
      <c r="F33" s="135" t="s">
        <v>404</v>
      </c>
      <c r="G33" s="135" t="s">
        <v>2486</v>
      </c>
      <c r="H33" s="135">
        <v>65</v>
      </c>
      <c r="I33" s="135">
        <v>2</v>
      </c>
      <c r="J33" s="136">
        <f t="shared" si="0"/>
        <v>3.0769230769230771E-2</v>
      </c>
      <c r="K33" s="137" t="s">
        <v>114</v>
      </c>
      <c r="L33" s="137" t="s">
        <v>108</v>
      </c>
    </row>
    <row r="34" spans="2:12" x14ac:dyDescent="0.25">
      <c r="B34" s="134" t="s">
        <v>319</v>
      </c>
      <c r="C34" s="134" t="s">
        <v>397</v>
      </c>
      <c r="D34" s="134" t="s">
        <v>2492</v>
      </c>
      <c r="E34" s="134" t="s">
        <v>776</v>
      </c>
      <c r="F34" s="135" t="s">
        <v>406</v>
      </c>
      <c r="G34" s="135" t="s">
        <v>2481</v>
      </c>
      <c r="H34" s="135">
        <v>281</v>
      </c>
      <c r="I34" s="135">
        <v>6</v>
      </c>
      <c r="J34" s="136">
        <f t="shared" si="0"/>
        <v>2.1352313167259787E-2</v>
      </c>
      <c r="K34" s="137" t="s">
        <v>114</v>
      </c>
      <c r="L34" s="137" t="s">
        <v>111</v>
      </c>
    </row>
    <row r="35" spans="2:12" x14ac:dyDescent="0.25">
      <c r="B35" s="134" t="s">
        <v>319</v>
      </c>
      <c r="C35" s="134" t="s">
        <v>397</v>
      </c>
      <c r="D35" s="134" t="s">
        <v>2492</v>
      </c>
      <c r="E35" s="134" t="s">
        <v>775</v>
      </c>
      <c r="F35" s="135" t="s">
        <v>404</v>
      </c>
      <c r="G35" s="135" t="s">
        <v>2486</v>
      </c>
      <c r="H35" s="135">
        <v>121</v>
      </c>
      <c r="I35" s="135">
        <v>4</v>
      </c>
      <c r="J35" s="136">
        <f t="shared" si="0"/>
        <v>3.3057851239669422E-2</v>
      </c>
      <c r="K35" s="137" t="s">
        <v>114</v>
      </c>
      <c r="L35" s="137" t="s">
        <v>108</v>
      </c>
    </row>
    <row r="36" spans="2:12" x14ac:dyDescent="0.25">
      <c r="B36" s="134" t="s">
        <v>319</v>
      </c>
      <c r="C36" s="134" t="s">
        <v>397</v>
      </c>
      <c r="D36" s="134" t="s">
        <v>2492</v>
      </c>
      <c r="E36" s="134" t="s">
        <v>504</v>
      </c>
      <c r="F36" s="135" t="s">
        <v>404</v>
      </c>
      <c r="G36" s="135" t="s">
        <v>2486</v>
      </c>
      <c r="H36" s="135">
        <v>66</v>
      </c>
      <c r="I36" s="135">
        <v>3</v>
      </c>
      <c r="J36" s="136">
        <f t="shared" si="0"/>
        <v>4.5454545454545456E-2</v>
      </c>
      <c r="K36" s="137" t="s">
        <v>114</v>
      </c>
      <c r="L36" s="137" t="s">
        <v>108</v>
      </c>
    </row>
    <row r="37" spans="2:12" x14ac:dyDescent="0.25">
      <c r="B37" s="134" t="s">
        <v>319</v>
      </c>
      <c r="C37" s="134" t="s">
        <v>397</v>
      </c>
      <c r="D37" s="134" t="s">
        <v>2492</v>
      </c>
      <c r="E37" s="134" t="s">
        <v>398</v>
      </c>
      <c r="F37" s="135" t="s">
        <v>405</v>
      </c>
      <c r="G37" s="135" t="s">
        <v>2486</v>
      </c>
      <c r="H37" s="135">
        <v>243</v>
      </c>
      <c r="I37" s="135">
        <v>3</v>
      </c>
      <c r="J37" s="136">
        <f t="shared" si="0"/>
        <v>1.2345679012345678E-2</v>
      </c>
      <c r="K37" s="137" t="s">
        <v>114</v>
      </c>
      <c r="L37" s="137" t="s">
        <v>108</v>
      </c>
    </row>
    <row r="38" spans="2:12" x14ac:dyDescent="0.25">
      <c r="B38" s="134" t="s">
        <v>319</v>
      </c>
      <c r="C38" s="134" t="s">
        <v>397</v>
      </c>
      <c r="D38" s="134" t="s">
        <v>2493</v>
      </c>
      <c r="E38" s="134" t="s">
        <v>502</v>
      </c>
      <c r="F38" s="135" t="s">
        <v>404</v>
      </c>
      <c r="G38" s="135" t="s">
        <v>2481</v>
      </c>
      <c r="H38" s="135">
        <v>77</v>
      </c>
      <c r="I38" s="135">
        <v>5</v>
      </c>
      <c r="J38" s="136">
        <f t="shared" si="0"/>
        <v>6.4935064935064929E-2</v>
      </c>
      <c r="K38" s="137" t="s">
        <v>114</v>
      </c>
      <c r="L38" s="137" t="s">
        <v>107</v>
      </c>
    </row>
    <row r="39" spans="2:12" x14ac:dyDescent="0.25">
      <c r="B39" s="134" t="s">
        <v>319</v>
      </c>
      <c r="C39" s="134" t="s">
        <v>397</v>
      </c>
      <c r="D39" s="134" t="s">
        <v>2493</v>
      </c>
      <c r="E39" s="134" t="s">
        <v>498</v>
      </c>
      <c r="F39" s="135" t="s">
        <v>406</v>
      </c>
      <c r="G39" s="135" t="s">
        <v>2481</v>
      </c>
      <c r="H39" s="135">
        <v>373</v>
      </c>
      <c r="I39" s="135">
        <v>3</v>
      </c>
      <c r="J39" s="136">
        <f t="shared" si="0"/>
        <v>8.0428954423592495E-3</v>
      </c>
      <c r="K39" s="137" t="s">
        <v>114</v>
      </c>
      <c r="L39" s="137" t="s">
        <v>110</v>
      </c>
    </row>
    <row r="40" spans="2:12" x14ac:dyDescent="0.25">
      <c r="B40" s="134" t="s">
        <v>319</v>
      </c>
      <c r="C40" s="134" t="s">
        <v>397</v>
      </c>
      <c r="D40" s="134" t="s">
        <v>2493</v>
      </c>
      <c r="E40" s="134" t="s">
        <v>2494</v>
      </c>
      <c r="F40" s="135" t="s">
        <v>404</v>
      </c>
      <c r="G40" s="135" t="s">
        <v>2481</v>
      </c>
      <c r="H40" s="135">
        <v>42</v>
      </c>
      <c r="I40" s="135">
        <v>0</v>
      </c>
      <c r="J40" s="136">
        <f t="shared" si="0"/>
        <v>0</v>
      </c>
      <c r="K40" s="137" t="s">
        <v>114</v>
      </c>
      <c r="L40" s="137" t="s">
        <v>107</v>
      </c>
    </row>
    <row r="41" spans="2:12" x14ac:dyDescent="0.25">
      <c r="B41" s="134" t="s">
        <v>319</v>
      </c>
      <c r="C41" s="134" t="s">
        <v>397</v>
      </c>
      <c r="D41" s="134" t="s">
        <v>2493</v>
      </c>
      <c r="E41" s="134" t="s">
        <v>501</v>
      </c>
      <c r="F41" s="135" t="s">
        <v>404</v>
      </c>
      <c r="G41" s="135" t="s">
        <v>2481</v>
      </c>
      <c r="H41" s="135">
        <v>57</v>
      </c>
      <c r="I41" s="135">
        <v>0</v>
      </c>
      <c r="J41" s="136">
        <f t="shared" si="0"/>
        <v>0</v>
      </c>
      <c r="K41" s="137" t="s">
        <v>114</v>
      </c>
      <c r="L41" s="137" t="s">
        <v>110</v>
      </c>
    </row>
    <row r="42" spans="2:12" x14ac:dyDescent="0.25">
      <c r="B42" s="134" t="s">
        <v>319</v>
      </c>
      <c r="C42" s="134" t="s">
        <v>397</v>
      </c>
      <c r="D42" s="134" t="s">
        <v>2493</v>
      </c>
      <c r="E42" s="134" t="s">
        <v>2495</v>
      </c>
      <c r="F42" s="135" t="s">
        <v>404</v>
      </c>
      <c r="G42" s="135" t="s">
        <v>2481</v>
      </c>
      <c r="H42" s="135">
        <v>52</v>
      </c>
      <c r="I42" s="135">
        <v>1</v>
      </c>
      <c r="J42" s="136">
        <f t="shared" si="0"/>
        <v>1.9230769230769232E-2</v>
      </c>
      <c r="K42" s="137" t="s">
        <v>114</v>
      </c>
      <c r="L42" s="137" t="s">
        <v>110</v>
      </c>
    </row>
    <row r="43" spans="2:12" x14ac:dyDescent="0.25">
      <c r="B43" s="134" t="s">
        <v>319</v>
      </c>
      <c r="C43" s="134" t="s">
        <v>397</v>
      </c>
      <c r="D43" s="134" t="s">
        <v>2493</v>
      </c>
      <c r="E43" s="134" t="s">
        <v>2496</v>
      </c>
      <c r="F43" s="135" t="s">
        <v>404</v>
      </c>
      <c r="G43" s="135" t="s">
        <v>2481</v>
      </c>
      <c r="H43" s="135">
        <v>60</v>
      </c>
      <c r="I43" s="135">
        <v>0</v>
      </c>
      <c r="J43" s="136">
        <f t="shared" si="0"/>
        <v>0</v>
      </c>
      <c r="K43" s="137" t="s">
        <v>114</v>
      </c>
      <c r="L43" s="137" t="s">
        <v>110</v>
      </c>
    </row>
    <row r="44" spans="2:12" x14ac:dyDescent="0.25">
      <c r="B44" s="134" t="s">
        <v>319</v>
      </c>
      <c r="C44" s="134" t="s">
        <v>397</v>
      </c>
      <c r="D44" s="134" t="s">
        <v>2493</v>
      </c>
      <c r="E44" s="134" t="s">
        <v>499</v>
      </c>
      <c r="F44" s="135" t="s">
        <v>404</v>
      </c>
      <c r="G44" s="135" t="s">
        <v>2481</v>
      </c>
      <c r="H44" s="135">
        <v>68</v>
      </c>
      <c r="I44" s="135">
        <v>0</v>
      </c>
      <c r="J44" s="136">
        <f t="shared" si="0"/>
        <v>0</v>
      </c>
      <c r="K44" s="137" t="s">
        <v>114</v>
      </c>
      <c r="L44" s="137" t="s">
        <v>110</v>
      </c>
    </row>
    <row r="45" spans="2:12" x14ac:dyDescent="0.25">
      <c r="B45" s="134" t="s">
        <v>319</v>
      </c>
      <c r="C45" s="134" t="s">
        <v>397</v>
      </c>
      <c r="D45" s="134" t="s">
        <v>2493</v>
      </c>
      <c r="E45" s="134" t="s">
        <v>503</v>
      </c>
      <c r="F45" s="135" t="s">
        <v>405</v>
      </c>
      <c r="G45" s="135" t="s">
        <v>2481</v>
      </c>
      <c r="H45" s="135">
        <v>246</v>
      </c>
      <c r="I45" s="135">
        <v>7</v>
      </c>
      <c r="J45" s="136">
        <f t="shared" si="0"/>
        <v>2.8455284552845527E-2</v>
      </c>
      <c r="K45" s="137" t="s">
        <v>114</v>
      </c>
      <c r="L45" s="137" t="s">
        <v>107</v>
      </c>
    </row>
    <row r="46" spans="2:12" x14ac:dyDescent="0.25">
      <c r="B46" s="134" t="s">
        <v>319</v>
      </c>
      <c r="C46" s="134" t="s">
        <v>397</v>
      </c>
      <c r="D46" s="134" t="s">
        <v>2493</v>
      </c>
      <c r="E46" s="134" t="s">
        <v>717</v>
      </c>
      <c r="F46" s="135" t="s">
        <v>404</v>
      </c>
      <c r="G46" s="135" t="s">
        <v>2481</v>
      </c>
      <c r="H46" s="135">
        <v>181</v>
      </c>
      <c r="I46" s="135">
        <v>0</v>
      </c>
      <c r="J46" s="136">
        <f t="shared" si="0"/>
        <v>0</v>
      </c>
      <c r="K46" s="137" t="s">
        <v>114</v>
      </c>
      <c r="L46" s="137" t="s">
        <v>107</v>
      </c>
    </row>
    <row r="47" spans="2:12" x14ac:dyDescent="0.25">
      <c r="B47" s="134" t="s">
        <v>319</v>
      </c>
      <c r="C47" s="134" t="s">
        <v>397</v>
      </c>
      <c r="D47" s="134" t="s">
        <v>2493</v>
      </c>
      <c r="E47" s="134" t="s">
        <v>500</v>
      </c>
      <c r="F47" s="135" t="s">
        <v>404</v>
      </c>
      <c r="G47" s="135" t="s">
        <v>2481</v>
      </c>
      <c r="H47" s="135">
        <v>51</v>
      </c>
      <c r="I47" s="135">
        <v>1</v>
      </c>
      <c r="J47" s="136">
        <f t="shared" si="0"/>
        <v>1.9607843137254902E-2</v>
      </c>
      <c r="K47" s="137" t="s">
        <v>114</v>
      </c>
      <c r="L47" s="137" t="s">
        <v>110</v>
      </c>
    </row>
    <row r="48" spans="2:12" x14ac:dyDescent="0.25">
      <c r="B48" s="134" t="s">
        <v>319</v>
      </c>
      <c r="C48" s="134" t="s">
        <v>385</v>
      </c>
      <c r="D48" s="134" t="s">
        <v>2497</v>
      </c>
      <c r="E48" s="134" t="s">
        <v>2498</v>
      </c>
      <c r="F48" s="135" t="s">
        <v>404</v>
      </c>
      <c r="G48" s="135" t="s">
        <v>2481</v>
      </c>
      <c r="H48" s="135">
        <v>238</v>
      </c>
      <c r="I48" s="135">
        <v>6</v>
      </c>
      <c r="J48" s="136">
        <f t="shared" si="0"/>
        <v>2.5210084033613446E-2</v>
      </c>
      <c r="K48" s="137" t="s">
        <v>101</v>
      </c>
      <c r="L48" s="137" t="s">
        <v>101</v>
      </c>
    </row>
    <row r="49" spans="2:12" x14ac:dyDescent="0.25">
      <c r="B49" s="134" t="s">
        <v>319</v>
      </c>
      <c r="C49" s="134" t="s">
        <v>385</v>
      </c>
      <c r="D49" s="134" t="s">
        <v>2497</v>
      </c>
      <c r="E49" s="134" t="s">
        <v>2499</v>
      </c>
      <c r="F49" s="135" t="s">
        <v>404</v>
      </c>
      <c r="G49" s="135" t="s">
        <v>2481</v>
      </c>
      <c r="H49" s="135">
        <v>158</v>
      </c>
      <c r="I49" s="135">
        <v>2</v>
      </c>
      <c r="J49" s="136">
        <f t="shared" si="0"/>
        <v>1.2658227848101266E-2</v>
      </c>
      <c r="K49" s="137" t="s">
        <v>101</v>
      </c>
      <c r="L49" s="137" t="s">
        <v>101</v>
      </c>
    </row>
    <row r="50" spans="2:12" x14ac:dyDescent="0.25">
      <c r="B50" s="134" t="s">
        <v>319</v>
      </c>
      <c r="C50" s="134" t="s">
        <v>385</v>
      </c>
      <c r="D50" s="134" t="s">
        <v>2497</v>
      </c>
      <c r="E50" s="134" t="s">
        <v>2500</v>
      </c>
      <c r="F50" s="135" t="s">
        <v>406</v>
      </c>
      <c r="G50" s="135" t="s">
        <v>2481</v>
      </c>
      <c r="H50" s="135">
        <v>2684</v>
      </c>
      <c r="I50" s="135">
        <v>10</v>
      </c>
      <c r="J50" s="136">
        <f t="shared" si="0"/>
        <v>3.7257824143070045E-3</v>
      </c>
      <c r="K50" s="137" t="s">
        <v>101</v>
      </c>
      <c r="L50" s="137" t="s">
        <v>101</v>
      </c>
    </row>
    <row r="51" spans="2:12" x14ac:dyDescent="0.25">
      <c r="B51" s="134" t="s">
        <v>319</v>
      </c>
      <c r="C51" s="134" t="s">
        <v>385</v>
      </c>
      <c r="D51" s="134" t="s">
        <v>2497</v>
      </c>
      <c r="E51" s="134" t="s">
        <v>2501</v>
      </c>
      <c r="F51" s="135" t="s">
        <v>406</v>
      </c>
      <c r="G51" s="135" t="s">
        <v>2481</v>
      </c>
      <c r="H51" s="135">
        <v>2687</v>
      </c>
      <c r="I51" s="135">
        <v>22</v>
      </c>
      <c r="J51" s="136">
        <f t="shared" si="0"/>
        <v>8.1875697804242656E-3</v>
      </c>
      <c r="K51" s="137" t="s">
        <v>101</v>
      </c>
      <c r="L51" s="137" t="s">
        <v>101</v>
      </c>
    </row>
    <row r="52" spans="2:12" x14ac:dyDescent="0.25">
      <c r="B52" s="134" t="s">
        <v>319</v>
      </c>
      <c r="C52" s="134" t="s">
        <v>385</v>
      </c>
      <c r="D52" s="134" t="s">
        <v>2497</v>
      </c>
      <c r="E52" s="134" t="s">
        <v>2502</v>
      </c>
      <c r="F52" s="135" t="s">
        <v>405</v>
      </c>
      <c r="G52" s="135" t="s">
        <v>2481</v>
      </c>
      <c r="H52" s="135">
        <v>1215</v>
      </c>
      <c r="I52" s="135">
        <v>22</v>
      </c>
      <c r="J52" s="136">
        <f t="shared" si="0"/>
        <v>1.8106995884773661E-2</v>
      </c>
      <c r="K52" s="137" t="s">
        <v>101</v>
      </c>
      <c r="L52" s="137" t="s">
        <v>101</v>
      </c>
    </row>
    <row r="53" spans="2:12" x14ac:dyDescent="0.25">
      <c r="B53" s="134" t="s">
        <v>319</v>
      </c>
      <c r="C53" s="134" t="s">
        <v>385</v>
      </c>
      <c r="D53" s="134" t="s">
        <v>2497</v>
      </c>
      <c r="E53" s="134" t="s">
        <v>2503</v>
      </c>
      <c r="F53" s="135" t="s">
        <v>404</v>
      </c>
      <c r="G53" s="135" t="s">
        <v>2481</v>
      </c>
      <c r="H53" s="135">
        <v>455</v>
      </c>
      <c r="I53" s="135">
        <v>8</v>
      </c>
      <c r="J53" s="136">
        <f t="shared" si="0"/>
        <v>1.7582417582417582E-2</v>
      </c>
      <c r="K53" s="137" t="s">
        <v>101</v>
      </c>
      <c r="L53" s="137" t="s">
        <v>101</v>
      </c>
    </row>
    <row r="54" spans="2:12" x14ac:dyDescent="0.25">
      <c r="B54" s="134" t="s">
        <v>319</v>
      </c>
      <c r="C54" s="134" t="s">
        <v>385</v>
      </c>
      <c r="D54" s="134" t="s">
        <v>2497</v>
      </c>
      <c r="E54" s="134" t="s">
        <v>2504</v>
      </c>
      <c r="F54" s="135" t="s">
        <v>404</v>
      </c>
      <c r="G54" s="135" t="s">
        <v>2481</v>
      </c>
      <c r="H54" s="135">
        <v>332</v>
      </c>
      <c r="I54" s="135">
        <v>10</v>
      </c>
      <c r="J54" s="136">
        <f t="shared" si="0"/>
        <v>3.0120481927710843E-2</v>
      </c>
      <c r="K54" s="137" t="s">
        <v>101</v>
      </c>
      <c r="L54" s="137" t="s">
        <v>101</v>
      </c>
    </row>
    <row r="55" spans="2:12" x14ac:dyDescent="0.25">
      <c r="B55" s="134" t="s">
        <v>319</v>
      </c>
      <c r="C55" s="134" t="s">
        <v>385</v>
      </c>
      <c r="D55" s="134" t="s">
        <v>2505</v>
      </c>
      <c r="E55" s="134" t="s">
        <v>2506</v>
      </c>
      <c r="F55" s="135" t="s">
        <v>404</v>
      </c>
      <c r="G55" s="135" t="s">
        <v>2481</v>
      </c>
      <c r="H55" s="135">
        <v>789</v>
      </c>
      <c r="I55" s="135">
        <v>7</v>
      </c>
      <c r="J55" s="136">
        <f t="shared" si="0"/>
        <v>8.8719898605830166E-3</v>
      </c>
      <c r="K55" s="137" t="s">
        <v>101</v>
      </c>
      <c r="L55" s="137" t="s">
        <v>101</v>
      </c>
    </row>
    <row r="56" spans="2:12" x14ac:dyDescent="0.25">
      <c r="B56" s="134" t="s">
        <v>319</v>
      </c>
      <c r="C56" s="134" t="s">
        <v>385</v>
      </c>
      <c r="D56" s="134" t="s">
        <v>2505</v>
      </c>
      <c r="E56" s="134" t="s">
        <v>2507</v>
      </c>
      <c r="F56" s="135" t="s">
        <v>404</v>
      </c>
      <c r="G56" s="135" t="s">
        <v>2481</v>
      </c>
      <c r="H56" s="135">
        <v>371</v>
      </c>
      <c r="I56" s="135">
        <v>8</v>
      </c>
      <c r="J56" s="136">
        <f t="shared" si="0"/>
        <v>2.15633423180593E-2</v>
      </c>
      <c r="K56" s="137" t="s">
        <v>101</v>
      </c>
      <c r="L56" s="137" t="s">
        <v>101</v>
      </c>
    </row>
    <row r="57" spans="2:12" x14ac:dyDescent="0.25">
      <c r="B57" s="134" t="s">
        <v>319</v>
      </c>
      <c r="C57" s="134" t="s">
        <v>385</v>
      </c>
      <c r="D57" s="134" t="s">
        <v>2505</v>
      </c>
      <c r="E57" s="134" t="s">
        <v>744</v>
      </c>
      <c r="F57" s="135" t="s">
        <v>405</v>
      </c>
      <c r="G57" s="135" t="s">
        <v>2486</v>
      </c>
      <c r="H57" s="135">
        <v>656</v>
      </c>
      <c r="I57" s="135">
        <v>9</v>
      </c>
      <c r="J57" s="136">
        <f t="shared" si="0"/>
        <v>1.3719512195121951E-2</v>
      </c>
      <c r="K57" s="137" t="s">
        <v>101</v>
      </c>
      <c r="L57" s="137" t="s">
        <v>98</v>
      </c>
    </row>
    <row r="58" spans="2:12" x14ac:dyDescent="0.25">
      <c r="B58" s="134" t="s">
        <v>319</v>
      </c>
      <c r="C58" s="134" t="s">
        <v>385</v>
      </c>
      <c r="D58" s="134" t="s">
        <v>2505</v>
      </c>
      <c r="E58" s="134" t="s">
        <v>2508</v>
      </c>
      <c r="F58" s="135" t="s">
        <v>405</v>
      </c>
      <c r="G58" s="135" t="s">
        <v>2481</v>
      </c>
      <c r="H58" s="135">
        <v>980</v>
      </c>
      <c r="I58" s="135">
        <v>12</v>
      </c>
      <c r="J58" s="136">
        <f t="shared" si="0"/>
        <v>1.2244897959183673E-2</v>
      </c>
      <c r="K58" s="137" t="s">
        <v>101</v>
      </c>
      <c r="L58" s="137" t="s">
        <v>101</v>
      </c>
    </row>
    <row r="59" spans="2:12" x14ac:dyDescent="0.25">
      <c r="B59" s="134" t="s">
        <v>319</v>
      </c>
      <c r="C59" s="134" t="s">
        <v>385</v>
      </c>
      <c r="D59" s="134" t="s">
        <v>2505</v>
      </c>
      <c r="E59" s="134" t="s">
        <v>2509</v>
      </c>
      <c r="F59" s="135" t="s">
        <v>404</v>
      </c>
      <c r="G59" s="135" t="s">
        <v>2481</v>
      </c>
      <c r="H59" s="135">
        <v>389</v>
      </c>
      <c r="I59" s="135">
        <v>7</v>
      </c>
      <c r="J59" s="136">
        <f t="shared" si="0"/>
        <v>1.7994858611825194E-2</v>
      </c>
      <c r="K59" s="137" t="s">
        <v>101</v>
      </c>
      <c r="L59" s="137" t="s">
        <v>101</v>
      </c>
    </row>
    <row r="60" spans="2:12" x14ac:dyDescent="0.25">
      <c r="B60" s="134" t="s">
        <v>319</v>
      </c>
      <c r="C60" s="134" t="s">
        <v>385</v>
      </c>
      <c r="D60" s="134" t="s">
        <v>2505</v>
      </c>
      <c r="E60" s="134" t="s">
        <v>2510</v>
      </c>
      <c r="F60" s="135" t="s">
        <v>407</v>
      </c>
      <c r="G60" s="135" t="s">
        <v>2481</v>
      </c>
      <c r="H60" s="135">
        <v>2427</v>
      </c>
      <c r="I60" s="135">
        <v>14</v>
      </c>
      <c r="J60" s="136">
        <f t="shared" si="0"/>
        <v>5.7684384013185E-3</v>
      </c>
      <c r="K60" s="137" t="s">
        <v>101</v>
      </c>
      <c r="L60" s="137" t="s">
        <v>101</v>
      </c>
    </row>
    <row r="61" spans="2:12" x14ac:dyDescent="0.25">
      <c r="B61" s="134" t="s">
        <v>319</v>
      </c>
      <c r="C61" s="134" t="s">
        <v>385</v>
      </c>
      <c r="D61" s="134" t="s">
        <v>2505</v>
      </c>
      <c r="E61" s="134" t="s">
        <v>2511</v>
      </c>
      <c r="F61" s="135" t="s">
        <v>404</v>
      </c>
      <c r="G61" s="135" t="s">
        <v>2481</v>
      </c>
      <c r="H61" s="135">
        <v>854</v>
      </c>
      <c r="I61" s="135">
        <v>12</v>
      </c>
      <c r="J61" s="136">
        <f t="shared" si="0"/>
        <v>1.405152224824356E-2</v>
      </c>
      <c r="K61" s="137" t="s">
        <v>101</v>
      </c>
      <c r="L61" s="137" t="s">
        <v>101</v>
      </c>
    </row>
    <row r="62" spans="2:12" x14ac:dyDescent="0.25">
      <c r="B62" s="134" t="s">
        <v>319</v>
      </c>
      <c r="C62" s="134" t="s">
        <v>385</v>
      </c>
      <c r="D62" s="134" t="s">
        <v>2505</v>
      </c>
      <c r="E62" s="134" t="s">
        <v>2512</v>
      </c>
      <c r="F62" s="135" t="s">
        <v>407</v>
      </c>
      <c r="G62" s="135" t="s">
        <v>2481</v>
      </c>
      <c r="H62" s="135">
        <v>3924</v>
      </c>
      <c r="I62" s="135">
        <v>51</v>
      </c>
      <c r="J62" s="136">
        <f t="shared" si="0"/>
        <v>1.2996941896024464E-2</v>
      </c>
      <c r="K62" s="137" t="s">
        <v>101</v>
      </c>
      <c r="L62" s="137" t="s">
        <v>101</v>
      </c>
    </row>
    <row r="63" spans="2:12" x14ac:dyDescent="0.25">
      <c r="B63" s="134" t="s">
        <v>319</v>
      </c>
      <c r="C63" s="134" t="s">
        <v>385</v>
      </c>
      <c r="D63" s="134" t="s">
        <v>2513</v>
      </c>
      <c r="E63" s="134" t="s">
        <v>825</v>
      </c>
      <c r="F63" s="135" t="s">
        <v>405</v>
      </c>
      <c r="G63" s="135" t="s">
        <v>2486</v>
      </c>
      <c r="H63" s="135">
        <v>786</v>
      </c>
      <c r="I63" s="135">
        <v>0</v>
      </c>
      <c r="J63" s="136">
        <f t="shared" si="0"/>
        <v>0</v>
      </c>
      <c r="K63" s="137" t="s">
        <v>101</v>
      </c>
      <c r="L63" s="137" t="s">
        <v>99</v>
      </c>
    </row>
    <row r="64" spans="2:12" x14ac:dyDescent="0.25">
      <c r="B64" s="134" t="s">
        <v>319</v>
      </c>
      <c r="C64" s="134" t="s">
        <v>385</v>
      </c>
      <c r="D64" s="134" t="s">
        <v>2513</v>
      </c>
      <c r="E64" s="134" t="s">
        <v>461</v>
      </c>
      <c r="F64" s="135" t="s">
        <v>404</v>
      </c>
      <c r="G64" s="135" t="s">
        <v>2481</v>
      </c>
      <c r="H64" s="135">
        <v>160</v>
      </c>
      <c r="I64" s="135">
        <v>5</v>
      </c>
      <c r="J64" s="136">
        <f t="shared" si="0"/>
        <v>3.125E-2</v>
      </c>
      <c r="K64" s="137" t="s">
        <v>28</v>
      </c>
      <c r="L64" s="137" t="s">
        <v>28</v>
      </c>
    </row>
    <row r="65" spans="2:12" x14ac:dyDescent="0.25">
      <c r="B65" s="134" t="s">
        <v>319</v>
      </c>
      <c r="C65" s="134" t="s">
        <v>385</v>
      </c>
      <c r="D65" s="134" t="s">
        <v>2513</v>
      </c>
      <c r="E65" s="134" t="s">
        <v>826</v>
      </c>
      <c r="F65" s="135" t="s">
        <v>404</v>
      </c>
      <c r="G65" s="135" t="s">
        <v>2481</v>
      </c>
      <c r="H65" s="135">
        <v>53</v>
      </c>
      <c r="I65" s="135">
        <v>3</v>
      </c>
      <c r="J65" s="136">
        <f t="shared" si="0"/>
        <v>5.6603773584905662E-2</v>
      </c>
      <c r="K65" s="137" t="s">
        <v>28</v>
      </c>
      <c r="L65" s="137" t="s">
        <v>28</v>
      </c>
    </row>
    <row r="66" spans="2:12" x14ac:dyDescent="0.25">
      <c r="B66" s="134" t="s">
        <v>319</v>
      </c>
      <c r="C66" s="134" t="s">
        <v>385</v>
      </c>
      <c r="D66" s="134" t="s">
        <v>2513</v>
      </c>
      <c r="E66" s="134" t="s">
        <v>750</v>
      </c>
      <c r="F66" s="135" t="s">
        <v>405</v>
      </c>
      <c r="G66" s="135" t="s">
        <v>2486</v>
      </c>
      <c r="H66" s="135">
        <v>623</v>
      </c>
      <c r="I66" s="135">
        <v>10</v>
      </c>
      <c r="J66" s="136">
        <f t="shared" si="0"/>
        <v>1.6051364365971106E-2</v>
      </c>
      <c r="K66" s="137" t="s">
        <v>101</v>
      </c>
      <c r="L66" s="137" t="s">
        <v>97</v>
      </c>
    </row>
    <row r="67" spans="2:12" x14ac:dyDescent="0.25">
      <c r="B67" s="134" t="s">
        <v>319</v>
      </c>
      <c r="C67" s="134" t="s">
        <v>385</v>
      </c>
      <c r="D67" s="134" t="s">
        <v>2513</v>
      </c>
      <c r="E67" s="134" t="s">
        <v>460</v>
      </c>
      <c r="F67" s="135" t="s">
        <v>404</v>
      </c>
      <c r="G67" s="135" t="s">
        <v>2481</v>
      </c>
      <c r="H67" s="135">
        <v>188</v>
      </c>
      <c r="I67" s="135">
        <v>4</v>
      </c>
      <c r="J67" s="136">
        <f t="shared" si="0"/>
        <v>2.1276595744680851E-2</v>
      </c>
      <c r="K67" s="137" t="s">
        <v>101</v>
      </c>
      <c r="L67" s="137" t="s">
        <v>100</v>
      </c>
    </row>
    <row r="68" spans="2:12" x14ac:dyDescent="0.25">
      <c r="B68" s="134" t="s">
        <v>319</v>
      </c>
      <c r="C68" s="134" t="s">
        <v>385</v>
      </c>
      <c r="D68" s="134" t="s">
        <v>2513</v>
      </c>
      <c r="E68" s="134" t="s">
        <v>462</v>
      </c>
      <c r="F68" s="135" t="s">
        <v>404</v>
      </c>
      <c r="G68" s="135" t="s">
        <v>2481</v>
      </c>
      <c r="H68" s="135">
        <v>136</v>
      </c>
      <c r="I68" s="135">
        <v>4</v>
      </c>
      <c r="J68" s="136">
        <f t="shared" si="0"/>
        <v>2.9411764705882353E-2</v>
      </c>
      <c r="K68" s="137" t="s">
        <v>28</v>
      </c>
      <c r="L68" s="137" t="s">
        <v>28</v>
      </c>
    </row>
    <row r="69" spans="2:12" x14ac:dyDescent="0.25">
      <c r="B69" s="134" t="s">
        <v>319</v>
      </c>
      <c r="C69" s="134" t="s">
        <v>385</v>
      </c>
      <c r="D69" s="134" t="s">
        <v>2513</v>
      </c>
      <c r="E69" s="134" t="s">
        <v>752</v>
      </c>
      <c r="F69" s="135" t="s">
        <v>404</v>
      </c>
      <c r="G69" s="135" t="s">
        <v>2486</v>
      </c>
      <c r="H69" s="135">
        <v>211</v>
      </c>
      <c r="I69" s="135">
        <v>0</v>
      </c>
      <c r="J69" s="136">
        <f t="shared" si="0"/>
        <v>0</v>
      </c>
      <c r="K69" s="137" t="s">
        <v>101</v>
      </c>
      <c r="L69" s="137" t="s">
        <v>99</v>
      </c>
    </row>
    <row r="70" spans="2:12" x14ac:dyDescent="0.25">
      <c r="B70" s="134" t="s">
        <v>319</v>
      </c>
      <c r="C70" s="134" t="s">
        <v>385</v>
      </c>
      <c r="D70" s="134" t="s">
        <v>2513</v>
      </c>
      <c r="E70" s="134" t="s">
        <v>748</v>
      </c>
      <c r="F70" s="135" t="s">
        <v>406</v>
      </c>
      <c r="G70" s="135" t="s">
        <v>2481</v>
      </c>
      <c r="H70" s="135">
        <v>733</v>
      </c>
      <c r="I70" s="135">
        <v>7</v>
      </c>
      <c r="J70" s="136">
        <f t="shared" si="0"/>
        <v>9.5497953615279671E-3</v>
      </c>
      <c r="K70" s="137" t="s">
        <v>101</v>
      </c>
      <c r="L70" s="137" t="s">
        <v>100</v>
      </c>
    </row>
    <row r="71" spans="2:12" x14ac:dyDescent="0.25">
      <c r="B71" s="134" t="s">
        <v>319</v>
      </c>
      <c r="C71" s="134" t="s">
        <v>385</v>
      </c>
      <c r="D71" s="134" t="s">
        <v>2513</v>
      </c>
      <c r="E71" s="134" t="s">
        <v>2514</v>
      </c>
      <c r="F71" s="135" t="s">
        <v>404</v>
      </c>
      <c r="G71" s="135" t="s">
        <v>2481</v>
      </c>
      <c r="H71" s="135">
        <v>140</v>
      </c>
      <c r="I71" s="135">
        <v>2</v>
      </c>
      <c r="J71" s="136">
        <f t="shared" si="0"/>
        <v>1.4285714285714285E-2</v>
      </c>
      <c r="K71" s="137" t="s">
        <v>101</v>
      </c>
      <c r="L71" s="137" t="s">
        <v>100</v>
      </c>
    </row>
    <row r="72" spans="2:12" x14ac:dyDescent="0.25">
      <c r="B72" s="134" t="s">
        <v>319</v>
      </c>
      <c r="C72" s="134" t="s">
        <v>385</v>
      </c>
      <c r="D72" s="134" t="s">
        <v>2513</v>
      </c>
      <c r="E72" s="134" t="s">
        <v>824</v>
      </c>
      <c r="F72" s="135" t="s">
        <v>404</v>
      </c>
      <c r="G72" s="135" t="s">
        <v>2486</v>
      </c>
      <c r="H72" s="135">
        <v>144</v>
      </c>
      <c r="I72" s="135">
        <v>0</v>
      </c>
      <c r="J72" s="136">
        <f t="shared" si="0"/>
        <v>0</v>
      </c>
      <c r="K72" s="137" t="s">
        <v>101</v>
      </c>
      <c r="L72" s="137" t="s">
        <v>97</v>
      </c>
    </row>
    <row r="73" spans="2:12" x14ac:dyDescent="0.25">
      <c r="B73" s="134" t="s">
        <v>319</v>
      </c>
      <c r="C73" s="134" t="s">
        <v>385</v>
      </c>
      <c r="D73" s="134" t="s">
        <v>2513</v>
      </c>
      <c r="E73" s="134" t="s">
        <v>386</v>
      </c>
      <c r="F73" s="135" t="s">
        <v>406</v>
      </c>
      <c r="G73" s="135" t="s">
        <v>2486</v>
      </c>
      <c r="H73" s="135">
        <v>663</v>
      </c>
      <c r="I73" s="135">
        <v>0</v>
      </c>
      <c r="J73" s="136">
        <f t="shared" si="0"/>
        <v>0</v>
      </c>
      <c r="K73" s="137" t="s">
        <v>101</v>
      </c>
      <c r="L73" s="137" t="s">
        <v>93</v>
      </c>
    </row>
    <row r="74" spans="2:12" x14ac:dyDescent="0.25">
      <c r="B74" s="134" t="s">
        <v>319</v>
      </c>
      <c r="C74" s="134" t="s">
        <v>385</v>
      </c>
      <c r="D74" s="134" t="s">
        <v>2513</v>
      </c>
      <c r="E74" s="134" t="s">
        <v>459</v>
      </c>
      <c r="F74" s="135" t="s">
        <v>405</v>
      </c>
      <c r="G74" s="135" t="s">
        <v>2481</v>
      </c>
      <c r="H74" s="135">
        <v>328</v>
      </c>
      <c r="I74" s="135">
        <v>2</v>
      </c>
      <c r="J74" s="136">
        <f t="shared" si="0"/>
        <v>6.0975609756097563E-3</v>
      </c>
      <c r="K74" s="137" t="s">
        <v>101</v>
      </c>
      <c r="L74" s="137" t="s">
        <v>100</v>
      </c>
    </row>
    <row r="75" spans="2:12" x14ac:dyDescent="0.25">
      <c r="B75" s="134" t="s">
        <v>319</v>
      </c>
      <c r="C75" s="134" t="s">
        <v>385</v>
      </c>
      <c r="D75" s="134" t="s">
        <v>2513</v>
      </c>
      <c r="E75" s="134" t="s">
        <v>751</v>
      </c>
      <c r="F75" s="135" t="s">
        <v>404</v>
      </c>
      <c r="G75" s="135" t="s">
        <v>2486</v>
      </c>
      <c r="H75" s="135">
        <v>231</v>
      </c>
      <c r="I75" s="135">
        <v>3</v>
      </c>
      <c r="J75" s="136">
        <f t="shared" si="0"/>
        <v>1.2987012987012988E-2</v>
      </c>
      <c r="K75" s="137" t="s">
        <v>101</v>
      </c>
      <c r="L75" s="137" t="s">
        <v>99</v>
      </c>
    </row>
    <row r="76" spans="2:12" x14ac:dyDescent="0.25">
      <c r="B76" s="134" t="s">
        <v>319</v>
      </c>
      <c r="C76" s="134" t="s">
        <v>385</v>
      </c>
      <c r="D76" s="134" t="s">
        <v>2513</v>
      </c>
      <c r="E76" s="134" t="s">
        <v>749</v>
      </c>
      <c r="F76" s="135" t="s">
        <v>405</v>
      </c>
      <c r="G76" s="135" t="s">
        <v>2486</v>
      </c>
      <c r="H76" s="135">
        <v>247</v>
      </c>
      <c r="I76" s="135">
        <v>9</v>
      </c>
      <c r="J76" s="136">
        <f t="shared" si="0"/>
        <v>3.643724696356275E-2</v>
      </c>
      <c r="K76" s="137" t="s">
        <v>101</v>
      </c>
      <c r="L76" s="137" t="s">
        <v>97</v>
      </c>
    </row>
    <row r="77" spans="2:12" x14ac:dyDescent="0.25">
      <c r="B77" s="134" t="s">
        <v>319</v>
      </c>
      <c r="C77" s="134" t="s">
        <v>385</v>
      </c>
      <c r="D77" s="134" t="s">
        <v>2515</v>
      </c>
      <c r="E77" s="134" t="s">
        <v>755</v>
      </c>
      <c r="F77" s="135" t="s">
        <v>406</v>
      </c>
      <c r="G77" s="135" t="s">
        <v>2486</v>
      </c>
      <c r="H77" s="135">
        <v>284</v>
      </c>
      <c r="I77" s="135">
        <v>11</v>
      </c>
      <c r="J77" s="136">
        <f t="shared" ref="J77:J140" si="1">IFERROR(I77/H77,"")</f>
        <v>3.873239436619718E-2</v>
      </c>
      <c r="K77" s="137" t="s">
        <v>114</v>
      </c>
      <c r="L77" s="137" t="s">
        <v>112</v>
      </c>
    </row>
    <row r="78" spans="2:12" x14ac:dyDescent="0.25">
      <c r="B78" s="134" t="s">
        <v>319</v>
      </c>
      <c r="C78" s="134" t="s">
        <v>385</v>
      </c>
      <c r="D78" s="134" t="s">
        <v>2515</v>
      </c>
      <c r="E78" s="134" t="s">
        <v>757</v>
      </c>
      <c r="F78" s="135" t="s">
        <v>404</v>
      </c>
      <c r="G78" s="135" t="s">
        <v>2486</v>
      </c>
      <c r="H78" s="135">
        <v>213</v>
      </c>
      <c r="I78" s="135">
        <v>9</v>
      </c>
      <c r="J78" s="136">
        <f t="shared" si="1"/>
        <v>4.2253521126760563E-2</v>
      </c>
      <c r="K78" s="137" t="s">
        <v>101</v>
      </c>
      <c r="L78" s="137" t="s">
        <v>104</v>
      </c>
    </row>
    <row r="79" spans="2:12" x14ac:dyDescent="0.25">
      <c r="B79" s="134" t="s">
        <v>319</v>
      </c>
      <c r="C79" s="134" t="s">
        <v>385</v>
      </c>
      <c r="D79" s="134" t="s">
        <v>2515</v>
      </c>
      <c r="E79" s="134" t="s">
        <v>2516</v>
      </c>
      <c r="F79" s="135" t="s">
        <v>404</v>
      </c>
      <c r="G79" s="135" t="s">
        <v>2481</v>
      </c>
      <c r="H79" s="135">
        <v>88</v>
      </c>
      <c r="I79" s="135">
        <v>3</v>
      </c>
      <c r="J79" s="136">
        <f t="shared" si="1"/>
        <v>3.4090909090909088E-2</v>
      </c>
      <c r="K79" s="137" t="s">
        <v>101</v>
      </c>
      <c r="L79" s="137" t="s">
        <v>101</v>
      </c>
    </row>
    <row r="80" spans="2:12" x14ac:dyDescent="0.25">
      <c r="B80" s="134" t="s">
        <v>319</v>
      </c>
      <c r="C80" s="134" t="s">
        <v>385</v>
      </c>
      <c r="D80" s="134" t="s">
        <v>2515</v>
      </c>
      <c r="E80" s="134" t="s">
        <v>2517</v>
      </c>
      <c r="F80" s="135" t="s">
        <v>404</v>
      </c>
      <c r="G80" s="135" t="s">
        <v>2481</v>
      </c>
      <c r="H80" s="135">
        <v>67</v>
      </c>
      <c r="I80" s="135">
        <v>2</v>
      </c>
      <c r="J80" s="136">
        <f t="shared" si="1"/>
        <v>2.9850746268656716E-2</v>
      </c>
      <c r="K80" s="137" t="s">
        <v>114</v>
      </c>
      <c r="L80" s="137" t="s">
        <v>107</v>
      </c>
    </row>
    <row r="81" spans="2:12" x14ac:dyDescent="0.25">
      <c r="B81" s="134" t="s">
        <v>319</v>
      </c>
      <c r="C81" s="134" t="s">
        <v>385</v>
      </c>
      <c r="D81" s="134" t="s">
        <v>2515</v>
      </c>
      <c r="E81" s="134" t="s">
        <v>756</v>
      </c>
      <c r="F81" s="135" t="s">
        <v>404</v>
      </c>
      <c r="G81" s="135" t="s">
        <v>2486</v>
      </c>
      <c r="H81" s="135">
        <v>166</v>
      </c>
      <c r="I81" s="135">
        <v>6</v>
      </c>
      <c r="J81" s="136">
        <f t="shared" si="1"/>
        <v>3.614457831325301E-2</v>
      </c>
      <c r="K81" s="137" t="s">
        <v>2</v>
      </c>
      <c r="L81" s="137" t="s">
        <v>2</v>
      </c>
    </row>
    <row r="82" spans="2:12" x14ac:dyDescent="0.25">
      <c r="B82" s="134" t="s">
        <v>319</v>
      </c>
      <c r="C82" s="134" t="s">
        <v>385</v>
      </c>
      <c r="D82" s="134" t="s">
        <v>2515</v>
      </c>
      <c r="E82" s="134" t="s">
        <v>2518</v>
      </c>
      <c r="F82" s="135" t="s">
        <v>404</v>
      </c>
      <c r="G82" s="135" t="s">
        <v>2486</v>
      </c>
      <c r="H82" s="135">
        <v>161</v>
      </c>
      <c r="I82" s="135">
        <v>6</v>
      </c>
      <c r="J82" s="136">
        <f t="shared" si="1"/>
        <v>3.7267080745341616E-2</v>
      </c>
      <c r="K82" s="137" t="s">
        <v>2</v>
      </c>
      <c r="L82" s="137" t="s">
        <v>0</v>
      </c>
    </row>
    <row r="83" spans="2:12" x14ac:dyDescent="0.25">
      <c r="B83" s="134" t="s">
        <v>319</v>
      </c>
      <c r="C83" s="134" t="s">
        <v>385</v>
      </c>
      <c r="D83" s="134" t="s">
        <v>2515</v>
      </c>
      <c r="E83" s="134" t="s">
        <v>2519</v>
      </c>
      <c r="F83" s="135" t="s">
        <v>404</v>
      </c>
      <c r="G83" s="135" t="s">
        <v>2481</v>
      </c>
      <c r="H83" s="135">
        <v>1415</v>
      </c>
      <c r="I83" s="135">
        <v>1</v>
      </c>
      <c r="J83" s="136">
        <f t="shared" si="1"/>
        <v>7.0671378091872788E-4</v>
      </c>
      <c r="K83" s="137" t="s">
        <v>101</v>
      </c>
      <c r="L83" s="137" t="s">
        <v>101</v>
      </c>
    </row>
    <row r="84" spans="2:12" x14ac:dyDescent="0.25">
      <c r="B84" s="134" t="s">
        <v>319</v>
      </c>
      <c r="C84" s="134" t="s">
        <v>385</v>
      </c>
      <c r="D84" s="134" t="s">
        <v>2515</v>
      </c>
      <c r="E84" s="134" t="s">
        <v>2520</v>
      </c>
      <c r="F84" s="135" t="s">
        <v>404</v>
      </c>
      <c r="G84" s="135" t="s">
        <v>2481</v>
      </c>
      <c r="H84" s="135">
        <v>483</v>
      </c>
      <c r="I84" s="135">
        <v>6</v>
      </c>
      <c r="J84" s="136">
        <f t="shared" si="1"/>
        <v>1.2422360248447204E-2</v>
      </c>
      <c r="K84" s="137" t="s">
        <v>101</v>
      </c>
      <c r="L84" s="137" t="s">
        <v>101</v>
      </c>
    </row>
    <row r="85" spans="2:12" x14ac:dyDescent="0.25">
      <c r="B85" s="134" t="s">
        <v>319</v>
      </c>
      <c r="C85" s="134" t="s">
        <v>385</v>
      </c>
      <c r="D85" s="134" t="s">
        <v>2515</v>
      </c>
      <c r="E85" s="134" t="s">
        <v>2521</v>
      </c>
      <c r="F85" s="135" t="s">
        <v>406</v>
      </c>
      <c r="G85" s="135" t="s">
        <v>2481</v>
      </c>
      <c r="H85" s="135">
        <v>590</v>
      </c>
      <c r="I85" s="135">
        <v>24</v>
      </c>
      <c r="J85" s="136">
        <f t="shared" si="1"/>
        <v>4.0677966101694912E-2</v>
      </c>
      <c r="K85" s="137" t="s">
        <v>101</v>
      </c>
      <c r="L85" s="137" t="s">
        <v>101</v>
      </c>
    </row>
    <row r="86" spans="2:12" x14ac:dyDescent="0.25">
      <c r="B86" s="134" t="s">
        <v>319</v>
      </c>
      <c r="C86" s="134" t="s">
        <v>385</v>
      </c>
      <c r="D86" s="134" t="s">
        <v>2515</v>
      </c>
      <c r="E86" s="134" t="s">
        <v>754</v>
      </c>
      <c r="F86" s="135" t="s">
        <v>404</v>
      </c>
      <c r="G86" s="135" t="s">
        <v>2486</v>
      </c>
      <c r="H86" s="135">
        <v>24</v>
      </c>
      <c r="I86" s="135">
        <v>1</v>
      </c>
      <c r="J86" s="136">
        <f t="shared" si="1"/>
        <v>4.1666666666666664E-2</v>
      </c>
      <c r="K86" s="137" t="s">
        <v>114</v>
      </c>
      <c r="L86" s="137" t="s">
        <v>106</v>
      </c>
    </row>
    <row r="87" spans="2:12" x14ac:dyDescent="0.25">
      <c r="B87" s="134" t="s">
        <v>319</v>
      </c>
      <c r="C87" s="134" t="s">
        <v>385</v>
      </c>
      <c r="D87" s="134" t="s">
        <v>2515</v>
      </c>
      <c r="E87" s="134" t="s">
        <v>2522</v>
      </c>
      <c r="F87" s="135" t="s">
        <v>404</v>
      </c>
      <c r="G87" s="135" t="s">
        <v>2486</v>
      </c>
      <c r="H87" s="135">
        <v>60</v>
      </c>
      <c r="I87" s="135">
        <v>1</v>
      </c>
      <c r="J87" s="136">
        <f t="shared" si="1"/>
        <v>1.6666666666666666E-2</v>
      </c>
      <c r="K87" s="137" t="s">
        <v>114</v>
      </c>
      <c r="L87" s="137" t="s">
        <v>106</v>
      </c>
    </row>
    <row r="88" spans="2:12" x14ac:dyDescent="0.25">
      <c r="B88" s="134" t="s">
        <v>319</v>
      </c>
      <c r="C88" s="134" t="s">
        <v>385</v>
      </c>
      <c r="D88" s="134" t="s">
        <v>2515</v>
      </c>
      <c r="E88" s="134" t="s">
        <v>2523</v>
      </c>
      <c r="F88" s="135" t="s">
        <v>405</v>
      </c>
      <c r="G88" s="135" t="s">
        <v>2481</v>
      </c>
      <c r="H88" s="135">
        <v>370</v>
      </c>
      <c r="I88" s="135">
        <v>14</v>
      </c>
      <c r="J88" s="136">
        <f t="shared" si="1"/>
        <v>3.783783783783784E-2</v>
      </c>
      <c r="K88" s="137" t="s">
        <v>101</v>
      </c>
      <c r="L88" s="137" t="s">
        <v>101</v>
      </c>
    </row>
    <row r="89" spans="2:12" x14ac:dyDescent="0.25">
      <c r="B89" s="134" t="s">
        <v>319</v>
      </c>
      <c r="C89" s="134" t="s">
        <v>385</v>
      </c>
      <c r="D89" s="134" t="s">
        <v>2515</v>
      </c>
      <c r="E89" s="134" t="s">
        <v>2524</v>
      </c>
      <c r="F89" s="135" t="s">
        <v>405</v>
      </c>
      <c r="G89" s="135" t="s">
        <v>2481</v>
      </c>
      <c r="H89" s="135">
        <v>375</v>
      </c>
      <c r="I89" s="135">
        <v>7</v>
      </c>
      <c r="J89" s="136">
        <f t="shared" si="1"/>
        <v>1.8666666666666668E-2</v>
      </c>
      <c r="K89" s="137" t="s">
        <v>101</v>
      </c>
      <c r="L89" s="137" t="s">
        <v>101</v>
      </c>
    </row>
    <row r="90" spans="2:12" ht="25.5" x14ac:dyDescent="0.25">
      <c r="B90" s="134" t="s">
        <v>319</v>
      </c>
      <c r="C90" s="134" t="s">
        <v>385</v>
      </c>
      <c r="D90" s="134" t="s">
        <v>2515</v>
      </c>
      <c r="E90" s="134" t="s">
        <v>2525</v>
      </c>
      <c r="F90" s="135" t="s">
        <v>404</v>
      </c>
      <c r="G90" s="135" t="s">
        <v>2486</v>
      </c>
      <c r="H90" s="135">
        <v>200</v>
      </c>
      <c r="I90" s="135">
        <v>5</v>
      </c>
      <c r="J90" s="136">
        <f t="shared" si="1"/>
        <v>2.5000000000000001E-2</v>
      </c>
      <c r="K90" s="137" t="s">
        <v>101</v>
      </c>
      <c r="L90" s="137" t="s">
        <v>104</v>
      </c>
    </row>
    <row r="91" spans="2:12" x14ac:dyDescent="0.25">
      <c r="B91" s="134" t="s">
        <v>319</v>
      </c>
      <c r="C91" s="134" t="s">
        <v>385</v>
      </c>
      <c r="D91" s="134" t="s">
        <v>2515</v>
      </c>
      <c r="E91" s="134" t="s">
        <v>2526</v>
      </c>
      <c r="F91" s="135" t="s">
        <v>404</v>
      </c>
      <c r="G91" s="135" t="s">
        <v>2481</v>
      </c>
      <c r="H91" s="135">
        <v>158</v>
      </c>
      <c r="I91" s="135">
        <v>5</v>
      </c>
      <c r="J91" s="136">
        <f t="shared" si="1"/>
        <v>3.1645569620253167E-2</v>
      </c>
      <c r="K91" s="137" t="s">
        <v>101</v>
      </c>
      <c r="L91" s="137" t="s">
        <v>101</v>
      </c>
    </row>
    <row r="92" spans="2:12" x14ac:dyDescent="0.25">
      <c r="B92" s="134" t="s">
        <v>319</v>
      </c>
      <c r="C92" s="134" t="s">
        <v>385</v>
      </c>
      <c r="D92" s="134" t="s">
        <v>2515</v>
      </c>
      <c r="E92" s="134" t="s">
        <v>823</v>
      </c>
      <c r="F92" s="135" t="s">
        <v>404</v>
      </c>
      <c r="G92" s="135" t="s">
        <v>2481</v>
      </c>
      <c r="H92" s="135">
        <v>63</v>
      </c>
      <c r="I92" s="135">
        <v>0</v>
      </c>
      <c r="J92" s="136">
        <f t="shared" si="1"/>
        <v>0</v>
      </c>
      <c r="K92" s="137" t="s">
        <v>114</v>
      </c>
      <c r="L92" s="137" t="s">
        <v>107</v>
      </c>
    </row>
    <row r="93" spans="2:12" x14ac:dyDescent="0.25">
      <c r="B93" s="134" t="s">
        <v>319</v>
      </c>
      <c r="C93" s="134" t="s">
        <v>385</v>
      </c>
      <c r="D93" s="134" t="s">
        <v>2515</v>
      </c>
      <c r="E93" s="134" t="s">
        <v>822</v>
      </c>
      <c r="F93" s="135" t="s">
        <v>404</v>
      </c>
      <c r="G93" s="135" t="s">
        <v>2486</v>
      </c>
      <c r="H93" s="135">
        <v>164</v>
      </c>
      <c r="I93" s="135">
        <v>5</v>
      </c>
      <c r="J93" s="136">
        <f t="shared" si="1"/>
        <v>3.048780487804878E-2</v>
      </c>
      <c r="K93" s="137" t="s">
        <v>114</v>
      </c>
      <c r="L93" s="137" t="s">
        <v>112</v>
      </c>
    </row>
    <row r="94" spans="2:12" x14ac:dyDescent="0.25">
      <c r="B94" s="134" t="s">
        <v>319</v>
      </c>
      <c r="C94" s="134" t="s">
        <v>385</v>
      </c>
      <c r="D94" s="134" t="s">
        <v>2515</v>
      </c>
      <c r="E94" s="134" t="s">
        <v>821</v>
      </c>
      <c r="F94" s="135" t="s">
        <v>406</v>
      </c>
      <c r="G94" s="135" t="s">
        <v>2486</v>
      </c>
      <c r="H94" s="135">
        <v>326</v>
      </c>
      <c r="I94" s="135">
        <v>8</v>
      </c>
      <c r="J94" s="136">
        <f t="shared" si="1"/>
        <v>2.4539877300613498E-2</v>
      </c>
      <c r="K94" s="137" t="s">
        <v>114</v>
      </c>
      <c r="L94" s="137" t="s">
        <v>106</v>
      </c>
    </row>
    <row r="95" spans="2:12" x14ac:dyDescent="0.25">
      <c r="B95" s="134" t="s">
        <v>319</v>
      </c>
      <c r="C95" s="134" t="s">
        <v>385</v>
      </c>
      <c r="D95" s="134" t="s">
        <v>2515</v>
      </c>
      <c r="E95" s="134" t="s">
        <v>758</v>
      </c>
      <c r="F95" s="135" t="s">
        <v>404</v>
      </c>
      <c r="G95" s="135" t="s">
        <v>2486</v>
      </c>
      <c r="H95" s="135">
        <v>389</v>
      </c>
      <c r="I95" s="135">
        <v>9</v>
      </c>
      <c r="J95" s="136">
        <f t="shared" si="1"/>
        <v>2.313624678663239E-2</v>
      </c>
      <c r="K95" s="137" t="s">
        <v>101</v>
      </c>
      <c r="L95" s="137" t="s">
        <v>104</v>
      </c>
    </row>
    <row r="96" spans="2:12" x14ac:dyDescent="0.25">
      <c r="B96" s="134" t="s">
        <v>319</v>
      </c>
      <c r="C96" s="134" t="s">
        <v>385</v>
      </c>
      <c r="D96" s="134" t="s">
        <v>2527</v>
      </c>
      <c r="E96" s="134" t="s">
        <v>455</v>
      </c>
      <c r="F96" s="135" t="s">
        <v>404</v>
      </c>
      <c r="G96" s="135" t="s">
        <v>2486</v>
      </c>
      <c r="H96" s="135">
        <v>144</v>
      </c>
      <c r="I96" s="135">
        <v>5</v>
      </c>
      <c r="J96" s="136">
        <f t="shared" si="1"/>
        <v>3.4722222222222224E-2</v>
      </c>
      <c r="K96" s="137" t="s">
        <v>101</v>
      </c>
      <c r="L96" s="137" t="s">
        <v>96</v>
      </c>
    </row>
    <row r="97" spans="2:12" x14ac:dyDescent="0.25">
      <c r="B97" s="134" t="s">
        <v>319</v>
      </c>
      <c r="C97" s="134" t="s">
        <v>385</v>
      </c>
      <c r="D97" s="134" t="s">
        <v>2527</v>
      </c>
      <c r="E97" s="134" t="s">
        <v>760</v>
      </c>
      <c r="F97" s="135" t="s">
        <v>404</v>
      </c>
      <c r="G97" s="135" t="s">
        <v>2486</v>
      </c>
      <c r="H97" s="135">
        <v>166</v>
      </c>
      <c r="I97" s="135">
        <v>2</v>
      </c>
      <c r="J97" s="136">
        <f t="shared" si="1"/>
        <v>1.2048192771084338E-2</v>
      </c>
      <c r="K97" s="137" t="s">
        <v>101</v>
      </c>
      <c r="L97" s="137" t="s">
        <v>96</v>
      </c>
    </row>
    <row r="98" spans="2:12" x14ac:dyDescent="0.25">
      <c r="B98" s="134" t="s">
        <v>319</v>
      </c>
      <c r="C98" s="134" t="s">
        <v>385</v>
      </c>
      <c r="D98" s="134" t="s">
        <v>2527</v>
      </c>
      <c r="E98" s="134" t="s">
        <v>458</v>
      </c>
      <c r="F98" s="135" t="s">
        <v>406</v>
      </c>
      <c r="G98" s="135" t="s">
        <v>2486</v>
      </c>
      <c r="H98" s="135">
        <v>1334</v>
      </c>
      <c r="I98" s="135">
        <v>24</v>
      </c>
      <c r="J98" s="136">
        <f t="shared" si="1"/>
        <v>1.7991004497751123E-2</v>
      </c>
      <c r="K98" s="137" t="s">
        <v>101</v>
      </c>
      <c r="L98" s="137" t="s">
        <v>96</v>
      </c>
    </row>
    <row r="99" spans="2:12" x14ac:dyDescent="0.25">
      <c r="B99" s="134" t="s">
        <v>319</v>
      </c>
      <c r="C99" s="134" t="s">
        <v>385</v>
      </c>
      <c r="D99" s="134" t="s">
        <v>2527</v>
      </c>
      <c r="E99" s="134" t="s">
        <v>2528</v>
      </c>
      <c r="F99" s="135" t="s">
        <v>404</v>
      </c>
      <c r="G99" s="135" t="s">
        <v>2486</v>
      </c>
      <c r="H99" s="135">
        <v>191</v>
      </c>
      <c r="I99" s="135">
        <v>1</v>
      </c>
      <c r="J99" s="136">
        <f t="shared" si="1"/>
        <v>5.235602094240838E-3</v>
      </c>
      <c r="K99" s="137" t="s">
        <v>101</v>
      </c>
      <c r="L99" s="137" t="s">
        <v>96</v>
      </c>
    </row>
    <row r="100" spans="2:12" x14ac:dyDescent="0.25">
      <c r="B100" s="134" t="s">
        <v>319</v>
      </c>
      <c r="C100" s="134" t="s">
        <v>385</v>
      </c>
      <c r="D100" s="134" t="s">
        <v>2527</v>
      </c>
      <c r="E100" s="134" t="s">
        <v>457</v>
      </c>
      <c r="F100" s="135" t="s">
        <v>404</v>
      </c>
      <c r="G100" s="135" t="s">
        <v>2486</v>
      </c>
      <c r="H100" s="135">
        <v>280</v>
      </c>
      <c r="I100" s="135">
        <v>2</v>
      </c>
      <c r="J100" s="136">
        <f t="shared" si="1"/>
        <v>7.1428571428571426E-3</v>
      </c>
      <c r="K100" s="137" t="s">
        <v>101</v>
      </c>
      <c r="L100" s="137" t="s">
        <v>96</v>
      </c>
    </row>
    <row r="101" spans="2:12" x14ac:dyDescent="0.25">
      <c r="B101" s="134" t="s">
        <v>319</v>
      </c>
      <c r="C101" s="134" t="s">
        <v>385</v>
      </c>
      <c r="D101" s="134" t="s">
        <v>2527</v>
      </c>
      <c r="E101" s="134" t="s">
        <v>456</v>
      </c>
      <c r="F101" s="135" t="s">
        <v>404</v>
      </c>
      <c r="G101" s="135" t="s">
        <v>2486</v>
      </c>
      <c r="H101" s="135">
        <v>281</v>
      </c>
      <c r="I101" s="135">
        <v>0</v>
      </c>
      <c r="J101" s="136">
        <f t="shared" si="1"/>
        <v>0</v>
      </c>
      <c r="K101" s="137" t="s">
        <v>101</v>
      </c>
      <c r="L101" s="137" t="s">
        <v>96</v>
      </c>
    </row>
    <row r="102" spans="2:12" x14ac:dyDescent="0.25">
      <c r="B102" s="134" t="s">
        <v>319</v>
      </c>
      <c r="C102" s="134" t="s">
        <v>385</v>
      </c>
      <c r="D102" s="134" t="s">
        <v>2529</v>
      </c>
      <c r="E102" s="134" t="s">
        <v>819</v>
      </c>
      <c r="F102" s="135" t="s">
        <v>404</v>
      </c>
      <c r="G102" s="135" t="s">
        <v>2486</v>
      </c>
      <c r="H102" s="135">
        <v>161</v>
      </c>
      <c r="I102" s="135">
        <v>0</v>
      </c>
      <c r="J102" s="136">
        <f t="shared" si="1"/>
        <v>0</v>
      </c>
      <c r="K102" s="137" t="s">
        <v>101</v>
      </c>
      <c r="L102" s="137" t="s">
        <v>104</v>
      </c>
    </row>
    <row r="103" spans="2:12" x14ac:dyDescent="0.25">
      <c r="B103" s="134" t="s">
        <v>319</v>
      </c>
      <c r="C103" s="134" t="s">
        <v>385</v>
      </c>
      <c r="D103" s="134" t="s">
        <v>2529</v>
      </c>
      <c r="E103" s="134" t="s">
        <v>394</v>
      </c>
      <c r="F103" s="135" t="s">
        <v>404</v>
      </c>
      <c r="G103" s="135" t="s">
        <v>2486</v>
      </c>
      <c r="H103" s="135">
        <v>251</v>
      </c>
      <c r="I103" s="135">
        <v>0</v>
      </c>
      <c r="J103" s="136">
        <f t="shared" si="1"/>
        <v>0</v>
      </c>
      <c r="K103" s="137" t="s">
        <v>101</v>
      </c>
      <c r="L103" s="137" t="s">
        <v>104</v>
      </c>
    </row>
    <row r="104" spans="2:12" x14ac:dyDescent="0.25">
      <c r="B104" s="134" t="s">
        <v>319</v>
      </c>
      <c r="C104" s="134" t="s">
        <v>385</v>
      </c>
      <c r="D104" s="134" t="s">
        <v>2529</v>
      </c>
      <c r="E104" s="134" t="s">
        <v>396</v>
      </c>
      <c r="F104" s="135" t="s">
        <v>406</v>
      </c>
      <c r="G104" s="135" t="s">
        <v>2486</v>
      </c>
      <c r="H104" s="135">
        <v>1122</v>
      </c>
      <c r="I104" s="135">
        <v>0</v>
      </c>
      <c r="J104" s="136">
        <f t="shared" si="1"/>
        <v>0</v>
      </c>
      <c r="K104" s="137" t="s">
        <v>101</v>
      </c>
      <c r="L104" s="137" t="s">
        <v>104</v>
      </c>
    </row>
    <row r="105" spans="2:12" x14ac:dyDescent="0.25">
      <c r="B105" s="134" t="s">
        <v>319</v>
      </c>
      <c r="C105" s="134" t="s">
        <v>385</v>
      </c>
      <c r="D105" s="134" t="s">
        <v>2529</v>
      </c>
      <c r="E105" s="134" t="s">
        <v>395</v>
      </c>
      <c r="F105" s="135" t="s">
        <v>404</v>
      </c>
      <c r="G105" s="135" t="s">
        <v>2486</v>
      </c>
      <c r="H105" s="135">
        <v>204</v>
      </c>
      <c r="I105" s="135">
        <v>3</v>
      </c>
      <c r="J105" s="136">
        <f t="shared" si="1"/>
        <v>1.4705882352941176E-2</v>
      </c>
      <c r="K105" s="137" t="s">
        <v>101</v>
      </c>
      <c r="L105" s="137" t="s">
        <v>104</v>
      </c>
    </row>
    <row r="106" spans="2:12" x14ac:dyDescent="0.25">
      <c r="B106" s="134" t="s">
        <v>319</v>
      </c>
      <c r="C106" s="134" t="s">
        <v>385</v>
      </c>
      <c r="D106" s="134" t="s">
        <v>2529</v>
      </c>
      <c r="E106" s="134" t="s">
        <v>820</v>
      </c>
      <c r="F106" s="135" t="s">
        <v>404</v>
      </c>
      <c r="G106" s="135" t="s">
        <v>2486</v>
      </c>
      <c r="H106" s="135">
        <v>246</v>
      </c>
      <c r="I106" s="135">
        <v>4</v>
      </c>
      <c r="J106" s="136">
        <f t="shared" si="1"/>
        <v>1.6260162601626018E-2</v>
      </c>
      <c r="K106" s="137" t="s">
        <v>101</v>
      </c>
      <c r="L106" s="137" t="s">
        <v>104</v>
      </c>
    </row>
    <row r="107" spans="2:12" x14ac:dyDescent="0.25">
      <c r="B107" s="134" t="s">
        <v>319</v>
      </c>
      <c r="C107" s="134" t="s">
        <v>385</v>
      </c>
      <c r="D107" s="134" t="s">
        <v>2529</v>
      </c>
      <c r="E107" s="134" t="s">
        <v>818</v>
      </c>
      <c r="F107" s="135" t="s">
        <v>404</v>
      </c>
      <c r="G107" s="135" t="s">
        <v>2486</v>
      </c>
      <c r="H107" s="135">
        <v>112</v>
      </c>
      <c r="I107" s="135">
        <v>0</v>
      </c>
      <c r="J107" s="136">
        <f t="shared" si="1"/>
        <v>0</v>
      </c>
      <c r="K107" s="137" t="s">
        <v>101</v>
      </c>
      <c r="L107" s="137" t="s">
        <v>104</v>
      </c>
    </row>
    <row r="108" spans="2:12" x14ac:dyDescent="0.25">
      <c r="B108" s="134" t="s">
        <v>319</v>
      </c>
      <c r="C108" s="134" t="s">
        <v>385</v>
      </c>
      <c r="D108" s="134" t="s">
        <v>2529</v>
      </c>
      <c r="E108" s="134" t="s">
        <v>393</v>
      </c>
      <c r="F108" s="135" t="s">
        <v>404</v>
      </c>
      <c r="G108" s="135" t="s">
        <v>2486</v>
      </c>
      <c r="H108" s="135">
        <v>257</v>
      </c>
      <c r="I108" s="135">
        <v>4</v>
      </c>
      <c r="J108" s="136">
        <f t="shared" si="1"/>
        <v>1.556420233463035E-2</v>
      </c>
      <c r="K108" s="137" t="s">
        <v>101</v>
      </c>
      <c r="L108" s="137" t="s">
        <v>104</v>
      </c>
    </row>
    <row r="109" spans="2:12" x14ac:dyDescent="0.25">
      <c r="B109" s="134" t="s">
        <v>319</v>
      </c>
      <c r="C109" s="134" t="s">
        <v>385</v>
      </c>
      <c r="D109" s="134" t="s">
        <v>2530</v>
      </c>
      <c r="E109" s="134" t="s">
        <v>452</v>
      </c>
      <c r="F109" s="135" t="s">
        <v>404</v>
      </c>
      <c r="G109" s="135" t="s">
        <v>2481</v>
      </c>
      <c r="H109" s="135">
        <v>108</v>
      </c>
      <c r="I109" s="135">
        <v>1</v>
      </c>
      <c r="J109" s="136">
        <f t="shared" si="1"/>
        <v>9.2592592592592587E-3</v>
      </c>
      <c r="K109" s="137" t="s">
        <v>101</v>
      </c>
      <c r="L109" s="137" t="s">
        <v>102</v>
      </c>
    </row>
    <row r="110" spans="2:12" x14ac:dyDescent="0.25">
      <c r="B110" s="134" t="s">
        <v>319</v>
      </c>
      <c r="C110" s="134" t="s">
        <v>385</v>
      </c>
      <c r="D110" s="134" t="s">
        <v>2530</v>
      </c>
      <c r="E110" s="134" t="s">
        <v>746</v>
      </c>
      <c r="F110" s="135" t="s">
        <v>407</v>
      </c>
      <c r="G110" s="135" t="s">
        <v>2481</v>
      </c>
      <c r="H110" s="135">
        <v>2203</v>
      </c>
      <c r="I110" s="135">
        <v>55</v>
      </c>
      <c r="J110" s="136">
        <f t="shared" si="1"/>
        <v>2.4965955515206535E-2</v>
      </c>
      <c r="K110" s="137" t="s">
        <v>101</v>
      </c>
      <c r="L110" s="137" t="s">
        <v>102</v>
      </c>
    </row>
    <row r="111" spans="2:12" x14ac:dyDescent="0.25">
      <c r="B111" s="134" t="s">
        <v>319</v>
      </c>
      <c r="C111" s="134" t="s">
        <v>385</v>
      </c>
      <c r="D111" s="134" t="s">
        <v>2530</v>
      </c>
      <c r="E111" s="134" t="s">
        <v>392</v>
      </c>
      <c r="F111" s="135" t="s">
        <v>405</v>
      </c>
      <c r="G111" s="135" t="s">
        <v>2486</v>
      </c>
      <c r="H111" s="135">
        <v>768</v>
      </c>
      <c r="I111" s="135">
        <v>12</v>
      </c>
      <c r="J111" s="136">
        <f t="shared" si="1"/>
        <v>1.5625E-2</v>
      </c>
      <c r="K111" s="137" t="s">
        <v>101</v>
      </c>
      <c r="L111" s="137" t="s">
        <v>104</v>
      </c>
    </row>
    <row r="112" spans="2:12" x14ac:dyDescent="0.25">
      <c r="B112" s="134" t="s">
        <v>319</v>
      </c>
      <c r="C112" s="134" t="s">
        <v>385</v>
      </c>
      <c r="D112" s="134" t="s">
        <v>2530</v>
      </c>
      <c r="E112" s="134" t="s">
        <v>389</v>
      </c>
      <c r="F112" s="135" t="s">
        <v>404</v>
      </c>
      <c r="G112" s="135" t="s">
        <v>2486</v>
      </c>
      <c r="H112" s="135">
        <v>89</v>
      </c>
      <c r="I112" s="135">
        <v>2</v>
      </c>
      <c r="J112" s="136">
        <f t="shared" si="1"/>
        <v>2.247191011235955E-2</v>
      </c>
      <c r="K112" s="137" t="s">
        <v>101</v>
      </c>
      <c r="L112" s="137" t="s">
        <v>103</v>
      </c>
    </row>
    <row r="113" spans="2:12" x14ac:dyDescent="0.25">
      <c r="B113" s="134" t="s">
        <v>319</v>
      </c>
      <c r="C113" s="134" t="s">
        <v>385</v>
      </c>
      <c r="D113" s="134" t="s">
        <v>2530</v>
      </c>
      <c r="E113" s="134" t="s">
        <v>450</v>
      </c>
      <c r="F113" s="135" t="s">
        <v>404</v>
      </c>
      <c r="G113" s="135" t="s">
        <v>2481</v>
      </c>
      <c r="H113" s="135">
        <v>283</v>
      </c>
      <c r="I113" s="135">
        <v>8</v>
      </c>
      <c r="J113" s="136">
        <f t="shared" si="1"/>
        <v>2.8268551236749116E-2</v>
      </c>
      <c r="K113" s="137" t="s">
        <v>101</v>
      </c>
      <c r="L113" s="137" t="s">
        <v>102</v>
      </c>
    </row>
    <row r="114" spans="2:12" x14ac:dyDescent="0.25">
      <c r="B114" s="134" t="s">
        <v>319</v>
      </c>
      <c r="C114" s="134" t="s">
        <v>385</v>
      </c>
      <c r="D114" s="134" t="s">
        <v>2530</v>
      </c>
      <c r="E114" s="134" t="s">
        <v>387</v>
      </c>
      <c r="F114" s="135" t="s">
        <v>404</v>
      </c>
      <c r="G114" s="135" t="s">
        <v>2486</v>
      </c>
      <c r="H114" s="135">
        <v>173</v>
      </c>
      <c r="I114" s="135">
        <v>0</v>
      </c>
      <c r="J114" s="136">
        <f t="shared" si="1"/>
        <v>0</v>
      </c>
      <c r="K114" s="137" t="s">
        <v>101</v>
      </c>
      <c r="L114" s="137" t="s">
        <v>103</v>
      </c>
    </row>
    <row r="115" spans="2:12" x14ac:dyDescent="0.25">
      <c r="B115" s="134" t="s">
        <v>319</v>
      </c>
      <c r="C115" s="134" t="s">
        <v>385</v>
      </c>
      <c r="D115" s="134" t="s">
        <v>2530</v>
      </c>
      <c r="E115" s="134" t="s">
        <v>388</v>
      </c>
      <c r="F115" s="135" t="s">
        <v>404</v>
      </c>
      <c r="G115" s="135" t="s">
        <v>2486</v>
      </c>
      <c r="H115" s="135">
        <v>278</v>
      </c>
      <c r="I115" s="135">
        <v>5</v>
      </c>
      <c r="J115" s="136">
        <f t="shared" si="1"/>
        <v>1.7985611510791366E-2</v>
      </c>
      <c r="K115" s="137" t="s">
        <v>101</v>
      </c>
      <c r="L115" s="137" t="s">
        <v>103</v>
      </c>
    </row>
    <row r="116" spans="2:12" x14ac:dyDescent="0.25">
      <c r="B116" s="134" t="s">
        <v>319</v>
      </c>
      <c r="C116" s="134" t="s">
        <v>385</v>
      </c>
      <c r="D116" s="134" t="s">
        <v>2530</v>
      </c>
      <c r="E116" s="134" t="s">
        <v>391</v>
      </c>
      <c r="F116" s="135" t="s">
        <v>405</v>
      </c>
      <c r="G116" s="135" t="s">
        <v>2486</v>
      </c>
      <c r="H116" s="135">
        <v>666</v>
      </c>
      <c r="I116" s="135">
        <v>12</v>
      </c>
      <c r="J116" s="136">
        <f t="shared" si="1"/>
        <v>1.8018018018018018E-2</v>
      </c>
      <c r="K116" s="137" t="s">
        <v>101</v>
      </c>
      <c r="L116" s="137" t="s">
        <v>95</v>
      </c>
    </row>
    <row r="117" spans="2:12" x14ac:dyDescent="0.25">
      <c r="B117" s="134" t="s">
        <v>319</v>
      </c>
      <c r="C117" s="134" t="s">
        <v>385</v>
      </c>
      <c r="D117" s="134" t="s">
        <v>2530</v>
      </c>
      <c r="E117" s="134" t="s">
        <v>2531</v>
      </c>
      <c r="F117" s="135" t="s">
        <v>404</v>
      </c>
      <c r="G117" s="135" t="s">
        <v>2481</v>
      </c>
      <c r="H117" s="135">
        <v>461</v>
      </c>
      <c r="I117" s="135">
        <v>0</v>
      </c>
      <c r="J117" s="136">
        <f t="shared" si="1"/>
        <v>0</v>
      </c>
      <c r="K117" s="137" t="s">
        <v>101</v>
      </c>
      <c r="L117" s="137" t="s">
        <v>102</v>
      </c>
    </row>
    <row r="118" spans="2:12" x14ac:dyDescent="0.25">
      <c r="B118" s="134" t="s">
        <v>319</v>
      </c>
      <c r="C118" s="134" t="s">
        <v>385</v>
      </c>
      <c r="D118" s="134" t="s">
        <v>2530</v>
      </c>
      <c r="E118" s="134" t="s">
        <v>453</v>
      </c>
      <c r="F118" s="135" t="s">
        <v>405</v>
      </c>
      <c r="G118" s="135" t="s">
        <v>2481</v>
      </c>
      <c r="H118" s="135">
        <v>410</v>
      </c>
      <c r="I118" s="135">
        <v>10</v>
      </c>
      <c r="J118" s="136">
        <f t="shared" si="1"/>
        <v>2.4390243902439025E-2</v>
      </c>
      <c r="K118" s="137" t="s">
        <v>101</v>
      </c>
      <c r="L118" s="137" t="s">
        <v>94</v>
      </c>
    </row>
    <row r="119" spans="2:12" x14ac:dyDescent="0.25">
      <c r="B119" s="134" t="s">
        <v>319</v>
      </c>
      <c r="C119" s="134" t="s">
        <v>385</v>
      </c>
      <c r="D119" s="134" t="s">
        <v>2530</v>
      </c>
      <c r="E119" s="134" t="s">
        <v>390</v>
      </c>
      <c r="F119" s="135" t="s">
        <v>405</v>
      </c>
      <c r="G119" s="135" t="s">
        <v>2486</v>
      </c>
      <c r="H119" s="135">
        <v>987</v>
      </c>
      <c r="I119" s="135">
        <v>13</v>
      </c>
      <c r="J119" s="136">
        <f t="shared" si="1"/>
        <v>1.3171225937183385E-2</v>
      </c>
      <c r="K119" s="137" t="s">
        <v>101</v>
      </c>
      <c r="L119" s="137" t="s">
        <v>103</v>
      </c>
    </row>
    <row r="120" spans="2:12" x14ac:dyDescent="0.25">
      <c r="B120" s="134" t="s">
        <v>319</v>
      </c>
      <c r="C120" s="134" t="s">
        <v>385</v>
      </c>
      <c r="D120" s="134" t="s">
        <v>2530</v>
      </c>
      <c r="E120" s="134" t="s">
        <v>451</v>
      </c>
      <c r="F120" s="135" t="s">
        <v>405</v>
      </c>
      <c r="G120" s="135" t="s">
        <v>2481</v>
      </c>
      <c r="H120" s="135">
        <v>1152</v>
      </c>
      <c r="I120" s="135">
        <v>16</v>
      </c>
      <c r="J120" s="136">
        <f t="shared" si="1"/>
        <v>1.3888888888888888E-2</v>
      </c>
      <c r="K120" s="137" t="s">
        <v>101</v>
      </c>
      <c r="L120" s="137" t="s">
        <v>102</v>
      </c>
    </row>
    <row r="121" spans="2:12" x14ac:dyDescent="0.25">
      <c r="B121" s="134" t="s">
        <v>319</v>
      </c>
      <c r="C121" s="134" t="s">
        <v>385</v>
      </c>
      <c r="D121" s="134" t="s">
        <v>2530</v>
      </c>
      <c r="E121" s="134" t="s">
        <v>449</v>
      </c>
      <c r="F121" s="135" t="s">
        <v>405</v>
      </c>
      <c r="G121" s="135" t="s">
        <v>2481</v>
      </c>
      <c r="H121" s="135">
        <v>888</v>
      </c>
      <c r="I121" s="135">
        <v>18</v>
      </c>
      <c r="J121" s="136">
        <f t="shared" si="1"/>
        <v>2.0270270270270271E-2</v>
      </c>
      <c r="K121" s="137" t="s">
        <v>101</v>
      </c>
      <c r="L121" s="137" t="s">
        <v>102</v>
      </c>
    </row>
    <row r="122" spans="2:12" x14ac:dyDescent="0.25">
      <c r="B122" s="134" t="s">
        <v>319</v>
      </c>
      <c r="C122" s="134" t="s">
        <v>385</v>
      </c>
      <c r="D122" s="134" t="s">
        <v>2530</v>
      </c>
      <c r="E122" s="134" t="s">
        <v>454</v>
      </c>
      <c r="F122" s="135" t="s">
        <v>404</v>
      </c>
      <c r="G122" s="135" t="s">
        <v>2486</v>
      </c>
      <c r="H122" s="135">
        <v>69</v>
      </c>
      <c r="I122" s="135">
        <v>1</v>
      </c>
      <c r="J122" s="136">
        <f t="shared" si="1"/>
        <v>1.4492753623188406E-2</v>
      </c>
      <c r="K122" s="137" t="s">
        <v>101</v>
      </c>
      <c r="L122" s="137" t="s">
        <v>103</v>
      </c>
    </row>
    <row r="123" spans="2:12" x14ac:dyDescent="0.25">
      <c r="B123" s="134" t="s">
        <v>319</v>
      </c>
      <c r="C123" s="134" t="s">
        <v>374</v>
      </c>
      <c r="D123" s="134" t="s">
        <v>2532</v>
      </c>
      <c r="E123" s="134" t="s">
        <v>384</v>
      </c>
      <c r="F123" s="135" t="s">
        <v>405</v>
      </c>
      <c r="G123" s="135" t="s">
        <v>2486</v>
      </c>
      <c r="H123" s="135">
        <v>420</v>
      </c>
      <c r="I123" s="135">
        <v>1</v>
      </c>
      <c r="J123" s="136">
        <f t="shared" si="1"/>
        <v>2.3809523809523812E-3</v>
      </c>
      <c r="K123" s="137" t="s">
        <v>92</v>
      </c>
      <c r="L123" s="137" t="s">
        <v>91</v>
      </c>
    </row>
    <row r="124" spans="2:12" x14ac:dyDescent="0.25">
      <c r="B124" s="134" t="s">
        <v>319</v>
      </c>
      <c r="C124" s="134" t="s">
        <v>374</v>
      </c>
      <c r="D124" s="134" t="s">
        <v>2532</v>
      </c>
      <c r="E124" s="134" t="s">
        <v>383</v>
      </c>
      <c r="F124" s="135" t="s">
        <v>405</v>
      </c>
      <c r="G124" s="135" t="s">
        <v>2486</v>
      </c>
      <c r="H124" s="135">
        <v>480</v>
      </c>
      <c r="I124" s="135">
        <v>1</v>
      </c>
      <c r="J124" s="136">
        <f t="shared" si="1"/>
        <v>2.0833333333333333E-3</v>
      </c>
      <c r="K124" s="137" t="s">
        <v>92</v>
      </c>
      <c r="L124" s="137" t="s">
        <v>91</v>
      </c>
    </row>
    <row r="125" spans="2:12" x14ac:dyDescent="0.25">
      <c r="B125" s="134" t="s">
        <v>319</v>
      </c>
      <c r="C125" s="134" t="s">
        <v>374</v>
      </c>
      <c r="D125" s="134" t="s">
        <v>2532</v>
      </c>
      <c r="E125" s="134" t="s">
        <v>442</v>
      </c>
      <c r="F125" s="135" t="s">
        <v>405</v>
      </c>
      <c r="G125" s="135" t="s">
        <v>2481</v>
      </c>
      <c r="H125" s="135">
        <v>618</v>
      </c>
      <c r="I125" s="135">
        <v>2</v>
      </c>
      <c r="J125" s="136">
        <f t="shared" si="1"/>
        <v>3.2362459546925568E-3</v>
      </c>
      <c r="K125" s="137" t="s">
        <v>92</v>
      </c>
      <c r="L125" s="137" t="s">
        <v>92</v>
      </c>
    </row>
    <row r="126" spans="2:12" x14ac:dyDescent="0.25">
      <c r="B126" s="134" t="s">
        <v>319</v>
      </c>
      <c r="C126" s="134" t="s">
        <v>374</v>
      </c>
      <c r="D126" s="134" t="s">
        <v>2532</v>
      </c>
      <c r="E126" s="134" t="s">
        <v>381</v>
      </c>
      <c r="F126" s="135" t="s">
        <v>405</v>
      </c>
      <c r="G126" s="135" t="s">
        <v>2486</v>
      </c>
      <c r="H126" s="135">
        <v>722</v>
      </c>
      <c r="I126" s="135">
        <v>4</v>
      </c>
      <c r="J126" s="136">
        <f t="shared" si="1"/>
        <v>5.5401662049861496E-3</v>
      </c>
      <c r="K126" s="137" t="s">
        <v>92</v>
      </c>
      <c r="L126" s="137" t="s">
        <v>90</v>
      </c>
    </row>
    <row r="127" spans="2:12" x14ac:dyDescent="0.25">
      <c r="B127" s="134" t="s">
        <v>319</v>
      </c>
      <c r="C127" s="134" t="s">
        <v>374</v>
      </c>
      <c r="D127" s="134" t="s">
        <v>2532</v>
      </c>
      <c r="E127" s="134" t="s">
        <v>443</v>
      </c>
      <c r="F127" s="135" t="s">
        <v>404</v>
      </c>
      <c r="G127" s="135" t="s">
        <v>2481</v>
      </c>
      <c r="H127" s="135">
        <v>341</v>
      </c>
      <c r="I127" s="135">
        <v>0</v>
      </c>
      <c r="J127" s="136">
        <f t="shared" si="1"/>
        <v>0</v>
      </c>
      <c r="K127" s="137" t="s">
        <v>92</v>
      </c>
      <c r="L127" s="137" t="s">
        <v>92</v>
      </c>
    </row>
    <row r="128" spans="2:12" x14ac:dyDescent="0.25">
      <c r="B128" s="134" t="s">
        <v>319</v>
      </c>
      <c r="C128" s="134" t="s">
        <v>374</v>
      </c>
      <c r="D128" s="134" t="s">
        <v>2532</v>
      </c>
      <c r="E128" s="134" t="s">
        <v>715</v>
      </c>
      <c r="F128" s="135" t="s">
        <v>406</v>
      </c>
      <c r="G128" s="135" t="s">
        <v>2486</v>
      </c>
      <c r="H128" s="135">
        <v>580</v>
      </c>
      <c r="I128" s="135">
        <v>1</v>
      </c>
      <c r="J128" s="136">
        <f t="shared" si="1"/>
        <v>1.7241379310344827E-3</v>
      </c>
      <c r="K128" s="137" t="s">
        <v>92</v>
      </c>
      <c r="L128" s="137" t="s">
        <v>91</v>
      </c>
    </row>
    <row r="129" spans="2:12" x14ac:dyDescent="0.25">
      <c r="B129" s="134" t="s">
        <v>319</v>
      </c>
      <c r="C129" s="134" t="s">
        <v>374</v>
      </c>
      <c r="D129" s="134" t="s">
        <v>2532</v>
      </c>
      <c r="E129" s="134" t="s">
        <v>2533</v>
      </c>
      <c r="F129" s="135" t="s">
        <v>405</v>
      </c>
      <c r="G129" s="135" t="s">
        <v>2481</v>
      </c>
      <c r="H129" s="135">
        <v>447</v>
      </c>
      <c r="I129" s="135">
        <v>1</v>
      </c>
      <c r="J129" s="136">
        <f t="shared" si="1"/>
        <v>2.2371364653243847E-3</v>
      </c>
      <c r="K129" s="137" t="s">
        <v>92</v>
      </c>
      <c r="L129" s="137" t="s">
        <v>92</v>
      </c>
    </row>
    <row r="130" spans="2:12" x14ac:dyDescent="0.25">
      <c r="B130" s="134" t="s">
        <v>319</v>
      </c>
      <c r="C130" s="134" t="s">
        <v>374</v>
      </c>
      <c r="D130" s="134" t="s">
        <v>2532</v>
      </c>
      <c r="E130" s="134" t="s">
        <v>827</v>
      </c>
      <c r="F130" s="135" t="s">
        <v>404</v>
      </c>
      <c r="G130" s="135" t="s">
        <v>2486</v>
      </c>
      <c r="H130" s="135">
        <v>48</v>
      </c>
      <c r="I130" s="135">
        <v>0</v>
      </c>
      <c r="J130" s="136">
        <f t="shared" si="1"/>
        <v>0</v>
      </c>
      <c r="K130" s="137" t="s">
        <v>92</v>
      </c>
      <c r="L130" s="137" t="s">
        <v>91</v>
      </c>
    </row>
    <row r="131" spans="2:12" x14ac:dyDescent="0.25">
      <c r="B131" s="134" t="s">
        <v>319</v>
      </c>
      <c r="C131" s="134" t="s">
        <v>374</v>
      </c>
      <c r="D131" s="134" t="s">
        <v>2532</v>
      </c>
      <c r="E131" s="134" t="s">
        <v>441</v>
      </c>
      <c r="F131" s="135" t="s">
        <v>403</v>
      </c>
      <c r="G131" s="135" t="s">
        <v>2481</v>
      </c>
      <c r="H131" s="135">
        <v>2724</v>
      </c>
      <c r="I131" s="135">
        <v>39</v>
      </c>
      <c r="J131" s="136">
        <f t="shared" si="1"/>
        <v>1.4317180616740088E-2</v>
      </c>
      <c r="K131" s="137" t="s">
        <v>92</v>
      </c>
      <c r="L131" s="137" t="s">
        <v>92</v>
      </c>
    </row>
    <row r="132" spans="2:12" x14ac:dyDescent="0.25">
      <c r="B132" s="134" t="s">
        <v>319</v>
      </c>
      <c r="C132" s="134" t="s">
        <v>374</v>
      </c>
      <c r="D132" s="134" t="s">
        <v>2532</v>
      </c>
      <c r="E132" s="134" t="s">
        <v>382</v>
      </c>
      <c r="F132" s="135" t="s">
        <v>404</v>
      </c>
      <c r="G132" s="135" t="s">
        <v>2486</v>
      </c>
      <c r="H132" s="135">
        <v>219</v>
      </c>
      <c r="I132" s="135">
        <v>1</v>
      </c>
      <c r="J132" s="136">
        <f t="shared" si="1"/>
        <v>4.5662100456621002E-3</v>
      </c>
      <c r="K132" s="137" t="s">
        <v>92</v>
      </c>
      <c r="L132" s="137" t="s">
        <v>91</v>
      </c>
    </row>
    <row r="133" spans="2:12" x14ac:dyDescent="0.25">
      <c r="B133" s="134" t="s">
        <v>319</v>
      </c>
      <c r="C133" s="134" t="s">
        <v>374</v>
      </c>
      <c r="D133" s="134" t="s">
        <v>2532</v>
      </c>
      <c r="E133" s="134" t="s">
        <v>380</v>
      </c>
      <c r="F133" s="135" t="s">
        <v>405</v>
      </c>
      <c r="G133" s="135" t="s">
        <v>2486</v>
      </c>
      <c r="H133" s="135">
        <v>472</v>
      </c>
      <c r="I133" s="135">
        <v>1</v>
      </c>
      <c r="J133" s="136">
        <f t="shared" si="1"/>
        <v>2.1186440677966102E-3</v>
      </c>
      <c r="K133" s="137" t="s">
        <v>92</v>
      </c>
      <c r="L133" s="137" t="s">
        <v>90</v>
      </c>
    </row>
    <row r="134" spans="2:12" x14ac:dyDescent="0.25">
      <c r="B134" s="134" t="s">
        <v>319</v>
      </c>
      <c r="C134" s="134" t="s">
        <v>374</v>
      </c>
      <c r="D134" s="134" t="s">
        <v>2532</v>
      </c>
      <c r="E134" s="134" t="s">
        <v>379</v>
      </c>
      <c r="F134" s="135" t="s">
        <v>404</v>
      </c>
      <c r="G134" s="135" t="s">
        <v>2486</v>
      </c>
      <c r="H134" s="135">
        <v>503</v>
      </c>
      <c r="I134" s="135">
        <v>1</v>
      </c>
      <c r="J134" s="136">
        <f t="shared" si="1"/>
        <v>1.9880715705765406E-3</v>
      </c>
      <c r="K134" s="137" t="s">
        <v>92</v>
      </c>
      <c r="L134" s="137" t="s">
        <v>90</v>
      </c>
    </row>
    <row r="135" spans="2:12" x14ac:dyDescent="0.25">
      <c r="B135" s="134" t="s">
        <v>319</v>
      </c>
      <c r="C135" s="134" t="s">
        <v>374</v>
      </c>
      <c r="D135" s="134" t="s">
        <v>2534</v>
      </c>
      <c r="E135" s="134" t="s">
        <v>378</v>
      </c>
      <c r="F135" s="135" t="s">
        <v>406</v>
      </c>
      <c r="G135" s="135" t="s">
        <v>2486</v>
      </c>
      <c r="H135" s="135">
        <v>657</v>
      </c>
      <c r="I135" s="135">
        <v>1</v>
      </c>
      <c r="J135" s="136">
        <f t="shared" si="1"/>
        <v>1.5220700152207001E-3</v>
      </c>
      <c r="K135" s="137" t="s">
        <v>92</v>
      </c>
      <c r="L135" s="137" t="s">
        <v>91</v>
      </c>
    </row>
    <row r="136" spans="2:12" x14ac:dyDescent="0.25">
      <c r="B136" s="134" t="s">
        <v>319</v>
      </c>
      <c r="C136" s="134" t="s">
        <v>374</v>
      </c>
      <c r="D136" s="134" t="s">
        <v>2534</v>
      </c>
      <c r="E136" s="134" t="s">
        <v>766</v>
      </c>
      <c r="F136" s="135" t="s">
        <v>404</v>
      </c>
      <c r="G136" s="135" t="s">
        <v>2486</v>
      </c>
      <c r="H136" s="135">
        <v>265</v>
      </c>
      <c r="I136" s="135">
        <v>0</v>
      </c>
      <c r="J136" s="136">
        <f t="shared" si="1"/>
        <v>0</v>
      </c>
      <c r="K136" s="137" t="s">
        <v>92</v>
      </c>
      <c r="L136" s="137" t="s">
        <v>91</v>
      </c>
    </row>
    <row r="137" spans="2:12" x14ac:dyDescent="0.25">
      <c r="B137" s="134" t="s">
        <v>319</v>
      </c>
      <c r="C137" s="134" t="s">
        <v>374</v>
      </c>
      <c r="D137" s="134" t="s">
        <v>2534</v>
      </c>
      <c r="E137" s="134" t="s">
        <v>444</v>
      </c>
      <c r="F137" s="135" t="s">
        <v>405</v>
      </c>
      <c r="G137" s="135" t="s">
        <v>2486</v>
      </c>
      <c r="H137" s="135">
        <v>536</v>
      </c>
      <c r="I137" s="135">
        <v>1</v>
      </c>
      <c r="J137" s="136">
        <f t="shared" si="1"/>
        <v>1.8656716417910447E-3</v>
      </c>
      <c r="K137" s="137" t="s">
        <v>92</v>
      </c>
      <c r="L137" s="137" t="s">
        <v>91</v>
      </c>
    </row>
    <row r="138" spans="2:12" x14ac:dyDescent="0.25">
      <c r="B138" s="134" t="s">
        <v>319</v>
      </c>
      <c r="C138" s="134" t="s">
        <v>374</v>
      </c>
      <c r="D138" s="134" t="s">
        <v>2534</v>
      </c>
      <c r="E138" s="134" t="s">
        <v>2535</v>
      </c>
      <c r="F138" s="135" t="s">
        <v>404</v>
      </c>
      <c r="G138" s="135" t="s">
        <v>2486</v>
      </c>
      <c r="H138" s="135">
        <v>138</v>
      </c>
      <c r="I138" s="135">
        <v>0</v>
      </c>
      <c r="J138" s="136">
        <f t="shared" si="1"/>
        <v>0</v>
      </c>
      <c r="K138" s="137" t="s">
        <v>92</v>
      </c>
      <c r="L138" s="137" t="s">
        <v>90</v>
      </c>
    </row>
    <row r="139" spans="2:12" x14ac:dyDescent="0.25">
      <c r="B139" s="134" t="s">
        <v>319</v>
      </c>
      <c r="C139" s="134" t="s">
        <v>374</v>
      </c>
      <c r="D139" s="134" t="s">
        <v>2534</v>
      </c>
      <c r="E139" s="134" t="s">
        <v>377</v>
      </c>
      <c r="F139" s="135" t="s">
        <v>404</v>
      </c>
      <c r="G139" s="135" t="s">
        <v>2486</v>
      </c>
      <c r="H139" s="135">
        <v>273</v>
      </c>
      <c r="I139" s="135">
        <v>0</v>
      </c>
      <c r="J139" s="136">
        <f t="shared" si="1"/>
        <v>0</v>
      </c>
      <c r="K139" s="137" t="s">
        <v>92</v>
      </c>
      <c r="L139" s="137" t="s">
        <v>91</v>
      </c>
    </row>
    <row r="140" spans="2:12" x14ac:dyDescent="0.25">
      <c r="B140" s="134" t="s">
        <v>319</v>
      </c>
      <c r="C140" s="134" t="s">
        <v>374</v>
      </c>
      <c r="D140" s="134" t="s">
        <v>2534</v>
      </c>
      <c r="E140" s="134" t="s">
        <v>445</v>
      </c>
      <c r="F140" s="135" t="s">
        <v>406</v>
      </c>
      <c r="G140" s="135" t="s">
        <v>2486</v>
      </c>
      <c r="H140" s="135">
        <v>498</v>
      </c>
      <c r="I140" s="135">
        <v>1</v>
      </c>
      <c r="J140" s="136">
        <f t="shared" si="1"/>
        <v>2.008032128514056E-3</v>
      </c>
      <c r="K140" s="137" t="s">
        <v>92</v>
      </c>
      <c r="L140" s="137" t="s">
        <v>90</v>
      </c>
    </row>
    <row r="141" spans="2:12" x14ac:dyDescent="0.25">
      <c r="B141" s="134" t="s">
        <v>319</v>
      </c>
      <c r="C141" s="134" t="s">
        <v>374</v>
      </c>
      <c r="D141" s="134" t="s">
        <v>2536</v>
      </c>
      <c r="E141" s="134" t="s">
        <v>446</v>
      </c>
      <c r="F141" s="135" t="s">
        <v>404</v>
      </c>
      <c r="G141" s="135" t="s">
        <v>2486</v>
      </c>
      <c r="H141" s="135">
        <v>187</v>
      </c>
      <c r="I141" s="135">
        <v>1</v>
      </c>
      <c r="J141" s="136">
        <f t="shared" ref="J141:J204" si="2">IFERROR(I141/H141,"")</f>
        <v>5.3475935828877002E-3</v>
      </c>
      <c r="K141" s="137" t="s">
        <v>92</v>
      </c>
      <c r="L141" s="137" t="s">
        <v>89</v>
      </c>
    </row>
    <row r="142" spans="2:12" x14ac:dyDescent="0.25">
      <c r="B142" s="134" t="s">
        <v>319</v>
      </c>
      <c r="C142" s="134" t="s">
        <v>374</v>
      </c>
      <c r="D142" s="134" t="s">
        <v>2536</v>
      </c>
      <c r="E142" s="134" t="s">
        <v>376</v>
      </c>
      <c r="F142" s="135" t="s">
        <v>406</v>
      </c>
      <c r="G142" s="135" t="s">
        <v>2486</v>
      </c>
      <c r="H142" s="135">
        <v>495</v>
      </c>
      <c r="I142" s="135">
        <v>1</v>
      </c>
      <c r="J142" s="136">
        <f t="shared" si="2"/>
        <v>2.0202020202020202E-3</v>
      </c>
      <c r="K142" s="137" t="s">
        <v>92</v>
      </c>
      <c r="L142" s="137" t="s">
        <v>89</v>
      </c>
    </row>
    <row r="143" spans="2:12" x14ac:dyDescent="0.25">
      <c r="B143" s="134" t="s">
        <v>319</v>
      </c>
      <c r="C143" s="134" t="s">
        <v>374</v>
      </c>
      <c r="D143" s="134" t="s">
        <v>2536</v>
      </c>
      <c r="E143" s="134" t="s">
        <v>448</v>
      </c>
      <c r="F143" s="135" t="s">
        <v>404</v>
      </c>
      <c r="G143" s="135" t="s">
        <v>2486</v>
      </c>
      <c r="H143" s="135">
        <v>108</v>
      </c>
      <c r="I143" s="135">
        <v>0</v>
      </c>
      <c r="J143" s="136">
        <f t="shared" si="2"/>
        <v>0</v>
      </c>
      <c r="K143" s="137" t="s">
        <v>92</v>
      </c>
      <c r="L143" s="137" t="s">
        <v>89</v>
      </c>
    </row>
    <row r="144" spans="2:12" x14ac:dyDescent="0.25">
      <c r="B144" s="134" t="s">
        <v>319</v>
      </c>
      <c r="C144" s="134" t="s">
        <v>374</v>
      </c>
      <c r="D144" s="134" t="s">
        <v>2536</v>
      </c>
      <c r="E144" s="134" t="s">
        <v>763</v>
      </c>
      <c r="F144" s="135" t="s">
        <v>404</v>
      </c>
      <c r="G144" s="135" t="s">
        <v>2486</v>
      </c>
      <c r="H144" s="135">
        <v>196</v>
      </c>
      <c r="I144" s="135">
        <v>0</v>
      </c>
      <c r="J144" s="136">
        <f t="shared" si="2"/>
        <v>0</v>
      </c>
      <c r="K144" s="137" t="s">
        <v>92</v>
      </c>
      <c r="L144" s="137" t="s">
        <v>89</v>
      </c>
    </row>
    <row r="145" spans="2:12" x14ac:dyDescent="0.25">
      <c r="B145" s="134" t="s">
        <v>319</v>
      </c>
      <c r="C145" s="134" t="s">
        <v>374</v>
      </c>
      <c r="D145" s="134" t="s">
        <v>2536</v>
      </c>
      <c r="E145" s="134" t="s">
        <v>375</v>
      </c>
      <c r="F145" s="135" t="s">
        <v>404</v>
      </c>
      <c r="G145" s="135" t="s">
        <v>2486</v>
      </c>
      <c r="H145" s="135">
        <v>187</v>
      </c>
      <c r="I145" s="135">
        <v>7</v>
      </c>
      <c r="J145" s="136">
        <f t="shared" si="2"/>
        <v>3.7433155080213901E-2</v>
      </c>
      <c r="K145" s="137" t="s">
        <v>92</v>
      </c>
      <c r="L145" s="137" t="s">
        <v>89</v>
      </c>
    </row>
    <row r="146" spans="2:12" x14ac:dyDescent="0.25">
      <c r="B146" s="134" t="s">
        <v>319</v>
      </c>
      <c r="C146" s="134" t="s">
        <v>374</v>
      </c>
      <c r="D146" s="134" t="s">
        <v>2536</v>
      </c>
      <c r="E146" s="134" t="s">
        <v>447</v>
      </c>
      <c r="F146" s="135" t="s">
        <v>404</v>
      </c>
      <c r="G146" s="135" t="s">
        <v>2486</v>
      </c>
      <c r="H146" s="135">
        <v>121</v>
      </c>
      <c r="I146" s="135">
        <v>0</v>
      </c>
      <c r="J146" s="136">
        <f t="shared" si="2"/>
        <v>0</v>
      </c>
      <c r="K146" s="137" t="s">
        <v>92</v>
      </c>
      <c r="L146" s="137" t="s">
        <v>89</v>
      </c>
    </row>
    <row r="147" spans="2:12" x14ac:dyDescent="0.25">
      <c r="B147" s="134" t="s">
        <v>319</v>
      </c>
      <c r="C147" s="134" t="s">
        <v>348</v>
      </c>
      <c r="D147" s="134" t="s">
        <v>2537</v>
      </c>
      <c r="E147" s="134" t="s">
        <v>466</v>
      </c>
      <c r="F147" s="135" t="s">
        <v>404</v>
      </c>
      <c r="G147" s="135" t="s">
        <v>2486</v>
      </c>
      <c r="H147" s="135">
        <v>225</v>
      </c>
      <c r="I147" s="135">
        <v>0</v>
      </c>
      <c r="J147" s="136">
        <f t="shared" si="2"/>
        <v>0</v>
      </c>
      <c r="K147" s="137" t="s">
        <v>64</v>
      </c>
      <c r="L147" s="137" t="s">
        <v>66</v>
      </c>
    </row>
    <row r="148" spans="2:12" x14ac:dyDescent="0.25">
      <c r="B148" s="134" t="s">
        <v>319</v>
      </c>
      <c r="C148" s="134" t="s">
        <v>348</v>
      </c>
      <c r="D148" s="134" t="s">
        <v>2537</v>
      </c>
      <c r="E148" s="134" t="s">
        <v>469</v>
      </c>
      <c r="F148" s="135" t="s">
        <v>404</v>
      </c>
      <c r="G148" s="135" t="s">
        <v>2486</v>
      </c>
      <c r="H148" s="135">
        <v>177</v>
      </c>
      <c r="I148" s="135">
        <v>3</v>
      </c>
      <c r="J148" s="136">
        <f t="shared" si="2"/>
        <v>1.6949152542372881E-2</v>
      </c>
      <c r="K148" s="137" t="s">
        <v>64</v>
      </c>
      <c r="L148" s="137" t="s">
        <v>65</v>
      </c>
    </row>
    <row r="149" spans="2:12" x14ac:dyDescent="0.25">
      <c r="B149" s="134" t="s">
        <v>319</v>
      </c>
      <c r="C149" s="134" t="s">
        <v>348</v>
      </c>
      <c r="D149" s="134" t="s">
        <v>2537</v>
      </c>
      <c r="E149" s="134" t="s">
        <v>372</v>
      </c>
      <c r="F149" s="135" t="s">
        <v>403</v>
      </c>
      <c r="G149" s="135" t="s">
        <v>2481</v>
      </c>
      <c r="H149" s="135">
        <v>2479</v>
      </c>
      <c r="I149" s="135">
        <v>34</v>
      </c>
      <c r="J149" s="136">
        <f t="shared" si="2"/>
        <v>1.3715207745058491E-2</v>
      </c>
      <c r="K149" s="137" t="s">
        <v>64</v>
      </c>
      <c r="L149" s="137" t="s">
        <v>64</v>
      </c>
    </row>
    <row r="150" spans="2:12" x14ac:dyDescent="0.25">
      <c r="B150" s="134" t="s">
        <v>319</v>
      </c>
      <c r="C150" s="134" t="s">
        <v>348</v>
      </c>
      <c r="D150" s="134" t="s">
        <v>2537</v>
      </c>
      <c r="E150" s="134" t="s">
        <v>464</v>
      </c>
      <c r="F150" s="135" t="s">
        <v>404</v>
      </c>
      <c r="G150" s="135" t="s">
        <v>2481</v>
      </c>
      <c r="H150" s="135">
        <v>191</v>
      </c>
      <c r="I150" s="135">
        <v>3</v>
      </c>
      <c r="J150" s="136">
        <f t="shared" si="2"/>
        <v>1.5706806282722512E-2</v>
      </c>
      <c r="K150" s="137" t="s">
        <v>64</v>
      </c>
      <c r="L150" s="137" t="s">
        <v>64</v>
      </c>
    </row>
    <row r="151" spans="2:12" x14ac:dyDescent="0.25">
      <c r="B151" s="134" t="s">
        <v>319</v>
      </c>
      <c r="C151" s="134" t="s">
        <v>348</v>
      </c>
      <c r="D151" s="134" t="s">
        <v>2537</v>
      </c>
      <c r="E151" s="134" t="s">
        <v>371</v>
      </c>
      <c r="F151" s="135" t="s">
        <v>405</v>
      </c>
      <c r="G151" s="135" t="s">
        <v>2486</v>
      </c>
      <c r="H151" s="135">
        <v>340</v>
      </c>
      <c r="I151" s="135">
        <v>2</v>
      </c>
      <c r="J151" s="136">
        <f t="shared" si="2"/>
        <v>5.8823529411764705E-3</v>
      </c>
      <c r="K151" s="137" t="s">
        <v>64</v>
      </c>
      <c r="L151" s="137" t="s">
        <v>66</v>
      </c>
    </row>
    <row r="152" spans="2:12" x14ac:dyDescent="0.25">
      <c r="B152" s="134" t="s">
        <v>319</v>
      </c>
      <c r="C152" s="134" t="s">
        <v>348</v>
      </c>
      <c r="D152" s="134" t="s">
        <v>2537</v>
      </c>
      <c r="E152" s="134" t="s">
        <v>370</v>
      </c>
      <c r="F152" s="135" t="s">
        <v>404</v>
      </c>
      <c r="G152" s="135" t="s">
        <v>2486</v>
      </c>
      <c r="H152" s="135">
        <v>278</v>
      </c>
      <c r="I152" s="135">
        <v>5</v>
      </c>
      <c r="J152" s="136">
        <f t="shared" si="2"/>
        <v>1.7985611510791366E-2</v>
      </c>
      <c r="K152" s="137" t="s">
        <v>64</v>
      </c>
      <c r="L152" s="137" t="s">
        <v>66</v>
      </c>
    </row>
    <row r="153" spans="2:12" x14ac:dyDescent="0.25">
      <c r="B153" s="134" t="s">
        <v>319</v>
      </c>
      <c r="C153" s="134" t="s">
        <v>348</v>
      </c>
      <c r="D153" s="134" t="s">
        <v>2537</v>
      </c>
      <c r="E153" s="134" t="s">
        <v>366</v>
      </c>
      <c r="F153" s="135" t="s">
        <v>404</v>
      </c>
      <c r="G153" s="135" t="s">
        <v>2486</v>
      </c>
      <c r="H153" s="135">
        <v>371</v>
      </c>
      <c r="I153" s="135">
        <v>11</v>
      </c>
      <c r="J153" s="136">
        <f t="shared" si="2"/>
        <v>2.9649595687331536E-2</v>
      </c>
      <c r="K153" s="137" t="s">
        <v>64</v>
      </c>
      <c r="L153" s="137" t="s">
        <v>65</v>
      </c>
    </row>
    <row r="154" spans="2:12" x14ac:dyDescent="0.25">
      <c r="B154" s="134" t="s">
        <v>319</v>
      </c>
      <c r="C154" s="134" t="s">
        <v>348</v>
      </c>
      <c r="D154" s="134" t="s">
        <v>2537</v>
      </c>
      <c r="E154" s="134" t="s">
        <v>768</v>
      </c>
      <c r="F154" s="135" t="s">
        <v>404</v>
      </c>
      <c r="G154" s="135" t="s">
        <v>2486</v>
      </c>
      <c r="H154" s="135">
        <v>170</v>
      </c>
      <c r="I154" s="135">
        <v>2</v>
      </c>
      <c r="J154" s="136">
        <f t="shared" si="2"/>
        <v>1.1764705882352941E-2</v>
      </c>
      <c r="K154" s="137" t="s">
        <v>64</v>
      </c>
      <c r="L154" s="137" t="s">
        <v>66</v>
      </c>
    </row>
    <row r="155" spans="2:12" x14ac:dyDescent="0.25">
      <c r="B155" s="134" t="s">
        <v>319</v>
      </c>
      <c r="C155" s="134" t="s">
        <v>348</v>
      </c>
      <c r="D155" s="134" t="s">
        <v>2537</v>
      </c>
      <c r="E155" s="134" t="s">
        <v>368</v>
      </c>
      <c r="F155" s="135" t="s">
        <v>404</v>
      </c>
      <c r="G155" s="135" t="s">
        <v>2486</v>
      </c>
      <c r="H155" s="135">
        <v>72</v>
      </c>
      <c r="I155" s="135">
        <v>0</v>
      </c>
      <c r="J155" s="136">
        <f t="shared" si="2"/>
        <v>0</v>
      </c>
      <c r="K155" s="137" t="s">
        <v>64</v>
      </c>
      <c r="L155" s="137" t="s">
        <v>66</v>
      </c>
    </row>
    <row r="156" spans="2:12" x14ac:dyDescent="0.25">
      <c r="B156" s="134" t="s">
        <v>319</v>
      </c>
      <c r="C156" s="134" t="s">
        <v>348</v>
      </c>
      <c r="D156" s="134" t="s">
        <v>2537</v>
      </c>
      <c r="E156" s="134" t="s">
        <v>2538</v>
      </c>
      <c r="F156" s="135" t="s">
        <v>404</v>
      </c>
      <c r="G156" s="135" t="s">
        <v>2486</v>
      </c>
      <c r="H156" s="135">
        <v>104</v>
      </c>
      <c r="I156" s="135">
        <v>2</v>
      </c>
      <c r="J156" s="136">
        <f t="shared" si="2"/>
        <v>1.9230769230769232E-2</v>
      </c>
      <c r="K156" s="137" t="s">
        <v>64</v>
      </c>
      <c r="L156" s="137" t="s">
        <v>66</v>
      </c>
    </row>
    <row r="157" spans="2:12" x14ac:dyDescent="0.25">
      <c r="B157" s="134" t="s">
        <v>319</v>
      </c>
      <c r="C157" s="134" t="s">
        <v>348</v>
      </c>
      <c r="D157" s="134" t="s">
        <v>2537</v>
      </c>
      <c r="E157" s="134" t="s">
        <v>463</v>
      </c>
      <c r="F157" s="135" t="s">
        <v>404</v>
      </c>
      <c r="G157" s="135" t="s">
        <v>2481</v>
      </c>
      <c r="H157" s="135">
        <v>237</v>
      </c>
      <c r="I157" s="135">
        <v>0</v>
      </c>
      <c r="J157" s="136">
        <f t="shared" si="2"/>
        <v>0</v>
      </c>
      <c r="K157" s="137" t="s">
        <v>64</v>
      </c>
      <c r="L157" s="137" t="s">
        <v>64</v>
      </c>
    </row>
    <row r="158" spans="2:12" x14ac:dyDescent="0.25">
      <c r="B158" s="134" t="s">
        <v>319</v>
      </c>
      <c r="C158" s="134" t="s">
        <v>348</v>
      </c>
      <c r="D158" s="134" t="s">
        <v>2537</v>
      </c>
      <c r="E158" s="134" t="s">
        <v>373</v>
      </c>
      <c r="F158" s="135" t="s">
        <v>404</v>
      </c>
      <c r="G158" s="135" t="s">
        <v>2486</v>
      </c>
      <c r="H158" s="135">
        <v>144</v>
      </c>
      <c r="I158" s="135">
        <v>1</v>
      </c>
      <c r="J158" s="136">
        <f t="shared" si="2"/>
        <v>6.9444444444444441E-3</v>
      </c>
      <c r="K158" s="137" t="s">
        <v>64</v>
      </c>
      <c r="L158" s="137" t="s">
        <v>65</v>
      </c>
    </row>
    <row r="159" spans="2:12" x14ac:dyDescent="0.25">
      <c r="B159" s="134" t="s">
        <v>319</v>
      </c>
      <c r="C159" s="134" t="s">
        <v>348</v>
      </c>
      <c r="D159" s="134" t="s">
        <v>2537</v>
      </c>
      <c r="E159" s="134" t="s">
        <v>365</v>
      </c>
      <c r="F159" s="135" t="s">
        <v>404</v>
      </c>
      <c r="G159" s="135" t="s">
        <v>2486</v>
      </c>
      <c r="H159" s="135">
        <v>187</v>
      </c>
      <c r="I159" s="135">
        <v>4</v>
      </c>
      <c r="J159" s="136">
        <f t="shared" si="2"/>
        <v>2.1390374331550801E-2</v>
      </c>
      <c r="K159" s="137" t="s">
        <v>64</v>
      </c>
      <c r="L159" s="137" t="s">
        <v>65</v>
      </c>
    </row>
    <row r="160" spans="2:12" x14ac:dyDescent="0.25">
      <c r="B160" s="134" t="s">
        <v>319</v>
      </c>
      <c r="C160" s="134" t="s">
        <v>348</v>
      </c>
      <c r="D160" s="134" t="s">
        <v>2537</v>
      </c>
      <c r="E160" s="134" t="s">
        <v>468</v>
      </c>
      <c r="F160" s="135" t="s">
        <v>404</v>
      </c>
      <c r="G160" s="135" t="s">
        <v>2486</v>
      </c>
      <c r="H160" s="135">
        <v>150</v>
      </c>
      <c r="I160" s="135">
        <v>4</v>
      </c>
      <c r="J160" s="136">
        <f t="shared" si="2"/>
        <v>2.6666666666666668E-2</v>
      </c>
      <c r="K160" s="137" t="s">
        <v>64</v>
      </c>
      <c r="L160" s="137" t="s">
        <v>65</v>
      </c>
    </row>
    <row r="161" spans="2:12" x14ac:dyDescent="0.25">
      <c r="B161" s="134" t="s">
        <v>319</v>
      </c>
      <c r="C161" s="134" t="s">
        <v>348</v>
      </c>
      <c r="D161" s="134" t="s">
        <v>2537</v>
      </c>
      <c r="E161" s="134" t="s">
        <v>465</v>
      </c>
      <c r="F161" s="135" t="s">
        <v>404</v>
      </c>
      <c r="G161" s="135" t="s">
        <v>2481</v>
      </c>
      <c r="H161" s="135">
        <v>102</v>
      </c>
      <c r="I161" s="135">
        <v>2</v>
      </c>
      <c r="J161" s="136">
        <f t="shared" si="2"/>
        <v>1.9607843137254902E-2</v>
      </c>
      <c r="K161" s="137" t="s">
        <v>64</v>
      </c>
      <c r="L161" s="137" t="s">
        <v>64</v>
      </c>
    </row>
    <row r="162" spans="2:12" x14ac:dyDescent="0.25">
      <c r="B162" s="134" t="s">
        <v>319</v>
      </c>
      <c r="C162" s="134" t="s">
        <v>348</v>
      </c>
      <c r="D162" s="134" t="s">
        <v>2537</v>
      </c>
      <c r="E162" s="134" t="s">
        <v>369</v>
      </c>
      <c r="F162" s="135" t="s">
        <v>404</v>
      </c>
      <c r="G162" s="135" t="s">
        <v>2486</v>
      </c>
      <c r="H162" s="135">
        <v>577</v>
      </c>
      <c r="I162" s="135">
        <v>23</v>
      </c>
      <c r="J162" s="136">
        <f t="shared" si="2"/>
        <v>3.9861351819757362E-2</v>
      </c>
      <c r="K162" s="137" t="s">
        <v>64</v>
      </c>
      <c r="L162" s="137" t="s">
        <v>66</v>
      </c>
    </row>
    <row r="163" spans="2:12" x14ac:dyDescent="0.25">
      <c r="B163" s="134" t="s">
        <v>319</v>
      </c>
      <c r="C163" s="134" t="s">
        <v>348</v>
      </c>
      <c r="D163" s="134" t="s">
        <v>2537</v>
      </c>
      <c r="E163" s="134" t="s">
        <v>2539</v>
      </c>
      <c r="F163" s="135" t="s">
        <v>404</v>
      </c>
      <c r="G163" s="135" t="s">
        <v>2486</v>
      </c>
      <c r="H163" s="135">
        <v>76</v>
      </c>
      <c r="I163" s="135">
        <v>1</v>
      </c>
      <c r="J163" s="136">
        <f t="shared" si="2"/>
        <v>1.3157894736842105E-2</v>
      </c>
      <c r="K163" s="137" t="s">
        <v>64</v>
      </c>
      <c r="L163" s="137" t="s">
        <v>66</v>
      </c>
    </row>
    <row r="164" spans="2:12" x14ac:dyDescent="0.25">
      <c r="B164" s="134" t="s">
        <v>319</v>
      </c>
      <c r="C164" s="134" t="s">
        <v>348</v>
      </c>
      <c r="D164" s="134" t="s">
        <v>2537</v>
      </c>
      <c r="E164" s="134" t="s">
        <v>367</v>
      </c>
      <c r="F164" s="135" t="s">
        <v>405</v>
      </c>
      <c r="G164" s="135" t="s">
        <v>2486</v>
      </c>
      <c r="H164" s="135">
        <v>290</v>
      </c>
      <c r="I164" s="135">
        <v>2</v>
      </c>
      <c r="J164" s="136">
        <f t="shared" si="2"/>
        <v>6.8965517241379309E-3</v>
      </c>
      <c r="K164" s="137" t="s">
        <v>64</v>
      </c>
      <c r="L164" s="137" t="s">
        <v>65</v>
      </c>
    </row>
    <row r="165" spans="2:12" x14ac:dyDescent="0.25">
      <c r="B165" s="134" t="s">
        <v>319</v>
      </c>
      <c r="C165" s="134" t="s">
        <v>348</v>
      </c>
      <c r="D165" s="134" t="s">
        <v>2537</v>
      </c>
      <c r="E165" s="134" t="s">
        <v>716</v>
      </c>
      <c r="F165" s="135" t="s">
        <v>404</v>
      </c>
      <c r="G165" s="135" t="s">
        <v>2486</v>
      </c>
      <c r="H165" s="135">
        <v>148</v>
      </c>
      <c r="I165" s="135">
        <v>4</v>
      </c>
      <c r="J165" s="136">
        <f t="shared" si="2"/>
        <v>2.7027027027027029E-2</v>
      </c>
      <c r="K165" s="137" t="s">
        <v>64</v>
      </c>
      <c r="L165" s="137" t="s">
        <v>65</v>
      </c>
    </row>
    <row r="166" spans="2:12" x14ac:dyDescent="0.25">
      <c r="B166" s="134" t="s">
        <v>319</v>
      </c>
      <c r="C166" s="134" t="s">
        <v>348</v>
      </c>
      <c r="D166" s="134" t="s">
        <v>2537</v>
      </c>
      <c r="E166" s="134" t="s">
        <v>470</v>
      </c>
      <c r="F166" s="135" t="s">
        <v>404</v>
      </c>
      <c r="G166" s="135" t="s">
        <v>2486</v>
      </c>
      <c r="H166" s="135">
        <v>173</v>
      </c>
      <c r="I166" s="135">
        <v>0</v>
      </c>
      <c r="J166" s="136">
        <f t="shared" si="2"/>
        <v>0</v>
      </c>
      <c r="K166" s="137" t="s">
        <v>64</v>
      </c>
      <c r="L166" s="137" t="s">
        <v>57</v>
      </c>
    </row>
    <row r="167" spans="2:12" x14ac:dyDescent="0.25">
      <c r="B167" s="134" t="s">
        <v>319</v>
      </c>
      <c r="C167" s="134" t="s">
        <v>348</v>
      </c>
      <c r="D167" s="134" t="s">
        <v>2537</v>
      </c>
      <c r="E167" s="134" t="s">
        <v>467</v>
      </c>
      <c r="F167" s="135" t="s">
        <v>404</v>
      </c>
      <c r="G167" s="135" t="s">
        <v>2486</v>
      </c>
      <c r="H167" s="135">
        <v>234</v>
      </c>
      <c r="I167" s="135">
        <v>10</v>
      </c>
      <c r="J167" s="136">
        <f t="shared" si="2"/>
        <v>4.2735042735042736E-2</v>
      </c>
      <c r="K167" s="137" t="s">
        <v>64</v>
      </c>
      <c r="L167" s="137" t="s">
        <v>66</v>
      </c>
    </row>
    <row r="168" spans="2:12" x14ac:dyDescent="0.25">
      <c r="B168" s="134" t="s">
        <v>319</v>
      </c>
      <c r="C168" s="134" t="s">
        <v>348</v>
      </c>
      <c r="D168" s="134" t="s">
        <v>2540</v>
      </c>
      <c r="E168" s="134" t="s">
        <v>471</v>
      </c>
      <c r="F168" s="135" t="s">
        <v>404</v>
      </c>
      <c r="G168" s="135" t="s">
        <v>2486</v>
      </c>
      <c r="H168" s="135">
        <v>253</v>
      </c>
      <c r="I168" s="135">
        <v>5</v>
      </c>
      <c r="J168" s="136">
        <f t="shared" si="2"/>
        <v>1.9762845849802372E-2</v>
      </c>
      <c r="K168" s="137" t="s">
        <v>64</v>
      </c>
      <c r="L168" s="137" t="s">
        <v>62</v>
      </c>
    </row>
    <row r="169" spans="2:12" x14ac:dyDescent="0.25">
      <c r="B169" s="134" t="s">
        <v>319</v>
      </c>
      <c r="C169" s="134" t="s">
        <v>348</v>
      </c>
      <c r="D169" s="134" t="s">
        <v>2540</v>
      </c>
      <c r="E169" s="134" t="s">
        <v>359</v>
      </c>
      <c r="F169" s="135" t="s">
        <v>405</v>
      </c>
      <c r="G169" s="135" t="s">
        <v>2486</v>
      </c>
      <c r="H169" s="135">
        <v>533</v>
      </c>
      <c r="I169" s="135">
        <v>10</v>
      </c>
      <c r="J169" s="136">
        <f t="shared" si="2"/>
        <v>1.8761726078799251E-2</v>
      </c>
      <c r="K169" s="137" t="s">
        <v>64</v>
      </c>
      <c r="L169" s="137" t="s">
        <v>60</v>
      </c>
    </row>
    <row r="170" spans="2:12" x14ac:dyDescent="0.25">
      <c r="B170" s="134" t="s">
        <v>319</v>
      </c>
      <c r="C170" s="134" t="s">
        <v>348</v>
      </c>
      <c r="D170" s="134" t="s">
        <v>2540</v>
      </c>
      <c r="E170" s="134" t="s">
        <v>363</v>
      </c>
      <c r="F170" s="135" t="s">
        <v>405</v>
      </c>
      <c r="G170" s="135" t="s">
        <v>2486</v>
      </c>
      <c r="H170" s="135">
        <v>280</v>
      </c>
      <c r="I170" s="135">
        <v>3</v>
      </c>
      <c r="J170" s="136">
        <f t="shared" si="2"/>
        <v>1.0714285714285714E-2</v>
      </c>
      <c r="K170" s="137" t="s">
        <v>64</v>
      </c>
      <c r="L170" s="137" t="s">
        <v>63</v>
      </c>
    </row>
    <row r="171" spans="2:12" x14ac:dyDescent="0.25">
      <c r="B171" s="134" t="s">
        <v>319</v>
      </c>
      <c r="C171" s="134" t="s">
        <v>348</v>
      </c>
      <c r="D171" s="134" t="s">
        <v>2540</v>
      </c>
      <c r="E171" s="134" t="s">
        <v>772</v>
      </c>
      <c r="F171" s="135" t="s">
        <v>404</v>
      </c>
      <c r="G171" s="135" t="s">
        <v>2486</v>
      </c>
      <c r="H171" s="135">
        <v>152</v>
      </c>
      <c r="I171" s="135">
        <v>2</v>
      </c>
      <c r="J171" s="136">
        <f t="shared" si="2"/>
        <v>1.3157894736842105E-2</v>
      </c>
      <c r="K171" s="137" t="s">
        <v>64</v>
      </c>
      <c r="L171" s="137" t="s">
        <v>63</v>
      </c>
    </row>
    <row r="172" spans="2:12" x14ac:dyDescent="0.25">
      <c r="B172" s="134" t="s">
        <v>319</v>
      </c>
      <c r="C172" s="134" t="s">
        <v>348</v>
      </c>
      <c r="D172" s="134" t="s">
        <v>2540</v>
      </c>
      <c r="E172" s="134" t="s">
        <v>361</v>
      </c>
      <c r="F172" s="135" t="s">
        <v>404</v>
      </c>
      <c r="G172" s="135" t="s">
        <v>2486</v>
      </c>
      <c r="H172" s="135">
        <v>144</v>
      </c>
      <c r="I172" s="135">
        <v>2</v>
      </c>
      <c r="J172" s="136">
        <f t="shared" si="2"/>
        <v>1.3888888888888888E-2</v>
      </c>
      <c r="K172" s="137" t="s">
        <v>64</v>
      </c>
      <c r="L172" s="137" t="s">
        <v>63</v>
      </c>
    </row>
    <row r="173" spans="2:12" x14ac:dyDescent="0.25">
      <c r="B173" s="134" t="s">
        <v>319</v>
      </c>
      <c r="C173" s="134" t="s">
        <v>348</v>
      </c>
      <c r="D173" s="134" t="s">
        <v>2540</v>
      </c>
      <c r="E173" s="134" t="s">
        <v>358</v>
      </c>
      <c r="F173" s="135" t="s">
        <v>404</v>
      </c>
      <c r="G173" s="135" t="s">
        <v>2486</v>
      </c>
      <c r="H173" s="135">
        <v>409</v>
      </c>
      <c r="I173" s="135">
        <v>1</v>
      </c>
      <c r="J173" s="136">
        <f t="shared" si="2"/>
        <v>2.4449877750611247E-3</v>
      </c>
      <c r="K173" s="137" t="s">
        <v>64</v>
      </c>
      <c r="L173" s="137" t="s">
        <v>60</v>
      </c>
    </row>
    <row r="174" spans="2:12" x14ac:dyDescent="0.25">
      <c r="B174" s="134" t="s">
        <v>319</v>
      </c>
      <c r="C174" s="134" t="s">
        <v>348</v>
      </c>
      <c r="D174" s="134" t="s">
        <v>2540</v>
      </c>
      <c r="E174" s="134" t="s">
        <v>360</v>
      </c>
      <c r="F174" s="135" t="s">
        <v>404</v>
      </c>
      <c r="G174" s="135" t="s">
        <v>2486</v>
      </c>
      <c r="H174" s="135">
        <v>192</v>
      </c>
      <c r="I174" s="135">
        <v>2</v>
      </c>
      <c r="J174" s="136">
        <f t="shared" si="2"/>
        <v>1.0416666666666666E-2</v>
      </c>
      <c r="K174" s="137" t="s">
        <v>64</v>
      </c>
      <c r="L174" s="137" t="s">
        <v>63</v>
      </c>
    </row>
    <row r="175" spans="2:12" x14ac:dyDescent="0.25">
      <c r="B175" s="134" t="s">
        <v>319</v>
      </c>
      <c r="C175" s="134" t="s">
        <v>348</v>
      </c>
      <c r="D175" s="134" t="s">
        <v>2540</v>
      </c>
      <c r="E175" s="134" t="s">
        <v>364</v>
      </c>
      <c r="F175" s="135" t="s">
        <v>404</v>
      </c>
      <c r="G175" s="135" t="s">
        <v>2486</v>
      </c>
      <c r="H175" s="135">
        <v>172</v>
      </c>
      <c r="I175" s="135">
        <v>1</v>
      </c>
      <c r="J175" s="136">
        <f t="shared" si="2"/>
        <v>5.8139534883720929E-3</v>
      </c>
      <c r="K175" s="137" t="s">
        <v>64</v>
      </c>
      <c r="L175" s="137" t="s">
        <v>62</v>
      </c>
    </row>
    <row r="176" spans="2:12" x14ac:dyDescent="0.25">
      <c r="B176" s="134" t="s">
        <v>319</v>
      </c>
      <c r="C176" s="134" t="s">
        <v>348</v>
      </c>
      <c r="D176" s="134" t="s">
        <v>2540</v>
      </c>
      <c r="E176" s="134" t="s">
        <v>362</v>
      </c>
      <c r="F176" s="135" t="s">
        <v>404</v>
      </c>
      <c r="G176" s="135" t="s">
        <v>2486</v>
      </c>
      <c r="H176" s="135">
        <v>245</v>
      </c>
      <c r="I176" s="135">
        <v>5</v>
      </c>
      <c r="J176" s="136">
        <f t="shared" si="2"/>
        <v>2.0408163265306121E-2</v>
      </c>
      <c r="K176" s="137" t="s">
        <v>64</v>
      </c>
      <c r="L176" s="137" t="s">
        <v>60</v>
      </c>
    </row>
    <row r="177" spans="2:12" x14ac:dyDescent="0.25">
      <c r="B177" s="134" t="s">
        <v>319</v>
      </c>
      <c r="C177" s="134" t="s">
        <v>348</v>
      </c>
      <c r="D177" s="134" t="s">
        <v>2541</v>
      </c>
      <c r="E177" s="134" t="s">
        <v>473</v>
      </c>
      <c r="F177" s="135" t="s">
        <v>404</v>
      </c>
      <c r="G177" s="135" t="s">
        <v>2486</v>
      </c>
      <c r="H177" s="135">
        <v>99</v>
      </c>
      <c r="I177" s="135">
        <v>3</v>
      </c>
      <c r="J177" s="136">
        <f t="shared" si="2"/>
        <v>3.0303030303030304E-2</v>
      </c>
      <c r="K177" s="137" t="s">
        <v>64</v>
      </c>
      <c r="L177" s="137" t="s">
        <v>61</v>
      </c>
    </row>
    <row r="178" spans="2:12" x14ac:dyDescent="0.25">
      <c r="B178" s="134" t="s">
        <v>319</v>
      </c>
      <c r="C178" s="134" t="s">
        <v>348</v>
      </c>
      <c r="D178" s="134" t="s">
        <v>2541</v>
      </c>
      <c r="E178" s="134" t="s">
        <v>356</v>
      </c>
      <c r="F178" s="135" t="s">
        <v>404</v>
      </c>
      <c r="G178" s="135" t="s">
        <v>2486</v>
      </c>
      <c r="H178" s="135">
        <v>170</v>
      </c>
      <c r="I178" s="135">
        <v>7</v>
      </c>
      <c r="J178" s="136">
        <f t="shared" si="2"/>
        <v>4.1176470588235294E-2</v>
      </c>
      <c r="K178" s="137" t="s">
        <v>64</v>
      </c>
      <c r="L178" s="137" t="s">
        <v>61</v>
      </c>
    </row>
    <row r="179" spans="2:12" x14ac:dyDescent="0.25">
      <c r="B179" s="134" t="s">
        <v>319</v>
      </c>
      <c r="C179" s="134" t="s">
        <v>348</v>
      </c>
      <c r="D179" s="134" t="s">
        <v>2541</v>
      </c>
      <c r="E179" s="134" t="s">
        <v>474</v>
      </c>
      <c r="F179" s="135" t="s">
        <v>406</v>
      </c>
      <c r="G179" s="135" t="s">
        <v>2486</v>
      </c>
      <c r="H179" s="135">
        <v>335</v>
      </c>
      <c r="I179" s="135">
        <v>7</v>
      </c>
      <c r="J179" s="136">
        <f t="shared" si="2"/>
        <v>2.0895522388059702E-2</v>
      </c>
      <c r="K179" s="137" t="s">
        <v>64</v>
      </c>
      <c r="L179" s="137" t="s">
        <v>61</v>
      </c>
    </row>
    <row r="180" spans="2:12" x14ac:dyDescent="0.25">
      <c r="B180" s="134" t="s">
        <v>319</v>
      </c>
      <c r="C180" s="134" t="s">
        <v>348</v>
      </c>
      <c r="D180" s="134" t="s">
        <v>2541</v>
      </c>
      <c r="E180" s="134" t="s">
        <v>828</v>
      </c>
      <c r="F180" s="135" t="s">
        <v>404</v>
      </c>
      <c r="G180" s="135" t="s">
        <v>2486</v>
      </c>
      <c r="H180" s="135">
        <v>108</v>
      </c>
      <c r="I180" s="135">
        <v>0</v>
      </c>
      <c r="J180" s="136">
        <f t="shared" si="2"/>
        <v>0</v>
      </c>
      <c r="K180" s="137" t="s">
        <v>64</v>
      </c>
      <c r="L180" s="137" t="s">
        <v>61</v>
      </c>
    </row>
    <row r="181" spans="2:12" x14ac:dyDescent="0.25">
      <c r="B181" s="134" t="s">
        <v>319</v>
      </c>
      <c r="C181" s="134" t="s">
        <v>348</v>
      </c>
      <c r="D181" s="134" t="s">
        <v>2541</v>
      </c>
      <c r="E181" s="134" t="s">
        <v>357</v>
      </c>
      <c r="F181" s="135" t="s">
        <v>404</v>
      </c>
      <c r="G181" s="135" t="s">
        <v>2486</v>
      </c>
      <c r="H181" s="135">
        <v>318</v>
      </c>
      <c r="I181" s="135">
        <v>2</v>
      </c>
      <c r="J181" s="136">
        <f t="shared" si="2"/>
        <v>6.2893081761006293E-3</v>
      </c>
      <c r="K181" s="137" t="s">
        <v>64</v>
      </c>
      <c r="L181" s="137" t="s">
        <v>61</v>
      </c>
    </row>
    <row r="182" spans="2:12" x14ac:dyDescent="0.25">
      <c r="B182" s="134" t="s">
        <v>319</v>
      </c>
      <c r="C182" s="134" t="s">
        <v>348</v>
      </c>
      <c r="D182" s="134" t="s">
        <v>2541</v>
      </c>
      <c r="E182" s="134" t="s">
        <v>472</v>
      </c>
      <c r="F182" s="135" t="s">
        <v>404</v>
      </c>
      <c r="G182" s="135" t="s">
        <v>2486</v>
      </c>
      <c r="H182" s="135">
        <v>172</v>
      </c>
      <c r="I182" s="135">
        <v>3</v>
      </c>
      <c r="J182" s="136">
        <f t="shared" si="2"/>
        <v>1.7441860465116279E-2</v>
      </c>
      <c r="K182" s="137" t="s">
        <v>64</v>
      </c>
      <c r="L182" s="137" t="s">
        <v>61</v>
      </c>
    </row>
    <row r="183" spans="2:12" x14ac:dyDescent="0.25">
      <c r="B183" s="134" t="s">
        <v>319</v>
      </c>
      <c r="C183" s="134" t="s">
        <v>348</v>
      </c>
      <c r="D183" s="134" t="s">
        <v>2542</v>
      </c>
      <c r="E183" s="134" t="s">
        <v>350</v>
      </c>
      <c r="F183" s="135" t="s">
        <v>404</v>
      </c>
      <c r="G183" s="135" t="s">
        <v>2486</v>
      </c>
      <c r="H183" s="135">
        <v>216</v>
      </c>
      <c r="I183" s="135">
        <v>3</v>
      </c>
      <c r="J183" s="136">
        <f t="shared" si="2"/>
        <v>1.3888888888888888E-2</v>
      </c>
      <c r="K183" s="137" t="s">
        <v>64</v>
      </c>
      <c r="L183" s="137" t="s">
        <v>58</v>
      </c>
    </row>
    <row r="184" spans="2:12" x14ac:dyDescent="0.25">
      <c r="B184" s="134" t="s">
        <v>319</v>
      </c>
      <c r="C184" s="134" t="s">
        <v>348</v>
      </c>
      <c r="D184" s="134" t="s">
        <v>2542</v>
      </c>
      <c r="E184" s="134" t="s">
        <v>2543</v>
      </c>
      <c r="F184" s="135" t="s">
        <v>404</v>
      </c>
      <c r="G184" s="135" t="s">
        <v>2481</v>
      </c>
      <c r="H184" s="135">
        <v>88</v>
      </c>
      <c r="I184" s="135">
        <v>3</v>
      </c>
      <c r="J184" s="136">
        <f t="shared" si="2"/>
        <v>3.4090909090909088E-2</v>
      </c>
      <c r="K184" s="137" t="s">
        <v>64</v>
      </c>
      <c r="L184" s="137" t="s">
        <v>864</v>
      </c>
    </row>
    <row r="185" spans="2:12" x14ac:dyDescent="0.25">
      <c r="B185" s="134" t="s">
        <v>319</v>
      </c>
      <c r="C185" s="134" t="s">
        <v>348</v>
      </c>
      <c r="D185" s="134" t="s">
        <v>2542</v>
      </c>
      <c r="E185" s="134" t="s">
        <v>475</v>
      </c>
      <c r="F185" s="135" t="s">
        <v>404</v>
      </c>
      <c r="G185" s="135" t="s">
        <v>2481</v>
      </c>
      <c r="H185" s="135">
        <v>76</v>
      </c>
      <c r="I185" s="135">
        <v>0</v>
      </c>
      <c r="J185" s="136">
        <f t="shared" si="2"/>
        <v>0</v>
      </c>
      <c r="K185" s="137" t="s">
        <v>64</v>
      </c>
      <c r="L185" s="137" t="s">
        <v>865</v>
      </c>
    </row>
    <row r="186" spans="2:12" x14ac:dyDescent="0.25">
      <c r="B186" s="134" t="s">
        <v>319</v>
      </c>
      <c r="C186" s="134" t="s">
        <v>348</v>
      </c>
      <c r="D186" s="134" t="s">
        <v>2542</v>
      </c>
      <c r="E186" s="134" t="s">
        <v>476</v>
      </c>
      <c r="F186" s="135" t="s">
        <v>405</v>
      </c>
      <c r="G186" s="135" t="s">
        <v>2481</v>
      </c>
      <c r="H186" s="135">
        <v>307</v>
      </c>
      <c r="I186" s="135">
        <v>3</v>
      </c>
      <c r="J186" s="136">
        <f t="shared" si="2"/>
        <v>9.7719869706840382E-3</v>
      </c>
      <c r="K186" s="137" t="s">
        <v>64</v>
      </c>
      <c r="L186" s="137" t="s">
        <v>864</v>
      </c>
    </row>
    <row r="187" spans="2:12" x14ac:dyDescent="0.25">
      <c r="B187" s="134" t="s">
        <v>319</v>
      </c>
      <c r="C187" s="134" t="s">
        <v>348</v>
      </c>
      <c r="D187" s="134" t="s">
        <v>2542</v>
      </c>
      <c r="E187" s="134" t="s">
        <v>352</v>
      </c>
      <c r="F187" s="135" t="s">
        <v>404</v>
      </c>
      <c r="G187" s="135" t="s">
        <v>2486</v>
      </c>
      <c r="H187" s="135">
        <v>141</v>
      </c>
      <c r="I187" s="135">
        <v>2</v>
      </c>
      <c r="J187" s="136">
        <f t="shared" si="2"/>
        <v>1.4184397163120567E-2</v>
      </c>
      <c r="K187" s="137" t="s">
        <v>64</v>
      </c>
      <c r="L187" s="137" t="s">
        <v>59</v>
      </c>
    </row>
    <row r="188" spans="2:12" x14ac:dyDescent="0.25">
      <c r="B188" s="134" t="s">
        <v>319</v>
      </c>
      <c r="C188" s="134" t="s">
        <v>348</v>
      </c>
      <c r="D188" s="134" t="s">
        <v>2542</v>
      </c>
      <c r="E188" s="134" t="s">
        <v>353</v>
      </c>
      <c r="F188" s="135" t="s">
        <v>404</v>
      </c>
      <c r="G188" s="135" t="s">
        <v>2486</v>
      </c>
      <c r="H188" s="135">
        <v>210</v>
      </c>
      <c r="I188" s="135">
        <v>3</v>
      </c>
      <c r="J188" s="136">
        <f t="shared" si="2"/>
        <v>1.4285714285714285E-2</v>
      </c>
      <c r="K188" s="137" t="s">
        <v>64</v>
      </c>
      <c r="L188" s="137" t="s">
        <v>59</v>
      </c>
    </row>
    <row r="189" spans="2:12" x14ac:dyDescent="0.25">
      <c r="B189" s="134" t="s">
        <v>319</v>
      </c>
      <c r="C189" s="134" t="s">
        <v>348</v>
      </c>
      <c r="D189" s="134" t="s">
        <v>2542</v>
      </c>
      <c r="E189" s="134" t="s">
        <v>355</v>
      </c>
      <c r="F189" s="135" t="s">
        <v>405</v>
      </c>
      <c r="G189" s="135" t="s">
        <v>2486</v>
      </c>
      <c r="H189" s="135">
        <v>329</v>
      </c>
      <c r="I189" s="135">
        <v>0</v>
      </c>
      <c r="J189" s="136">
        <f t="shared" si="2"/>
        <v>0</v>
      </c>
      <c r="K189" s="137" t="s">
        <v>64</v>
      </c>
      <c r="L189" s="137" t="s">
        <v>59</v>
      </c>
    </row>
    <row r="190" spans="2:12" x14ac:dyDescent="0.25">
      <c r="B190" s="134" t="s">
        <v>319</v>
      </c>
      <c r="C190" s="134" t="s">
        <v>348</v>
      </c>
      <c r="D190" s="134" t="s">
        <v>2542</v>
      </c>
      <c r="E190" s="134" t="s">
        <v>354</v>
      </c>
      <c r="F190" s="135" t="s">
        <v>405</v>
      </c>
      <c r="G190" s="135" t="s">
        <v>2486</v>
      </c>
      <c r="H190" s="135">
        <v>342</v>
      </c>
      <c r="I190" s="135">
        <v>4</v>
      </c>
      <c r="J190" s="136">
        <f t="shared" si="2"/>
        <v>1.1695906432748537E-2</v>
      </c>
      <c r="K190" s="137" t="s">
        <v>64</v>
      </c>
      <c r="L190" s="137" t="s">
        <v>59</v>
      </c>
    </row>
    <row r="191" spans="2:12" x14ac:dyDescent="0.25">
      <c r="B191" s="134" t="s">
        <v>319</v>
      </c>
      <c r="C191" s="134" t="s">
        <v>348</v>
      </c>
      <c r="D191" s="134" t="s">
        <v>2542</v>
      </c>
      <c r="E191" s="134" t="s">
        <v>351</v>
      </c>
      <c r="F191" s="135" t="s">
        <v>406</v>
      </c>
      <c r="G191" s="135" t="s">
        <v>2486</v>
      </c>
      <c r="H191" s="135">
        <v>357</v>
      </c>
      <c r="I191" s="135">
        <v>3</v>
      </c>
      <c r="J191" s="136">
        <f t="shared" si="2"/>
        <v>8.4033613445378148E-3</v>
      </c>
      <c r="K191" s="137" t="s">
        <v>64</v>
      </c>
      <c r="L191" s="137" t="s">
        <v>58</v>
      </c>
    </row>
    <row r="192" spans="2:12" x14ac:dyDescent="0.25">
      <c r="B192" s="134" t="s">
        <v>319</v>
      </c>
      <c r="C192" s="134" t="s">
        <v>348</v>
      </c>
      <c r="D192" s="134" t="s">
        <v>2542</v>
      </c>
      <c r="E192" s="134" t="s">
        <v>349</v>
      </c>
      <c r="F192" s="135" t="s">
        <v>404</v>
      </c>
      <c r="G192" s="135" t="s">
        <v>2486</v>
      </c>
      <c r="H192" s="135">
        <v>127</v>
      </c>
      <c r="I192" s="135">
        <v>3</v>
      </c>
      <c r="J192" s="136">
        <f t="shared" si="2"/>
        <v>2.3622047244094488E-2</v>
      </c>
      <c r="K192" s="137" t="s">
        <v>64</v>
      </c>
      <c r="L192" s="137" t="s">
        <v>58</v>
      </c>
    </row>
    <row r="193" spans="2:12" x14ac:dyDescent="0.25">
      <c r="B193" s="134" t="s">
        <v>319</v>
      </c>
      <c r="C193" s="134" t="s">
        <v>342</v>
      </c>
      <c r="D193" s="134" t="s">
        <v>2544</v>
      </c>
      <c r="E193" s="134" t="s">
        <v>347</v>
      </c>
      <c r="F193" s="135" t="s">
        <v>407</v>
      </c>
      <c r="G193" s="135" t="s">
        <v>2481</v>
      </c>
      <c r="H193" s="135">
        <v>568</v>
      </c>
      <c r="I193" s="135">
        <v>24</v>
      </c>
      <c r="J193" s="136">
        <f t="shared" si="2"/>
        <v>4.2253521126760563E-2</v>
      </c>
      <c r="K193" s="137" t="s">
        <v>28</v>
      </c>
      <c r="L193" s="137" t="s">
        <v>28</v>
      </c>
    </row>
    <row r="194" spans="2:12" x14ac:dyDescent="0.25">
      <c r="B194" s="134" t="s">
        <v>319</v>
      </c>
      <c r="C194" s="134" t="s">
        <v>342</v>
      </c>
      <c r="D194" s="134" t="s">
        <v>2544</v>
      </c>
      <c r="E194" s="134" t="s">
        <v>346</v>
      </c>
      <c r="F194" s="135" t="s">
        <v>404</v>
      </c>
      <c r="G194" s="135" t="s">
        <v>2486</v>
      </c>
      <c r="H194" s="135">
        <v>182</v>
      </c>
      <c r="I194" s="135">
        <v>3</v>
      </c>
      <c r="J194" s="136">
        <f t="shared" si="2"/>
        <v>1.6483516483516484E-2</v>
      </c>
      <c r="K194" s="137" t="s">
        <v>28</v>
      </c>
      <c r="L194" s="137" t="s">
        <v>26</v>
      </c>
    </row>
    <row r="195" spans="2:12" x14ac:dyDescent="0.25">
      <c r="B195" s="134" t="s">
        <v>319</v>
      </c>
      <c r="C195" s="134" t="s">
        <v>342</v>
      </c>
      <c r="D195" s="134" t="s">
        <v>2544</v>
      </c>
      <c r="E195" s="134" t="s">
        <v>482</v>
      </c>
      <c r="F195" s="135" t="s">
        <v>405</v>
      </c>
      <c r="G195" s="135" t="s">
        <v>2481</v>
      </c>
      <c r="H195" s="135">
        <v>199</v>
      </c>
      <c r="I195" s="135">
        <v>11</v>
      </c>
      <c r="J195" s="136">
        <f t="shared" si="2"/>
        <v>5.5276381909547742E-2</v>
      </c>
      <c r="K195" s="137" t="s">
        <v>28</v>
      </c>
      <c r="L195" s="137" t="s">
        <v>25</v>
      </c>
    </row>
    <row r="196" spans="2:12" x14ac:dyDescent="0.25">
      <c r="B196" s="134" t="s">
        <v>319</v>
      </c>
      <c r="C196" s="134" t="s">
        <v>342</v>
      </c>
      <c r="D196" s="134" t="s">
        <v>2544</v>
      </c>
      <c r="E196" s="134" t="s">
        <v>2545</v>
      </c>
      <c r="F196" s="135" t="s">
        <v>404</v>
      </c>
      <c r="G196" s="135" t="s">
        <v>2481</v>
      </c>
      <c r="H196" s="135">
        <v>54</v>
      </c>
      <c r="I196" s="135">
        <v>3</v>
      </c>
      <c r="J196" s="136">
        <f t="shared" si="2"/>
        <v>5.5555555555555552E-2</v>
      </c>
      <c r="K196" s="137" t="s">
        <v>28</v>
      </c>
      <c r="L196" s="137" t="s">
        <v>28</v>
      </c>
    </row>
    <row r="197" spans="2:12" x14ac:dyDescent="0.25">
      <c r="B197" s="134" t="s">
        <v>319</v>
      </c>
      <c r="C197" s="134" t="s">
        <v>342</v>
      </c>
      <c r="D197" s="134" t="s">
        <v>2544</v>
      </c>
      <c r="E197" s="134" t="s">
        <v>483</v>
      </c>
      <c r="F197" s="135" t="s">
        <v>405</v>
      </c>
      <c r="G197" s="135" t="s">
        <v>2481</v>
      </c>
      <c r="H197" s="135">
        <v>146</v>
      </c>
      <c r="I197" s="135">
        <v>6</v>
      </c>
      <c r="J197" s="136">
        <f t="shared" si="2"/>
        <v>4.1095890410958902E-2</v>
      </c>
      <c r="K197" s="137" t="s">
        <v>28</v>
      </c>
      <c r="L197" s="137" t="s">
        <v>25</v>
      </c>
    </row>
    <row r="198" spans="2:12" x14ac:dyDescent="0.25">
      <c r="B198" s="134" t="s">
        <v>319</v>
      </c>
      <c r="C198" s="134" t="s">
        <v>342</v>
      </c>
      <c r="D198" s="134" t="s">
        <v>2544</v>
      </c>
      <c r="E198" s="134" t="s">
        <v>481</v>
      </c>
      <c r="F198" s="135" t="s">
        <v>404</v>
      </c>
      <c r="G198" s="135" t="s">
        <v>2481</v>
      </c>
      <c r="H198" s="135">
        <v>100</v>
      </c>
      <c r="I198" s="135">
        <v>4</v>
      </c>
      <c r="J198" s="136">
        <f t="shared" si="2"/>
        <v>0.04</v>
      </c>
      <c r="K198" s="137" t="s">
        <v>28</v>
      </c>
      <c r="L198" s="137" t="s">
        <v>25</v>
      </c>
    </row>
    <row r="199" spans="2:12" x14ac:dyDescent="0.25">
      <c r="B199" s="134" t="s">
        <v>319</v>
      </c>
      <c r="C199" s="134" t="s">
        <v>342</v>
      </c>
      <c r="D199" s="134" t="s">
        <v>2544</v>
      </c>
      <c r="E199" s="134" t="s">
        <v>2546</v>
      </c>
      <c r="F199" s="135" t="s">
        <v>405</v>
      </c>
      <c r="G199" s="135" t="s">
        <v>2486</v>
      </c>
      <c r="H199" s="135">
        <v>146</v>
      </c>
      <c r="I199" s="135">
        <v>4</v>
      </c>
      <c r="J199" s="136">
        <f t="shared" si="2"/>
        <v>2.7397260273972601E-2</v>
      </c>
      <c r="K199" s="137" t="s">
        <v>28</v>
      </c>
      <c r="L199" s="137" t="s">
        <v>24</v>
      </c>
    </row>
    <row r="200" spans="2:12" x14ac:dyDescent="0.25">
      <c r="B200" s="134" t="s">
        <v>319</v>
      </c>
      <c r="C200" s="134" t="s">
        <v>342</v>
      </c>
      <c r="D200" s="134" t="s">
        <v>2544</v>
      </c>
      <c r="E200" s="134" t="s">
        <v>345</v>
      </c>
      <c r="F200" s="135" t="s">
        <v>405</v>
      </c>
      <c r="G200" s="135" t="s">
        <v>2486</v>
      </c>
      <c r="H200" s="135">
        <v>230</v>
      </c>
      <c r="I200" s="135">
        <v>8</v>
      </c>
      <c r="J200" s="136">
        <f t="shared" si="2"/>
        <v>3.4782608695652174E-2</v>
      </c>
      <c r="K200" s="137" t="s">
        <v>28</v>
      </c>
      <c r="L200" s="137" t="s">
        <v>26</v>
      </c>
    </row>
    <row r="201" spans="2:12" x14ac:dyDescent="0.25">
      <c r="B201" s="134" t="s">
        <v>319</v>
      </c>
      <c r="C201" s="134" t="s">
        <v>342</v>
      </c>
      <c r="D201" s="134" t="s">
        <v>2547</v>
      </c>
      <c r="E201" s="134" t="s">
        <v>2548</v>
      </c>
      <c r="F201" s="135" t="s">
        <v>404</v>
      </c>
      <c r="G201" s="135" t="s">
        <v>2481</v>
      </c>
      <c r="H201" s="135">
        <v>126</v>
      </c>
      <c r="I201" s="135">
        <v>0</v>
      </c>
      <c r="J201" s="136">
        <f t="shared" si="2"/>
        <v>0</v>
      </c>
      <c r="K201" s="137" t="s">
        <v>28</v>
      </c>
      <c r="L201" s="137" t="s">
        <v>861</v>
      </c>
    </row>
    <row r="202" spans="2:12" x14ac:dyDescent="0.25">
      <c r="B202" s="134" t="s">
        <v>319</v>
      </c>
      <c r="C202" s="134" t="s">
        <v>342</v>
      </c>
      <c r="D202" s="134" t="s">
        <v>2547</v>
      </c>
      <c r="E202" s="134" t="s">
        <v>2549</v>
      </c>
      <c r="F202" s="135" t="s">
        <v>407</v>
      </c>
      <c r="G202" s="135" t="s">
        <v>2481</v>
      </c>
      <c r="H202" s="135">
        <v>418</v>
      </c>
      <c r="I202" s="135">
        <v>8</v>
      </c>
      <c r="J202" s="136">
        <f t="shared" si="2"/>
        <v>1.9138755980861243E-2</v>
      </c>
      <c r="K202" s="137" t="s">
        <v>28</v>
      </c>
      <c r="L202" s="137" t="s">
        <v>860</v>
      </c>
    </row>
    <row r="203" spans="2:12" x14ac:dyDescent="0.25">
      <c r="B203" s="134" t="s">
        <v>319</v>
      </c>
      <c r="C203" s="134" t="s">
        <v>342</v>
      </c>
      <c r="D203" s="134" t="s">
        <v>2547</v>
      </c>
      <c r="E203" s="134" t="s">
        <v>478</v>
      </c>
      <c r="F203" s="135" t="s">
        <v>404</v>
      </c>
      <c r="G203" s="135" t="s">
        <v>2481</v>
      </c>
      <c r="H203" s="135">
        <v>74</v>
      </c>
      <c r="I203" s="135">
        <v>0</v>
      </c>
      <c r="J203" s="136">
        <f t="shared" si="2"/>
        <v>0</v>
      </c>
      <c r="K203" s="137" t="s">
        <v>114</v>
      </c>
      <c r="L203" s="137" t="s">
        <v>862</v>
      </c>
    </row>
    <row r="204" spans="2:12" x14ac:dyDescent="0.25">
      <c r="B204" s="134" t="s">
        <v>319</v>
      </c>
      <c r="C204" s="134" t="s">
        <v>342</v>
      </c>
      <c r="D204" s="134" t="s">
        <v>2547</v>
      </c>
      <c r="E204" s="134" t="s">
        <v>344</v>
      </c>
      <c r="F204" s="135" t="s">
        <v>404</v>
      </c>
      <c r="G204" s="135" t="s">
        <v>2486</v>
      </c>
      <c r="H204" s="135">
        <v>220</v>
      </c>
      <c r="I204" s="135">
        <v>3</v>
      </c>
      <c r="J204" s="136">
        <f t="shared" si="2"/>
        <v>1.3636363636363636E-2</v>
      </c>
      <c r="K204" s="137" t="s">
        <v>114</v>
      </c>
      <c r="L204" s="137" t="s">
        <v>105</v>
      </c>
    </row>
    <row r="205" spans="2:12" x14ac:dyDescent="0.25">
      <c r="B205" s="134" t="s">
        <v>319</v>
      </c>
      <c r="C205" s="134" t="s">
        <v>342</v>
      </c>
      <c r="D205" s="134" t="s">
        <v>2547</v>
      </c>
      <c r="E205" s="134" t="s">
        <v>2550</v>
      </c>
      <c r="F205" s="135" t="s">
        <v>404</v>
      </c>
      <c r="G205" s="135" t="s">
        <v>2481</v>
      </c>
      <c r="H205" s="135">
        <v>204</v>
      </c>
      <c r="I205" s="135">
        <v>3</v>
      </c>
      <c r="J205" s="136">
        <f t="shared" ref="J205:J268" si="3">IFERROR(I205/H205,"")</f>
        <v>1.4705882352941176E-2</v>
      </c>
      <c r="K205" s="137" t="s">
        <v>28</v>
      </c>
      <c r="L205" s="137" t="s">
        <v>860</v>
      </c>
    </row>
    <row r="206" spans="2:12" x14ac:dyDescent="0.25">
      <c r="B206" s="134" t="s">
        <v>319</v>
      </c>
      <c r="C206" s="134" t="s">
        <v>342</v>
      </c>
      <c r="D206" s="134" t="s">
        <v>2547</v>
      </c>
      <c r="E206" s="134" t="s">
        <v>479</v>
      </c>
      <c r="F206" s="135" t="s">
        <v>404</v>
      </c>
      <c r="G206" s="135" t="s">
        <v>2481</v>
      </c>
      <c r="H206" s="135">
        <v>221</v>
      </c>
      <c r="I206" s="135">
        <v>2</v>
      </c>
      <c r="J206" s="136">
        <f t="shared" si="3"/>
        <v>9.0497737556561094E-3</v>
      </c>
      <c r="K206" s="137" t="s">
        <v>114</v>
      </c>
      <c r="L206" s="137" t="s">
        <v>862</v>
      </c>
    </row>
    <row r="207" spans="2:12" x14ac:dyDescent="0.25">
      <c r="B207" s="134" t="s">
        <v>319</v>
      </c>
      <c r="C207" s="134" t="s">
        <v>342</v>
      </c>
      <c r="D207" s="134" t="s">
        <v>2547</v>
      </c>
      <c r="E207" s="134" t="s">
        <v>480</v>
      </c>
      <c r="F207" s="135" t="s">
        <v>404</v>
      </c>
      <c r="G207" s="135" t="s">
        <v>2481</v>
      </c>
      <c r="H207" s="135">
        <v>79</v>
      </c>
      <c r="I207" s="135">
        <v>1</v>
      </c>
      <c r="J207" s="136">
        <f t="shared" si="3"/>
        <v>1.2658227848101266E-2</v>
      </c>
      <c r="K207" s="137" t="s">
        <v>114</v>
      </c>
      <c r="L207" s="137" t="s">
        <v>114</v>
      </c>
    </row>
    <row r="208" spans="2:12" x14ac:dyDescent="0.25">
      <c r="B208" s="134" t="s">
        <v>319</v>
      </c>
      <c r="C208" s="134" t="s">
        <v>342</v>
      </c>
      <c r="D208" s="134" t="s">
        <v>2547</v>
      </c>
      <c r="E208" s="134" t="s">
        <v>343</v>
      </c>
      <c r="F208" s="135" t="s">
        <v>404</v>
      </c>
      <c r="G208" s="135" t="s">
        <v>2486</v>
      </c>
      <c r="H208" s="135">
        <v>180</v>
      </c>
      <c r="I208" s="135">
        <v>3</v>
      </c>
      <c r="J208" s="136">
        <f t="shared" si="3"/>
        <v>1.6666666666666666E-2</v>
      </c>
      <c r="K208" s="137" t="s">
        <v>2</v>
      </c>
      <c r="L208" s="137" t="s">
        <v>1</v>
      </c>
    </row>
    <row r="209" spans="2:12" x14ac:dyDescent="0.25">
      <c r="B209" s="134" t="s">
        <v>319</v>
      </c>
      <c r="C209" s="134" t="s">
        <v>342</v>
      </c>
      <c r="D209" s="134" t="s">
        <v>2551</v>
      </c>
      <c r="E209" s="134" t="s">
        <v>2552</v>
      </c>
      <c r="F209" s="135" t="s">
        <v>404</v>
      </c>
      <c r="G209" s="135" t="s">
        <v>2481</v>
      </c>
      <c r="H209" s="135">
        <v>140</v>
      </c>
      <c r="I209" s="135">
        <v>6</v>
      </c>
      <c r="J209" s="136">
        <f t="shared" si="3"/>
        <v>4.2857142857142858E-2</v>
      </c>
      <c r="K209" s="137" t="s">
        <v>28</v>
      </c>
      <c r="L209" s="137" t="s">
        <v>859</v>
      </c>
    </row>
    <row r="210" spans="2:12" x14ac:dyDescent="0.25">
      <c r="B210" s="134" t="s">
        <v>319</v>
      </c>
      <c r="C210" s="134" t="s">
        <v>342</v>
      </c>
      <c r="D210" s="134" t="s">
        <v>2551</v>
      </c>
      <c r="E210" s="134" t="s">
        <v>2553</v>
      </c>
      <c r="F210" s="135" t="s">
        <v>404</v>
      </c>
      <c r="G210" s="135" t="s">
        <v>2481</v>
      </c>
      <c r="H210" s="135">
        <v>111</v>
      </c>
      <c r="I210" s="135">
        <v>1</v>
      </c>
      <c r="J210" s="136">
        <f t="shared" si="3"/>
        <v>9.0090090090090089E-3</v>
      </c>
      <c r="K210" s="137" t="s">
        <v>28</v>
      </c>
      <c r="L210" s="137" t="s">
        <v>859</v>
      </c>
    </row>
    <row r="211" spans="2:12" x14ac:dyDescent="0.25">
      <c r="B211" s="134" t="s">
        <v>319</v>
      </c>
      <c r="C211" s="134" t="s">
        <v>342</v>
      </c>
      <c r="D211" s="134" t="s">
        <v>2551</v>
      </c>
      <c r="E211" s="134" t="s">
        <v>714</v>
      </c>
      <c r="F211" s="135" t="s">
        <v>404</v>
      </c>
      <c r="G211" s="135" t="s">
        <v>2486</v>
      </c>
      <c r="H211" s="135">
        <v>64</v>
      </c>
      <c r="I211" s="135">
        <v>4</v>
      </c>
      <c r="J211" s="136">
        <f t="shared" si="3"/>
        <v>6.25E-2</v>
      </c>
      <c r="K211" s="137" t="s">
        <v>28</v>
      </c>
      <c r="L211" s="137" t="s">
        <v>27</v>
      </c>
    </row>
    <row r="212" spans="2:12" x14ac:dyDescent="0.25">
      <c r="B212" s="134" t="s">
        <v>319</v>
      </c>
      <c r="C212" s="134" t="s">
        <v>342</v>
      </c>
      <c r="D212" s="134" t="s">
        <v>2551</v>
      </c>
      <c r="E212" s="134" t="s">
        <v>2554</v>
      </c>
      <c r="F212" s="135" t="s">
        <v>407</v>
      </c>
      <c r="G212" s="135" t="s">
        <v>2481</v>
      </c>
      <c r="H212" s="135">
        <v>513</v>
      </c>
      <c r="I212" s="135">
        <v>12</v>
      </c>
      <c r="J212" s="136">
        <f t="shared" si="3"/>
        <v>2.3391812865497075E-2</v>
      </c>
      <c r="K212" s="137" t="s">
        <v>28</v>
      </c>
      <c r="L212" s="137" t="s">
        <v>859</v>
      </c>
    </row>
    <row r="213" spans="2:12" x14ac:dyDescent="0.25">
      <c r="B213" s="134" t="s">
        <v>319</v>
      </c>
      <c r="C213" s="134" t="s">
        <v>342</v>
      </c>
      <c r="D213" s="134" t="s">
        <v>2551</v>
      </c>
      <c r="E213" s="134" t="s">
        <v>484</v>
      </c>
      <c r="F213" s="135" t="s">
        <v>404</v>
      </c>
      <c r="G213" s="135" t="s">
        <v>2486</v>
      </c>
      <c r="H213" s="135">
        <v>141</v>
      </c>
      <c r="I213" s="135">
        <v>8</v>
      </c>
      <c r="J213" s="136">
        <f t="shared" si="3"/>
        <v>5.6737588652482268E-2</v>
      </c>
      <c r="K213" s="137" t="s">
        <v>28</v>
      </c>
      <c r="L213" s="137" t="s">
        <v>27</v>
      </c>
    </row>
    <row r="214" spans="2:12" x14ac:dyDescent="0.25">
      <c r="B214" s="134" t="s">
        <v>319</v>
      </c>
      <c r="C214" s="134" t="s">
        <v>342</v>
      </c>
      <c r="D214" s="134" t="s">
        <v>2551</v>
      </c>
      <c r="E214" s="134" t="s">
        <v>2555</v>
      </c>
      <c r="F214" s="135" t="s">
        <v>404</v>
      </c>
      <c r="G214" s="135" t="s">
        <v>2481</v>
      </c>
      <c r="H214" s="135">
        <v>148</v>
      </c>
      <c r="I214" s="135">
        <v>9</v>
      </c>
      <c r="J214" s="136">
        <f t="shared" si="3"/>
        <v>6.0810810810810814E-2</v>
      </c>
      <c r="K214" s="137" t="s">
        <v>28</v>
      </c>
      <c r="L214" s="137" t="s">
        <v>859</v>
      </c>
    </row>
    <row r="215" spans="2:12" x14ac:dyDescent="0.25">
      <c r="B215" s="134" t="s">
        <v>319</v>
      </c>
      <c r="C215" s="134" t="s">
        <v>326</v>
      </c>
      <c r="D215" s="134" t="s">
        <v>2556</v>
      </c>
      <c r="E215" s="134" t="s">
        <v>488</v>
      </c>
      <c r="F215" s="135" t="s">
        <v>404</v>
      </c>
      <c r="G215" s="135" t="s">
        <v>2481</v>
      </c>
      <c r="H215" s="135">
        <v>365</v>
      </c>
      <c r="I215" s="135">
        <v>20</v>
      </c>
      <c r="J215" s="136">
        <f t="shared" si="3"/>
        <v>5.4794520547945202E-2</v>
      </c>
      <c r="K215" s="137" t="s">
        <v>9</v>
      </c>
      <c r="L215" s="137" t="s">
        <v>8</v>
      </c>
    </row>
    <row r="216" spans="2:12" x14ac:dyDescent="0.25">
      <c r="B216" s="134" t="s">
        <v>319</v>
      </c>
      <c r="C216" s="134" t="s">
        <v>326</v>
      </c>
      <c r="D216" s="134" t="s">
        <v>2556</v>
      </c>
      <c r="E216" s="134" t="s">
        <v>2557</v>
      </c>
      <c r="F216" s="135" t="s">
        <v>404</v>
      </c>
      <c r="G216" s="135" t="s">
        <v>2481</v>
      </c>
      <c r="H216" s="135">
        <v>143</v>
      </c>
      <c r="I216" s="135">
        <v>5</v>
      </c>
      <c r="J216" s="136">
        <f t="shared" si="3"/>
        <v>3.4965034965034968E-2</v>
      </c>
      <c r="K216" s="137" t="s">
        <v>9</v>
      </c>
      <c r="L216" s="137" t="s">
        <v>8</v>
      </c>
    </row>
    <row r="217" spans="2:12" x14ac:dyDescent="0.25">
      <c r="B217" s="134" t="s">
        <v>319</v>
      </c>
      <c r="C217" s="134" t="s">
        <v>326</v>
      </c>
      <c r="D217" s="134" t="s">
        <v>2556</v>
      </c>
      <c r="E217" s="134" t="s">
        <v>340</v>
      </c>
      <c r="F217" s="135" t="s">
        <v>404</v>
      </c>
      <c r="G217" s="135" t="s">
        <v>2481</v>
      </c>
      <c r="H217" s="135">
        <v>155</v>
      </c>
      <c r="I217" s="135">
        <v>3</v>
      </c>
      <c r="J217" s="136">
        <f t="shared" si="3"/>
        <v>1.935483870967742E-2</v>
      </c>
      <c r="K217" s="137" t="s">
        <v>9</v>
      </c>
      <c r="L217" s="137" t="s">
        <v>8</v>
      </c>
    </row>
    <row r="218" spans="2:12" x14ac:dyDescent="0.25">
      <c r="B218" s="134" t="s">
        <v>319</v>
      </c>
      <c r="C218" s="134" t="s">
        <v>326</v>
      </c>
      <c r="D218" s="134" t="s">
        <v>2556</v>
      </c>
      <c r="E218" s="134" t="s">
        <v>2558</v>
      </c>
      <c r="F218" s="135" t="s">
        <v>404</v>
      </c>
      <c r="G218" s="135" t="s">
        <v>2481</v>
      </c>
      <c r="H218" s="135">
        <v>216</v>
      </c>
      <c r="I218" s="135">
        <v>5</v>
      </c>
      <c r="J218" s="136">
        <f t="shared" si="3"/>
        <v>2.3148148148148147E-2</v>
      </c>
      <c r="K218" s="137" t="s">
        <v>9</v>
      </c>
      <c r="L218" s="137" t="s">
        <v>8</v>
      </c>
    </row>
    <row r="219" spans="2:12" x14ac:dyDescent="0.25">
      <c r="B219" s="134" t="s">
        <v>319</v>
      </c>
      <c r="C219" s="134" t="s">
        <v>326</v>
      </c>
      <c r="D219" s="134" t="s">
        <v>2556</v>
      </c>
      <c r="E219" s="134" t="s">
        <v>487</v>
      </c>
      <c r="F219" s="135" t="s">
        <v>404</v>
      </c>
      <c r="G219" s="135" t="s">
        <v>2486</v>
      </c>
      <c r="H219" s="135">
        <v>146</v>
      </c>
      <c r="I219" s="135">
        <v>5</v>
      </c>
      <c r="J219" s="136">
        <f t="shared" si="3"/>
        <v>3.4246575342465752E-2</v>
      </c>
      <c r="K219" s="137" t="s">
        <v>9</v>
      </c>
      <c r="L219" s="137" t="s">
        <v>5</v>
      </c>
    </row>
    <row r="220" spans="2:12" x14ac:dyDescent="0.25">
      <c r="B220" s="134" t="s">
        <v>319</v>
      </c>
      <c r="C220" s="134" t="s">
        <v>326</v>
      </c>
      <c r="D220" s="134" t="s">
        <v>2556</v>
      </c>
      <c r="E220" s="134" t="s">
        <v>336</v>
      </c>
      <c r="F220" s="135" t="s">
        <v>404</v>
      </c>
      <c r="G220" s="135" t="s">
        <v>2486</v>
      </c>
      <c r="H220" s="135">
        <v>115</v>
      </c>
      <c r="I220" s="135">
        <v>2</v>
      </c>
      <c r="J220" s="136">
        <f t="shared" si="3"/>
        <v>1.7391304347826087E-2</v>
      </c>
      <c r="K220" s="137" t="s">
        <v>9</v>
      </c>
      <c r="L220" s="137" t="s">
        <v>5</v>
      </c>
    </row>
    <row r="221" spans="2:12" x14ac:dyDescent="0.25">
      <c r="B221" s="134" t="s">
        <v>319</v>
      </c>
      <c r="C221" s="134" t="s">
        <v>326</v>
      </c>
      <c r="D221" s="134" t="s">
        <v>2556</v>
      </c>
      <c r="E221" s="134" t="s">
        <v>339</v>
      </c>
      <c r="F221" s="135" t="s">
        <v>405</v>
      </c>
      <c r="G221" s="135" t="s">
        <v>2486</v>
      </c>
      <c r="H221" s="135">
        <v>286</v>
      </c>
      <c r="I221" s="135">
        <v>9</v>
      </c>
      <c r="J221" s="136">
        <f t="shared" si="3"/>
        <v>3.1468531468531472E-2</v>
      </c>
      <c r="K221" s="137" t="s">
        <v>9</v>
      </c>
      <c r="L221" s="137" t="s">
        <v>5</v>
      </c>
    </row>
    <row r="222" spans="2:12" x14ac:dyDescent="0.25">
      <c r="B222" s="134" t="s">
        <v>319</v>
      </c>
      <c r="C222" s="134" t="s">
        <v>326</v>
      </c>
      <c r="D222" s="134" t="s">
        <v>2556</v>
      </c>
      <c r="E222" s="134" t="s">
        <v>338</v>
      </c>
      <c r="F222" s="135" t="s">
        <v>405</v>
      </c>
      <c r="G222" s="135" t="s">
        <v>2486</v>
      </c>
      <c r="H222" s="135">
        <v>227</v>
      </c>
      <c r="I222" s="135">
        <v>5</v>
      </c>
      <c r="J222" s="136">
        <f t="shared" si="3"/>
        <v>2.2026431718061675E-2</v>
      </c>
      <c r="K222" s="137" t="s">
        <v>9</v>
      </c>
      <c r="L222" s="137" t="s">
        <v>5</v>
      </c>
    </row>
    <row r="223" spans="2:12" x14ac:dyDescent="0.25">
      <c r="B223" s="134" t="s">
        <v>319</v>
      </c>
      <c r="C223" s="134" t="s">
        <v>326</v>
      </c>
      <c r="D223" s="134" t="s">
        <v>2556</v>
      </c>
      <c r="E223" s="134" t="s">
        <v>341</v>
      </c>
      <c r="F223" s="135" t="s">
        <v>407</v>
      </c>
      <c r="G223" s="135" t="s">
        <v>2481</v>
      </c>
      <c r="H223" s="135">
        <v>1663</v>
      </c>
      <c r="I223" s="135">
        <v>36</v>
      </c>
      <c r="J223" s="136">
        <f t="shared" si="3"/>
        <v>2.164762477450391E-2</v>
      </c>
      <c r="K223" s="137" t="s">
        <v>9</v>
      </c>
      <c r="L223" s="137" t="s">
        <v>8</v>
      </c>
    </row>
    <row r="224" spans="2:12" x14ac:dyDescent="0.25">
      <c r="B224" s="134" t="s">
        <v>319</v>
      </c>
      <c r="C224" s="134" t="s">
        <v>326</v>
      </c>
      <c r="D224" s="134" t="s">
        <v>2556</v>
      </c>
      <c r="E224" s="134" t="s">
        <v>337</v>
      </c>
      <c r="F224" s="135" t="s">
        <v>404</v>
      </c>
      <c r="G224" s="135" t="s">
        <v>2486</v>
      </c>
      <c r="H224" s="135">
        <v>162</v>
      </c>
      <c r="I224" s="135">
        <v>4</v>
      </c>
      <c r="J224" s="136">
        <f t="shared" si="3"/>
        <v>2.4691358024691357E-2</v>
      </c>
      <c r="K224" s="137" t="s">
        <v>9</v>
      </c>
      <c r="L224" s="137" t="s">
        <v>5</v>
      </c>
    </row>
    <row r="225" spans="2:12" x14ac:dyDescent="0.25">
      <c r="B225" s="134" t="s">
        <v>319</v>
      </c>
      <c r="C225" s="134" t="s">
        <v>326</v>
      </c>
      <c r="D225" s="134" t="s">
        <v>2559</v>
      </c>
      <c r="E225" s="134" t="s">
        <v>335</v>
      </c>
      <c r="F225" s="135" t="s">
        <v>404</v>
      </c>
      <c r="G225" s="135" t="s">
        <v>2486</v>
      </c>
      <c r="H225" s="135">
        <v>249</v>
      </c>
      <c r="I225" s="135">
        <v>9</v>
      </c>
      <c r="J225" s="136">
        <f t="shared" si="3"/>
        <v>3.614457831325301E-2</v>
      </c>
      <c r="K225" s="137" t="s">
        <v>9</v>
      </c>
      <c r="L225" s="137" t="s">
        <v>7</v>
      </c>
    </row>
    <row r="226" spans="2:12" x14ac:dyDescent="0.25">
      <c r="B226" s="134" t="s">
        <v>319</v>
      </c>
      <c r="C226" s="134" t="s">
        <v>326</v>
      </c>
      <c r="D226" s="134" t="s">
        <v>2559</v>
      </c>
      <c r="E226" s="134" t="s">
        <v>486</v>
      </c>
      <c r="F226" s="135" t="s">
        <v>406</v>
      </c>
      <c r="G226" s="135" t="s">
        <v>2481</v>
      </c>
      <c r="H226" s="135">
        <v>284</v>
      </c>
      <c r="I226" s="135">
        <v>8</v>
      </c>
      <c r="J226" s="136">
        <f t="shared" si="3"/>
        <v>2.8169014084507043E-2</v>
      </c>
      <c r="K226" s="137" t="s">
        <v>9</v>
      </c>
      <c r="L226" s="137" t="s">
        <v>863</v>
      </c>
    </row>
    <row r="227" spans="2:12" x14ac:dyDescent="0.25">
      <c r="B227" s="134" t="s">
        <v>319</v>
      </c>
      <c r="C227" s="134" t="s">
        <v>326</v>
      </c>
      <c r="D227" s="134" t="s">
        <v>2559</v>
      </c>
      <c r="E227" s="134" t="s">
        <v>485</v>
      </c>
      <c r="F227" s="135" t="s">
        <v>405</v>
      </c>
      <c r="G227" s="135" t="s">
        <v>2481</v>
      </c>
      <c r="H227" s="135">
        <v>278</v>
      </c>
      <c r="I227" s="135">
        <v>8</v>
      </c>
      <c r="J227" s="136">
        <f t="shared" si="3"/>
        <v>2.8776978417266189E-2</v>
      </c>
      <c r="K227" s="137" t="s">
        <v>9</v>
      </c>
      <c r="L227" s="137" t="s">
        <v>6</v>
      </c>
    </row>
    <row r="228" spans="2:12" x14ac:dyDescent="0.25">
      <c r="B228" s="134" t="s">
        <v>319</v>
      </c>
      <c r="C228" s="134" t="s">
        <v>326</v>
      </c>
      <c r="D228" s="134" t="s">
        <v>2559</v>
      </c>
      <c r="E228" s="134" t="s">
        <v>333</v>
      </c>
      <c r="F228" s="135" t="s">
        <v>404</v>
      </c>
      <c r="G228" s="135" t="s">
        <v>2486</v>
      </c>
      <c r="H228" s="135">
        <v>163</v>
      </c>
      <c r="I228" s="135">
        <v>7</v>
      </c>
      <c r="J228" s="136">
        <f t="shared" si="3"/>
        <v>4.2944785276073622E-2</v>
      </c>
      <c r="K228" s="137" t="s">
        <v>9</v>
      </c>
      <c r="L228" s="137" t="s">
        <v>7</v>
      </c>
    </row>
    <row r="229" spans="2:12" x14ac:dyDescent="0.25">
      <c r="B229" s="134" t="s">
        <v>319</v>
      </c>
      <c r="C229" s="134" t="s">
        <v>326</v>
      </c>
      <c r="D229" s="134" t="s">
        <v>2559</v>
      </c>
      <c r="E229" s="134" t="s">
        <v>332</v>
      </c>
      <c r="F229" s="135" t="s">
        <v>405</v>
      </c>
      <c r="G229" s="135" t="s">
        <v>2486</v>
      </c>
      <c r="H229" s="135">
        <v>532</v>
      </c>
      <c r="I229" s="135">
        <v>13</v>
      </c>
      <c r="J229" s="136">
        <f t="shared" si="3"/>
        <v>2.4436090225563908E-2</v>
      </c>
      <c r="K229" s="137" t="s">
        <v>9</v>
      </c>
      <c r="L229" s="137" t="s">
        <v>4</v>
      </c>
    </row>
    <row r="230" spans="2:12" x14ac:dyDescent="0.25">
      <c r="B230" s="134" t="s">
        <v>319</v>
      </c>
      <c r="C230" s="134" t="s">
        <v>326</v>
      </c>
      <c r="D230" s="134" t="s">
        <v>2559</v>
      </c>
      <c r="E230" s="134" t="s">
        <v>334</v>
      </c>
      <c r="F230" s="135" t="s">
        <v>404</v>
      </c>
      <c r="G230" s="135" t="s">
        <v>2486</v>
      </c>
      <c r="H230" s="135">
        <v>93</v>
      </c>
      <c r="I230" s="135">
        <v>3</v>
      </c>
      <c r="J230" s="136">
        <f t="shared" si="3"/>
        <v>3.2258064516129031E-2</v>
      </c>
      <c r="K230" s="137" t="s">
        <v>9</v>
      </c>
      <c r="L230" s="137" t="s">
        <v>7</v>
      </c>
    </row>
    <row r="231" spans="2:12" x14ac:dyDescent="0.25">
      <c r="B231" s="134" t="s">
        <v>319</v>
      </c>
      <c r="C231" s="134" t="s">
        <v>326</v>
      </c>
      <c r="D231" s="134" t="s">
        <v>2560</v>
      </c>
      <c r="E231" s="134" t="s">
        <v>817</v>
      </c>
      <c r="F231" s="135" t="s">
        <v>404</v>
      </c>
      <c r="G231" s="135" t="s">
        <v>2486</v>
      </c>
      <c r="H231" s="135">
        <v>220</v>
      </c>
      <c r="I231" s="135">
        <v>6</v>
      </c>
      <c r="J231" s="136">
        <f t="shared" si="3"/>
        <v>2.7272727272727271E-2</v>
      </c>
      <c r="K231" s="137" t="s">
        <v>9</v>
      </c>
      <c r="L231" s="137" t="s">
        <v>3</v>
      </c>
    </row>
    <row r="232" spans="2:12" x14ac:dyDescent="0.25">
      <c r="B232" s="134" t="s">
        <v>319</v>
      </c>
      <c r="C232" s="134" t="s">
        <v>326</v>
      </c>
      <c r="D232" s="134" t="s">
        <v>2560</v>
      </c>
      <c r="E232" s="134" t="s">
        <v>331</v>
      </c>
      <c r="F232" s="135" t="s">
        <v>406</v>
      </c>
      <c r="G232" s="135" t="s">
        <v>2486</v>
      </c>
      <c r="H232" s="135">
        <v>871</v>
      </c>
      <c r="I232" s="135">
        <v>18</v>
      </c>
      <c r="J232" s="136">
        <f t="shared" si="3"/>
        <v>2.0665901262916189E-2</v>
      </c>
      <c r="K232" s="137" t="s">
        <v>9</v>
      </c>
      <c r="L232" s="137" t="s">
        <v>3</v>
      </c>
    </row>
    <row r="233" spans="2:12" x14ac:dyDescent="0.25">
      <c r="B233" s="134" t="s">
        <v>319</v>
      </c>
      <c r="C233" s="134" t="s">
        <v>326</v>
      </c>
      <c r="D233" s="134" t="s">
        <v>2560</v>
      </c>
      <c r="E233" s="134" t="s">
        <v>327</v>
      </c>
      <c r="F233" s="135" t="s">
        <v>405</v>
      </c>
      <c r="G233" s="135" t="s">
        <v>2486</v>
      </c>
      <c r="H233" s="135">
        <v>234</v>
      </c>
      <c r="I233" s="135">
        <v>5</v>
      </c>
      <c r="J233" s="136">
        <f t="shared" si="3"/>
        <v>2.1367521367521368E-2</v>
      </c>
      <c r="K233" s="137" t="s">
        <v>9</v>
      </c>
      <c r="L233" s="137" t="s">
        <v>3</v>
      </c>
    </row>
    <row r="234" spans="2:12" x14ac:dyDescent="0.25">
      <c r="B234" s="134" t="s">
        <v>319</v>
      </c>
      <c r="C234" s="134" t="s">
        <v>326</v>
      </c>
      <c r="D234" s="134" t="s">
        <v>2560</v>
      </c>
      <c r="E234" s="134" t="s">
        <v>328</v>
      </c>
      <c r="F234" s="135" t="s">
        <v>405</v>
      </c>
      <c r="G234" s="135" t="s">
        <v>2486</v>
      </c>
      <c r="H234" s="135">
        <v>510</v>
      </c>
      <c r="I234" s="135">
        <v>9</v>
      </c>
      <c r="J234" s="136">
        <f t="shared" si="3"/>
        <v>1.7647058823529412E-2</v>
      </c>
      <c r="K234" s="137" t="s">
        <v>9</v>
      </c>
      <c r="L234" s="137" t="s">
        <v>3</v>
      </c>
    </row>
    <row r="235" spans="2:12" x14ac:dyDescent="0.25">
      <c r="B235" s="134" t="s">
        <v>319</v>
      </c>
      <c r="C235" s="134" t="s">
        <v>326</v>
      </c>
      <c r="D235" s="134" t="s">
        <v>2560</v>
      </c>
      <c r="E235" s="134" t="s">
        <v>330</v>
      </c>
      <c r="F235" s="135" t="s">
        <v>404</v>
      </c>
      <c r="G235" s="135" t="s">
        <v>2486</v>
      </c>
      <c r="H235" s="135">
        <v>178</v>
      </c>
      <c r="I235" s="135">
        <v>3</v>
      </c>
      <c r="J235" s="136">
        <f t="shared" si="3"/>
        <v>1.6853932584269662E-2</v>
      </c>
      <c r="K235" s="137" t="s">
        <v>9</v>
      </c>
      <c r="L235" s="137" t="s">
        <v>3</v>
      </c>
    </row>
    <row r="236" spans="2:12" x14ac:dyDescent="0.25">
      <c r="B236" s="134" t="s">
        <v>319</v>
      </c>
      <c r="C236" s="134" t="s">
        <v>326</v>
      </c>
      <c r="D236" s="134" t="s">
        <v>2560</v>
      </c>
      <c r="E236" s="134" t="s">
        <v>329</v>
      </c>
      <c r="F236" s="135" t="s">
        <v>404</v>
      </c>
      <c r="G236" s="135" t="s">
        <v>2486</v>
      </c>
      <c r="H236" s="135">
        <v>498</v>
      </c>
      <c r="I236" s="135">
        <v>17</v>
      </c>
      <c r="J236" s="136">
        <f t="shared" si="3"/>
        <v>3.4136546184738957E-2</v>
      </c>
      <c r="K236" s="137" t="s">
        <v>9</v>
      </c>
      <c r="L236" s="137" t="s">
        <v>3</v>
      </c>
    </row>
    <row r="237" spans="2:12" x14ac:dyDescent="0.25">
      <c r="B237" s="134" t="s">
        <v>319</v>
      </c>
      <c r="C237" s="134" t="s">
        <v>320</v>
      </c>
      <c r="D237" s="134" t="s">
        <v>2561</v>
      </c>
      <c r="E237" s="134" t="s">
        <v>324</v>
      </c>
      <c r="F237" s="135" t="s">
        <v>405</v>
      </c>
      <c r="G237" s="135" t="s">
        <v>2486</v>
      </c>
      <c r="H237" s="135">
        <v>274</v>
      </c>
      <c r="I237" s="135">
        <v>9</v>
      </c>
      <c r="J237" s="136">
        <f t="shared" si="3"/>
        <v>3.2846715328467155E-2</v>
      </c>
      <c r="K237" s="137" t="s">
        <v>2</v>
      </c>
      <c r="L237" s="137" t="s">
        <v>2</v>
      </c>
    </row>
    <row r="238" spans="2:12" x14ac:dyDescent="0.25">
      <c r="B238" s="134" t="s">
        <v>319</v>
      </c>
      <c r="C238" s="134" t="s">
        <v>320</v>
      </c>
      <c r="D238" s="134" t="s">
        <v>2561</v>
      </c>
      <c r="E238" s="134" t="s">
        <v>509</v>
      </c>
      <c r="F238" s="135" t="s">
        <v>404</v>
      </c>
      <c r="G238" s="135" t="s">
        <v>2486</v>
      </c>
      <c r="H238" s="135">
        <v>298</v>
      </c>
      <c r="I238" s="135">
        <v>3</v>
      </c>
      <c r="J238" s="136">
        <f t="shared" si="3"/>
        <v>1.0067114093959731E-2</v>
      </c>
      <c r="K238" s="137" t="s">
        <v>2</v>
      </c>
      <c r="L238" s="137" t="s">
        <v>2</v>
      </c>
    </row>
    <row r="239" spans="2:12" x14ac:dyDescent="0.25">
      <c r="B239" s="134" t="s">
        <v>319</v>
      </c>
      <c r="C239" s="134" t="s">
        <v>320</v>
      </c>
      <c r="D239" s="134" t="s">
        <v>2561</v>
      </c>
      <c r="E239" s="134" t="s">
        <v>323</v>
      </c>
      <c r="F239" s="135" t="s">
        <v>404</v>
      </c>
      <c r="G239" s="135" t="s">
        <v>2486</v>
      </c>
      <c r="H239" s="135">
        <v>231</v>
      </c>
      <c r="I239" s="135">
        <v>3</v>
      </c>
      <c r="J239" s="136">
        <f t="shared" si="3"/>
        <v>1.2987012987012988E-2</v>
      </c>
      <c r="K239" s="137" t="s">
        <v>2</v>
      </c>
      <c r="L239" s="137" t="s">
        <v>1</v>
      </c>
    </row>
    <row r="240" spans="2:12" x14ac:dyDescent="0.25">
      <c r="B240" s="134" t="s">
        <v>319</v>
      </c>
      <c r="C240" s="134" t="s">
        <v>320</v>
      </c>
      <c r="D240" s="134" t="s">
        <v>2561</v>
      </c>
      <c r="E240" s="134" t="s">
        <v>325</v>
      </c>
      <c r="F240" s="135" t="s">
        <v>407</v>
      </c>
      <c r="G240" s="135" t="s">
        <v>2486</v>
      </c>
      <c r="H240" s="135">
        <v>972</v>
      </c>
      <c r="I240" s="135">
        <v>18</v>
      </c>
      <c r="J240" s="136">
        <f t="shared" si="3"/>
        <v>1.8518518518518517E-2</v>
      </c>
      <c r="K240" s="137" t="s">
        <v>2</v>
      </c>
      <c r="L240" s="137" t="s">
        <v>2</v>
      </c>
    </row>
    <row r="241" spans="2:12" x14ac:dyDescent="0.25">
      <c r="B241" s="134" t="s">
        <v>319</v>
      </c>
      <c r="C241" s="134" t="s">
        <v>320</v>
      </c>
      <c r="D241" s="134" t="s">
        <v>2561</v>
      </c>
      <c r="E241" s="134" t="s">
        <v>508</v>
      </c>
      <c r="F241" s="135" t="s">
        <v>405</v>
      </c>
      <c r="G241" s="135" t="s">
        <v>2486</v>
      </c>
      <c r="H241" s="135">
        <v>352</v>
      </c>
      <c r="I241" s="135">
        <v>4</v>
      </c>
      <c r="J241" s="136">
        <f t="shared" si="3"/>
        <v>1.1363636363636364E-2</v>
      </c>
      <c r="K241" s="137" t="s">
        <v>2</v>
      </c>
      <c r="L241" s="137" t="s">
        <v>2</v>
      </c>
    </row>
    <row r="242" spans="2:12" x14ac:dyDescent="0.25">
      <c r="B242" s="134" t="s">
        <v>319</v>
      </c>
      <c r="C242" s="134" t="s">
        <v>320</v>
      </c>
      <c r="D242" s="134" t="s">
        <v>2562</v>
      </c>
      <c r="E242" s="134" t="s">
        <v>506</v>
      </c>
      <c r="F242" s="135" t="s">
        <v>404</v>
      </c>
      <c r="G242" s="135" t="s">
        <v>2481</v>
      </c>
      <c r="H242" s="135">
        <v>91</v>
      </c>
      <c r="I242" s="135">
        <v>2</v>
      </c>
      <c r="J242" s="136">
        <f t="shared" si="3"/>
        <v>2.197802197802198E-2</v>
      </c>
      <c r="K242" s="137" t="s">
        <v>2</v>
      </c>
      <c r="L242" s="137" t="s">
        <v>868</v>
      </c>
    </row>
    <row r="243" spans="2:12" x14ac:dyDescent="0.25">
      <c r="B243" s="134" t="s">
        <v>319</v>
      </c>
      <c r="C243" s="134" t="s">
        <v>320</v>
      </c>
      <c r="D243" s="134" t="s">
        <v>2562</v>
      </c>
      <c r="E243" s="134" t="s">
        <v>505</v>
      </c>
      <c r="F243" s="135" t="s">
        <v>405</v>
      </c>
      <c r="G243" s="135" t="s">
        <v>2486</v>
      </c>
      <c r="H243" s="135">
        <v>146</v>
      </c>
      <c r="I243" s="135">
        <v>2</v>
      </c>
      <c r="J243" s="136">
        <f t="shared" si="3"/>
        <v>1.3698630136986301E-2</v>
      </c>
      <c r="K243" s="137" t="s">
        <v>2</v>
      </c>
      <c r="L243" s="137" t="s">
        <v>1</v>
      </c>
    </row>
    <row r="244" spans="2:12" x14ac:dyDescent="0.25">
      <c r="B244" s="134" t="s">
        <v>319</v>
      </c>
      <c r="C244" s="134" t="s">
        <v>320</v>
      </c>
      <c r="D244" s="134" t="s">
        <v>2562</v>
      </c>
      <c r="E244" s="134" t="s">
        <v>507</v>
      </c>
      <c r="F244" s="135" t="s">
        <v>404</v>
      </c>
      <c r="G244" s="135" t="s">
        <v>2481</v>
      </c>
      <c r="H244" s="135">
        <v>41</v>
      </c>
      <c r="I244" s="135">
        <v>3</v>
      </c>
      <c r="J244" s="136">
        <f t="shared" si="3"/>
        <v>7.3170731707317069E-2</v>
      </c>
      <c r="K244" s="137" t="s">
        <v>2</v>
      </c>
      <c r="L244" s="137" t="s">
        <v>868</v>
      </c>
    </row>
    <row r="245" spans="2:12" x14ac:dyDescent="0.25">
      <c r="B245" s="134" t="s">
        <v>319</v>
      </c>
      <c r="C245" s="134" t="s">
        <v>320</v>
      </c>
      <c r="D245" s="134" t="s">
        <v>2563</v>
      </c>
      <c r="E245" s="134" t="s">
        <v>322</v>
      </c>
      <c r="F245" s="135" t="s">
        <v>404</v>
      </c>
      <c r="G245" s="135" t="s">
        <v>2486</v>
      </c>
      <c r="H245" s="135">
        <v>156</v>
      </c>
      <c r="I245" s="135">
        <v>3</v>
      </c>
      <c r="J245" s="136">
        <f t="shared" si="3"/>
        <v>1.9230769230769232E-2</v>
      </c>
      <c r="K245" s="137" t="s">
        <v>2</v>
      </c>
      <c r="L245" s="137" t="s">
        <v>0</v>
      </c>
    </row>
    <row r="246" spans="2:12" x14ac:dyDescent="0.25">
      <c r="B246" s="134" t="s">
        <v>319</v>
      </c>
      <c r="C246" s="134" t="s">
        <v>320</v>
      </c>
      <c r="D246" s="134" t="s">
        <v>2563</v>
      </c>
      <c r="E246" s="134" t="s">
        <v>321</v>
      </c>
      <c r="F246" s="135" t="s">
        <v>405</v>
      </c>
      <c r="G246" s="135" t="s">
        <v>2486</v>
      </c>
      <c r="H246" s="135">
        <v>238</v>
      </c>
      <c r="I246" s="135">
        <v>2</v>
      </c>
      <c r="J246" s="136">
        <f t="shared" si="3"/>
        <v>8.4033613445378148E-3</v>
      </c>
      <c r="K246" s="137" t="s">
        <v>2</v>
      </c>
      <c r="L246" s="137" t="s">
        <v>0</v>
      </c>
    </row>
    <row r="247" spans="2:12" x14ac:dyDescent="0.25">
      <c r="B247" s="134" t="s">
        <v>226</v>
      </c>
      <c r="C247" s="134" t="s">
        <v>290</v>
      </c>
      <c r="D247" s="134" t="s">
        <v>2564</v>
      </c>
      <c r="E247" s="134" t="s">
        <v>313</v>
      </c>
      <c r="F247" s="135" t="s">
        <v>404</v>
      </c>
      <c r="G247" s="135" t="s">
        <v>2486</v>
      </c>
      <c r="H247" s="135">
        <v>199</v>
      </c>
      <c r="I247" s="135">
        <v>5</v>
      </c>
      <c r="J247" s="136">
        <f t="shared" si="3"/>
        <v>2.5125628140703519E-2</v>
      </c>
      <c r="K247" s="137" t="s">
        <v>87</v>
      </c>
      <c r="L247" s="137" t="s">
        <v>88</v>
      </c>
    </row>
    <row r="248" spans="2:12" x14ac:dyDescent="0.25">
      <c r="B248" s="134" t="s">
        <v>226</v>
      </c>
      <c r="C248" s="134" t="s">
        <v>290</v>
      </c>
      <c r="D248" s="134" t="s">
        <v>2564</v>
      </c>
      <c r="E248" s="134" t="s">
        <v>314</v>
      </c>
      <c r="F248" s="135" t="s">
        <v>405</v>
      </c>
      <c r="G248" s="135" t="s">
        <v>2486</v>
      </c>
      <c r="H248" s="135">
        <v>225</v>
      </c>
      <c r="I248" s="135">
        <v>9</v>
      </c>
      <c r="J248" s="136">
        <f t="shared" si="3"/>
        <v>0.04</v>
      </c>
      <c r="K248" s="137" t="s">
        <v>87</v>
      </c>
      <c r="L248" s="137" t="s">
        <v>88</v>
      </c>
    </row>
    <row r="249" spans="2:12" x14ac:dyDescent="0.25">
      <c r="B249" s="134" t="s">
        <v>226</v>
      </c>
      <c r="C249" s="134" t="s">
        <v>290</v>
      </c>
      <c r="D249" s="134" t="s">
        <v>2564</v>
      </c>
      <c r="E249" s="134" t="s">
        <v>318</v>
      </c>
      <c r="F249" s="135" t="s">
        <v>404</v>
      </c>
      <c r="G249" s="135" t="s">
        <v>2486</v>
      </c>
      <c r="H249" s="135">
        <v>130</v>
      </c>
      <c r="I249" s="135">
        <v>11</v>
      </c>
      <c r="J249" s="136">
        <f t="shared" si="3"/>
        <v>8.461538461538462E-2</v>
      </c>
      <c r="K249" s="137" t="s">
        <v>87</v>
      </c>
      <c r="L249" s="137" t="s">
        <v>88</v>
      </c>
    </row>
    <row r="250" spans="2:12" x14ac:dyDescent="0.25">
      <c r="B250" s="134" t="s">
        <v>226</v>
      </c>
      <c r="C250" s="134" t="s">
        <v>290</v>
      </c>
      <c r="D250" s="134" t="s">
        <v>2564</v>
      </c>
      <c r="E250" s="134" t="s">
        <v>316</v>
      </c>
      <c r="F250" s="135" t="s">
        <v>404</v>
      </c>
      <c r="G250" s="135" t="s">
        <v>2486</v>
      </c>
      <c r="H250" s="135">
        <v>205</v>
      </c>
      <c r="I250" s="135">
        <v>8</v>
      </c>
      <c r="J250" s="136">
        <f t="shared" si="3"/>
        <v>3.9024390243902439E-2</v>
      </c>
      <c r="K250" s="137" t="s">
        <v>87</v>
      </c>
      <c r="L250" s="137" t="s">
        <v>88</v>
      </c>
    </row>
    <row r="251" spans="2:12" x14ac:dyDescent="0.25">
      <c r="B251" s="134" t="s">
        <v>226</v>
      </c>
      <c r="C251" s="134" t="s">
        <v>290</v>
      </c>
      <c r="D251" s="134" t="s">
        <v>2564</v>
      </c>
      <c r="E251" s="134" t="s">
        <v>315</v>
      </c>
      <c r="F251" s="135" t="s">
        <v>406</v>
      </c>
      <c r="G251" s="135" t="s">
        <v>2486</v>
      </c>
      <c r="H251" s="135">
        <v>483</v>
      </c>
      <c r="I251" s="135">
        <v>21</v>
      </c>
      <c r="J251" s="136">
        <f t="shared" si="3"/>
        <v>4.3478260869565216E-2</v>
      </c>
      <c r="K251" s="137" t="s">
        <v>87</v>
      </c>
      <c r="L251" s="137" t="s">
        <v>88</v>
      </c>
    </row>
    <row r="252" spans="2:12" x14ac:dyDescent="0.25">
      <c r="B252" s="134" t="s">
        <v>226</v>
      </c>
      <c r="C252" s="134" t="s">
        <v>290</v>
      </c>
      <c r="D252" s="134" t="s">
        <v>2564</v>
      </c>
      <c r="E252" s="134" t="s">
        <v>317</v>
      </c>
      <c r="F252" s="135" t="s">
        <v>404</v>
      </c>
      <c r="G252" s="135" t="s">
        <v>2486</v>
      </c>
      <c r="H252" s="135">
        <v>135</v>
      </c>
      <c r="I252" s="135">
        <v>7</v>
      </c>
      <c r="J252" s="136">
        <f t="shared" si="3"/>
        <v>5.185185185185185E-2</v>
      </c>
      <c r="K252" s="137" t="s">
        <v>87</v>
      </c>
      <c r="L252" s="137" t="s">
        <v>88</v>
      </c>
    </row>
    <row r="253" spans="2:12" x14ac:dyDescent="0.25">
      <c r="B253" s="134" t="s">
        <v>226</v>
      </c>
      <c r="C253" s="134" t="s">
        <v>290</v>
      </c>
      <c r="D253" s="134" t="s">
        <v>2565</v>
      </c>
      <c r="E253" s="134" t="s">
        <v>2566</v>
      </c>
      <c r="F253" s="135" t="s">
        <v>404</v>
      </c>
      <c r="G253" s="135" t="s">
        <v>2486</v>
      </c>
      <c r="H253" s="135">
        <v>66</v>
      </c>
      <c r="I253" s="135">
        <v>0</v>
      </c>
      <c r="J253" s="136">
        <f t="shared" si="3"/>
        <v>0</v>
      </c>
      <c r="K253" s="137" t="s">
        <v>87</v>
      </c>
      <c r="L253" s="137" t="s">
        <v>88</v>
      </c>
    </row>
    <row r="254" spans="2:12" x14ac:dyDescent="0.25">
      <c r="B254" s="134" t="s">
        <v>226</v>
      </c>
      <c r="C254" s="134" t="s">
        <v>290</v>
      </c>
      <c r="D254" s="134" t="s">
        <v>2565</v>
      </c>
      <c r="E254" s="134" t="s">
        <v>2567</v>
      </c>
      <c r="F254" s="135" t="s">
        <v>404</v>
      </c>
      <c r="G254" s="135" t="s">
        <v>2486</v>
      </c>
      <c r="H254" s="135">
        <v>141</v>
      </c>
      <c r="I254" s="135">
        <v>3</v>
      </c>
      <c r="J254" s="136">
        <f t="shared" si="3"/>
        <v>2.1276595744680851E-2</v>
      </c>
      <c r="K254" s="137" t="s">
        <v>87</v>
      </c>
      <c r="L254" s="137" t="s">
        <v>88</v>
      </c>
    </row>
    <row r="255" spans="2:12" x14ac:dyDescent="0.25">
      <c r="B255" s="134" t="s">
        <v>226</v>
      </c>
      <c r="C255" s="134" t="s">
        <v>290</v>
      </c>
      <c r="D255" s="134" t="s">
        <v>2565</v>
      </c>
      <c r="E255" s="134" t="s">
        <v>2568</v>
      </c>
      <c r="F255" s="135" t="s">
        <v>404</v>
      </c>
      <c r="G255" s="135" t="s">
        <v>2486</v>
      </c>
      <c r="H255" s="135">
        <v>81</v>
      </c>
      <c r="I255" s="135">
        <v>3</v>
      </c>
      <c r="J255" s="136">
        <f t="shared" si="3"/>
        <v>3.7037037037037035E-2</v>
      </c>
      <c r="K255" s="137" t="s">
        <v>87</v>
      </c>
      <c r="L255" s="137" t="s">
        <v>88</v>
      </c>
    </row>
    <row r="256" spans="2:12" x14ac:dyDescent="0.25">
      <c r="B256" s="134" t="s">
        <v>226</v>
      </c>
      <c r="C256" s="134" t="s">
        <v>290</v>
      </c>
      <c r="D256" s="134" t="s">
        <v>2565</v>
      </c>
      <c r="E256" s="134" t="s">
        <v>2569</v>
      </c>
      <c r="F256" s="135" t="s">
        <v>404</v>
      </c>
      <c r="G256" s="135" t="s">
        <v>2486</v>
      </c>
      <c r="H256" s="135">
        <v>186</v>
      </c>
      <c r="I256" s="135">
        <v>7</v>
      </c>
      <c r="J256" s="136">
        <f t="shared" si="3"/>
        <v>3.7634408602150539E-2</v>
      </c>
      <c r="K256" s="137" t="s">
        <v>87</v>
      </c>
      <c r="L256" s="137" t="s">
        <v>88</v>
      </c>
    </row>
    <row r="257" spans="2:12" x14ac:dyDescent="0.25">
      <c r="B257" s="134" t="s">
        <v>226</v>
      </c>
      <c r="C257" s="134" t="s">
        <v>290</v>
      </c>
      <c r="D257" s="134" t="s">
        <v>2565</v>
      </c>
      <c r="E257" s="134" t="s">
        <v>311</v>
      </c>
      <c r="F257" s="135" t="s">
        <v>404</v>
      </c>
      <c r="G257" s="135" t="s">
        <v>2486</v>
      </c>
      <c r="H257" s="135">
        <v>101</v>
      </c>
      <c r="I257" s="135">
        <v>8</v>
      </c>
      <c r="J257" s="136">
        <f t="shared" si="3"/>
        <v>7.9207920792079209E-2</v>
      </c>
      <c r="K257" s="137" t="s">
        <v>87</v>
      </c>
      <c r="L257" s="137" t="s">
        <v>88</v>
      </c>
    </row>
    <row r="258" spans="2:12" x14ac:dyDescent="0.25">
      <c r="B258" s="134" t="s">
        <v>226</v>
      </c>
      <c r="C258" s="134" t="s">
        <v>290</v>
      </c>
      <c r="D258" s="134" t="s">
        <v>2565</v>
      </c>
      <c r="E258" s="134" t="s">
        <v>2570</v>
      </c>
      <c r="F258" s="135" t="s">
        <v>404</v>
      </c>
      <c r="G258" s="135" t="s">
        <v>2486</v>
      </c>
      <c r="H258" s="135">
        <v>193</v>
      </c>
      <c r="I258" s="135">
        <v>7</v>
      </c>
      <c r="J258" s="136">
        <f t="shared" si="3"/>
        <v>3.6269430051813469E-2</v>
      </c>
      <c r="K258" s="137" t="s">
        <v>87</v>
      </c>
      <c r="L258" s="137" t="s">
        <v>88</v>
      </c>
    </row>
    <row r="259" spans="2:12" x14ac:dyDescent="0.25">
      <c r="B259" s="134" t="s">
        <v>226</v>
      </c>
      <c r="C259" s="134" t="s">
        <v>290</v>
      </c>
      <c r="D259" s="134" t="s">
        <v>2565</v>
      </c>
      <c r="E259" s="134" t="s">
        <v>310</v>
      </c>
      <c r="F259" s="135" t="s">
        <v>404</v>
      </c>
      <c r="G259" s="135" t="s">
        <v>2486</v>
      </c>
      <c r="H259" s="135">
        <v>70</v>
      </c>
      <c r="I259" s="135">
        <v>3</v>
      </c>
      <c r="J259" s="136">
        <f t="shared" si="3"/>
        <v>4.2857142857142858E-2</v>
      </c>
      <c r="K259" s="137" t="s">
        <v>87</v>
      </c>
      <c r="L259" s="137" t="s">
        <v>88</v>
      </c>
    </row>
    <row r="260" spans="2:12" x14ac:dyDescent="0.25">
      <c r="B260" s="134" t="s">
        <v>226</v>
      </c>
      <c r="C260" s="134" t="s">
        <v>290</v>
      </c>
      <c r="D260" s="134" t="s">
        <v>2565</v>
      </c>
      <c r="E260" s="134" t="s">
        <v>312</v>
      </c>
      <c r="F260" s="135" t="s">
        <v>406</v>
      </c>
      <c r="G260" s="135" t="s">
        <v>2486</v>
      </c>
      <c r="H260" s="135">
        <v>486</v>
      </c>
      <c r="I260" s="135">
        <v>13</v>
      </c>
      <c r="J260" s="136">
        <f t="shared" si="3"/>
        <v>2.6748971193415638E-2</v>
      </c>
      <c r="K260" s="137" t="s">
        <v>87</v>
      </c>
      <c r="L260" s="137" t="s">
        <v>88</v>
      </c>
    </row>
    <row r="261" spans="2:12" x14ac:dyDescent="0.25">
      <c r="B261" s="134" t="s">
        <v>226</v>
      </c>
      <c r="C261" s="134" t="s">
        <v>290</v>
      </c>
      <c r="D261" s="134" t="s">
        <v>2565</v>
      </c>
      <c r="E261" s="134" t="s">
        <v>436</v>
      </c>
      <c r="F261" s="135" t="s">
        <v>406</v>
      </c>
      <c r="G261" s="135" t="s">
        <v>2486</v>
      </c>
      <c r="H261" s="135">
        <v>600</v>
      </c>
      <c r="I261" s="135">
        <v>0</v>
      </c>
      <c r="J261" s="136">
        <f t="shared" si="3"/>
        <v>0</v>
      </c>
      <c r="K261" s="137" t="s">
        <v>87</v>
      </c>
      <c r="L261" s="137" t="s">
        <v>88</v>
      </c>
    </row>
    <row r="262" spans="2:12" x14ac:dyDescent="0.25">
      <c r="B262" s="134" t="s">
        <v>226</v>
      </c>
      <c r="C262" s="134" t="s">
        <v>290</v>
      </c>
      <c r="D262" s="134" t="s">
        <v>2565</v>
      </c>
      <c r="E262" s="134" t="s">
        <v>2571</v>
      </c>
      <c r="F262" s="135" t="s">
        <v>404</v>
      </c>
      <c r="G262" s="135" t="s">
        <v>2486</v>
      </c>
      <c r="H262" s="135">
        <v>224</v>
      </c>
      <c r="I262" s="135">
        <v>8</v>
      </c>
      <c r="J262" s="136">
        <f t="shared" si="3"/>
        <v>3.5714285714285712E-2</v>
      </c>
      <c r="K262" s="137" t="s">
        <v>87</v>
      </c>
      <c r="L262" s="137" t="s">
        <v>88</v>
      </c>
    </row>
    <row r="263" spans="2:12" x14ac:dyDescent="0.25">
      <c r="B263" s="134" t="s">
        <v>226</v>
      </c>
      <c r="C263" s="134" t="s">
        <v>290</v>
      </c>
      <c r="D263" s="134" t="s">
        <v>2565</v>
      </c>
      <c r="E263" s="134" t="s">
        <v>2572</v>
      </c>
      <c r="F263" s="135" t="s">
        <v>406</v>
      </c>
      <c r="G263" s="135" t="s">
        <v>2486</v>
      </c>
      <c r="H263" s="135">
        <v>0</v>
      </c>
      <c r="I263" s="135">
        <v>24</v>
      </c>
      <c r="J263" s="136" t="str">
        <f t="shared" si="3"/>
        <v/>
      </c>
      <c r="K263" s="137" t="s">
        <v>87</v>
      </c>
      <c r="L263" s="137" t="s">
        <v>88</v>
      </c>
    </row>
    <row r="264" spans="2:12" x14ac:dyDescent="0.25">
      <c r="B264" s="134" t="s">
        <v>226</v>
      </c>
      <c r="C264" s="134" t="s">
        <v>290</v>
      </c>
      <c r="D264" s="134" t="s">
        <v>2573</v>
      </c>
      <c r="E264" s="134" t="s">
        <v>308</v>
      </c>
      <c r="F264" s="135" t="s">
        <v>405</v>
      </c>
      <c r="G264" s="135" t="s">
        <v>2486</v>
      </c>
      <c r="H264" s="135">
        <v>234</v>
      </c>
      <c r="I264" s="135">
        <v>7</v>
      </c>
      <c r="J264" s="136">
        <f t="shared" si="3"/>
        <v>2.9914529914529916E-2</v>
      </c>
      <c r="K264" s="137" t="s">
        <v>87</v>
      </c>
      <c r="L264" s="137" t="s">
        <v>87</v>
      </c>
    </row>
    <row r="265" spans="2:12" x14ac:dyDescent="0.25">
      <c r="B265" s="134" t="s">
        <v>226</v>
      </c>
      <c r="C265" s="134" t="s">
        <v>290</v>
      </c>
      <c r="D265" s="134" t="s">
        <v>2573</v>
      </c>
      <c r="E265" s="134" t="s">
        <v>559</v>
      </c>
      <c r="F265" s="135" t="s">
        <v>406</v>
      </c>
      <c r="G265" s="135" t="s">
        <v>2481</v>
      </c>
      <c r="H265" s="135">
        <v>157</v>
      </c>
      <c r="I265" s="135">
        <v>3</v>
      </c>
      <c r="J265" s="136">
        <f t="shared" si="3"/>
        <v>1.9108280254777069E-2</v>
      </c>
      <c r="K265" s="137" t="s">
        <v>87</v>
      </c>
      <c r="L265" s="137" t="s">
        <v>86</v>
      </c>
    </row>
    <row r="266" spans="2:12" x14ac:dyDescent="0.25">
      <c r="B266" s="134" t="s">
        <v>226</v>
      </c>
      <c r="C266" s="134" t="s">
        <v>290</v>
      </c>
      <c r="D266" s="134" t="s">
        <v>2573</v>
      </c>
      <c r="E266" s="134" t="s">
        <v>560</v>
      </c>
      <c r="F266" s="135" t="s">
        <v>404</v>
      </c>
      <c r="G266" s="135" t="s">
        <v>2481</v>
      </c>
      <c r="H266" s="135">
        <v>99</v>
      </c>
      <c r="I266" s="135">
        <v>3</v>
      </c>
      <c r="J266" s="136">
        <f t="shared" si="3"/>
        <v>3.0303030303030304E-2</v>
      </c>
      <c r="K266" s="137" t="s">
        <v>87</v>
      </c>
      <c r="L266" s="137" t="s">
        <v>86</v>
      </c>
    </row>
    <row r="267" spans="2:12" x14ac:dyDescent="0.25">
      <c r="B267" s="134" t="s">
        <v>226</v>
      </c>
      <c r="C267" s="134" t="s">
        <v>290</v>
      </c>
      <c r="D267" s="134" t="s">
        <v>2573</v>
      </c>
      <c r="E267" s="134" t="s">
        <v>2574</v>
      </c>
      <c r="F267" s="135" t="s">
        <v>404</v>
      </c>
      <c r="G267" s="135" t="s">
        <v>2486</v>
      </c>
      <c r="H267" s="135">
        <v>82</v>
      </c>
      <c r="I267" s="135">
        <v>0</v>
      </c>
      <c r="J267" s="136">
        <f t="shared" si="3"/>
        <v>0</v>
      </c>
      <c r="K267" s="137" t="s">
        <v>87</v>
      </c>
      <c r="L267" s="137" t="s">
        <v>87</v>
      </c>
    </row>
    <row r="268" spans="2:12" x14ac:dyDescent="0.25">
      <c r="B268" s="134" t="s">
        <v>226</v>
      </c>
      <c r="C268" s="134" t="s">
        <v>290</v>
      </c>
      <c r="D268" s="134" t="s">
        <v>2573</v>
      </c>
      <c r="E268" s="134" t="s">
        <v>306</v>
      </c>
      <c r="F268" s="135" t="s">
        <v>406</v>
      </c>
      <c r="G268" s="135" t="s">
        <v>2486</v>
      </c>
      <c r="H268" s="135">
        <v>452</v>
      </c>
      <c r="I268" s="135">
        <v>16</v>
      </c>
      <c r="J268" s="136">
        <f t="shared" si="3"/>
        <v>3.5398230088495575E-2</v>
      </c>
      <c r="K268" s="137" t="s">
        <v>87</v>
      </c>
      <c r="L268" s="137" t="s">
        <v>87</v>
      </c>
    </row>
    <row r="269" spans="2:12" x14ac:dyDescent="0.25">
      <c r="B269" s="134" t="s">
        <v>226</v>
      </c>
      <c r="C269" s="134" t="s">
        <v>290</v>
      </c>
      <c r="D269" s="134" t="s">
        <v>2573</v>
      </c>
      <c r="E269" s="134" t="s">
        <v>303</v>
      </c>
      <c r="F269" s="135" t="s">
        <v>406</v>
      </c>
      <c r="G269" s="135" t="s">
        <v>2486</v>
      </c>
      <c r="H269" s="135">
        <v>348</v>
      </c>
      <c r="I269" s="135">
        <v>14</v>
      </c>
      <c r="J269" s="136">
        <f t="shared" ref="J269:J332" si="4">IFERROR(I269/H269,"")</f>
        <v>4.0229885057471264E-2</v>
      </c>
      <c r="K269" s="137" t="s">
        <v>87</v>
      </c>
      <c r="L269" s="137" t="s">
        <v>87</v>
      </c>
    </row>
    <row r="270" spans="2:12" x14ac:dyDescent="0.25">
      <c r="B270" s="134" t="s">
        <v>226</v>
      </c>
      <c r="C270" s="134" t="s">
        <v>290</v>
      </c>
      <c r="D270" s="134" t="s">
        <v>2573</v>
      </c>
      <c r="E270" s="134" t="s">
        <v>304</v>
      </c>
      <c r="F270" s="135" t="s">
        <v>404</v>
      </c>
      <c r="G270" s="135" t="s">
        <v>2486</v>
      </c>
      <c r="H270" s="135">
        <v>179</v>
      </c>
      <c r="I270" s="135">
        <v>7</v>
      </c>
      <c r="J270" s="136">
        <f t="shared" si="4"/>
        <v>3.9106145251396648E-2</v>
      </c>
      <c r="K270" s="137" t="s">
        <v>87</v>
      </c>
      <c r="L270" s="137" t="s">
        <v>87</v>
      </c>
    </row>
    <row r="271" spans="2:12" x14ac:dyDescent="0.25">
      <c r="B271" s="134" t="s">
        <v>226</v>
      </c>
      <c r="C271" s="134" t="s">
        <v>290</v>
      </c>
      <c r="D271" s="134" t="s">
        <v>2573</v>
      </c>
      <c r="E271" s="134" t="s">
        <v>307</v>
      </c>
      <c r="F271" s="135" t="s">
        <v>404</v>
      </c>
      <c r="G271" s="135" t="s">
        <v>2481</v>
      </c>
      <c r="H271" s="135">
        <v>94</v>
      </c>
      <c r="I271" s="135">
        <v>3</v>
      </c>
      <c r="J271" s="136">
        <f t="shared" si="4"/>
        <v>3.1914893617021274E-2</v>
      </c>
      <c r="K271" s="137" t="s">
        <v>87</v>
      </c>
      <c r="L271" s="137" t="s">
        <v>86</v>
      </c>
    </row>
    <row r="272" spans="2:12" x14ac:dyDescent="0.25">
      <c r="B272" s="134" t="s">
        <v>226</v>
      </c>
      <c r="C272" s="134" t="s">
        <v>290</v>
      </c>
      <c r="D272" s="134" t="s">
        <v>2573</v>
      </c>
      <c r="E272" s="134" t="s">
        <v>2575</v>
      </c>
      <c r="F272" s="135" t="s">
        <v>404</v>
      </c>
      <c r="G272" s="135" t="s">
        <v>2486</v>
      </c>
      <c r="H272" s="135">
        <v>133</v>
      </c>
      <c r="I272" s="135">
        <v>1</v>
      </c>
      <c r="J272" s="136">
        <f t="shared" si="4"/>
        <v>7.5187969924812026E-3</v>
      </c>
      <c r="K272" s="137" t="s">
        <v>87</v>
      </c>
      <c r="L272" s="137" t="s">
        <v>87</v>
      </c>
    </row>
    <row r="273" spans="2:12" x14ac:dyDescent="0.25">
      <c r="B273" s="134" t="s">
        <v>226</v>
      </c>
      <c r="C273" s="134" t="s">
        <v>290</v>
      </c>
      <c r="D273" s="134" t="s">
        <v>2573</v>
      </c>
      <c r="E273" s="134" t="s">
        <v>2576</v>
      </c>
      <c r="F273" s="135" t="s">
        <v>404</v>
      </c>
      <c r="G273" s="135" t="s">
        <v>2486</v>
      </c>
      <c r="H273" s="135">
        <v>109</v>
      </c>
      <c r="I273" s="135">
        <v>2</v>
      </c>
      <c r="J273" s="136">
        <f t="shared" si="4"/>
        <v>1.834862385321101E-2</v>
      </c>
      <c r="K273" s="137" t="s">
        <v>87</v>
      </c>
      <c r="L273" s="137" t="s">
        <v>87</v>
      </c>
    </row>
    <row r="274" spans="2:12" x14ac:dyDescent="0.25">
      <c r="B274" s="134" t="s">
        <v>226</v>
      </c>
      <c r="C274" s="134" t="s">
        <v>290</v>
      </c>
      <c r="D274" s="134" t="s">
        <v>2573</v>
      </c>
      <c r="E274" s="134" t="s">
        <v>305</v>
      </c>
      <c r="F274" s="135" t="s">
        <v>404</v>
      </c>
      <c r="G274" s="135" t="s">
        <v>2486</v>
      </c>
      <c r="H274" s="135">
        <v>125</v>
      </c>
      <c r="I274" s="135">
        <v>3</v>
      </c>
      <c r="J274" s="136">
        <f t="shared" si="4"/>
        <v>2.4E-2</v>
      </c>
      <c r="K274" s="137" t="s">
        <v>87</v>
      </c>
      <c r="L274" s="137" t="s">
        <v>87</v>
      </c>
    </row>
    <row r="275" spans="2:12" x14ac:dyDescent="0.25">
      <c r="B275" s="134" t="s">
        <v>226</v>
      </c>
      <c r="C275" s="134" t="s">
        <v>290</v>
      </c>
      <c r="D275" s="134" t="s">
        <v>2573</v>
      </c>
      <c r="E275" s="134" t="s">
        <v>309</v>
      </c>
      <c r="F275" s="135" t="s">
        <v>404</v>
      </c>
      <c r="G275" s="135" t="s">
        <v>2486</v>
      </c>
      <c r="H275" s="135">
        <v>163</v>
      </c>
      <c r="I275" s="135">
        <v>8</v>
      </c>
      <c r="J275" s="136">
        <f t="shared" si="4"/>
        <v>4.9079754601226995E-2</v>
      </c>
      <c r="K275" s="137" t="s">
        <v>87</v>
      </c>
      <c r="L275" s="137" t="s">
        <v>87</v>
      </c>
    </row>
    <row r="276" spans="2:12" x14ac:dyDescent="0.25">
      <c r="B276" s="134" t="s">
        <v>226</v>
      </c>
      <c r="C276" s="134" t="s">
        <v>290</v>
      </c>
      <c r="D276" s="134" t="s">
        <v>2573</v>
      </c>
      <c r="E276" s="134" t="s">
        <v>302</v>
      </c>
      <c r="F276" s="135" t="s">
        <v>404</v>
      </c>
      <c r="G276" s="135" t="s">
        <v>2486</v>
      </c>
      <c r="H276" s="135">
        <v>168</v>
      </c>
      <c r="I276" s="135">
        <v>3</v>
      </c>
      <c r="J276" s="136">
        <f t="shared" si="4"/>
        <v>1.7857142857142856E-2</v>
      </c>
      <c r="K276" s="137" t="s">
        <v>87</v>
      </c>
      <c r="L276" s="137" t="s">
        <v>87</v>
      </c>
    </row>
    <row r="277" spans="2:12" x14ac:dyDescent="0.25">
      <c r="B277" s="134" t="s">
        <v>226</v>
      </c>
      <c r="C277" s="134" t="s">
        <v>290</v>
      </c>
      <c r="D277" s="134" t="s">
        <v>2573</v>
      </c>
      <c r="E277" s="134" t="s">
        <v>561</v>
      </c>
      <c r="F277" s="135" t="s">
        <v>404</v>
      </c>
      <c r="G277" s="135" t="s">
        <v>2486</v>
      </c>
      <c r="H277" s="135">
        <v>106</v>
      </c>
      <c r="I277" s="135">
        <v>2</v>
      </c>
      <c r="J277" s="136">
        <f t="shared" si="4"/>
        <v>1.8867924528301886E-2</v>
      </c>
      <c r="K277" s="137" t="s">
        <v>87</v>
      </c>
      <c r="L277" s="137" t="s">
        <v>87</v>
      </c>
    </row>
    <row r="278" spans="2:12" x14ac:dyDescent="0.25">
      <c r="B278" s="134" t="s">
        <v>226</v>
      </c>
      <c r="C278" s="134" t="s">
        <v>290</v>
      </c>
      <c r="D278" s="134" t="s">
        <v>2573</v>
      </c>
      <c r="E278" s="134" t="s">
        <v>2577</v>
      </c>
      <c r="F278" s="135" t="s">
        <v>404</v>
      </c>
      <c r="G278" s="135" t="s">
        <v>2486</v>
      </c>
      <c r="H278" s="135">
        <v>62</v>
      </c>
      <c r="I278" s="135">
        <v>3</v>
      </c>
      <c r="J278" s="136">
        <f t="shared" si="4"/>
        <v>4.8387096774193547E-2</v>
      </c>
      <c r="K278" s="137" t="s">
        <v>87</v>
      </c>
      <c r="L278" s="137" t="s">
        <v>87</v>
      </c>
    </row>
    <row r="279" spans="2:12" x14ac:dyDescent="0.25">
      <c r="B279" s="134" t="s">
        <v>226</v>
      </c>
      <c r="C279" s="134" t="s">
        <v>290</v>
      </c>
      <c r="D279" s="134" t="s">
        <v>2578</v>
      </c>
      <c r="E279" s="134" t="s">
        <v>299</v>
      </c>
      <c r="F279" s="135" t="s">
        <v>404</v>
      </c>
      <c r="G279" s="135" t="s">
        <v>2486</v>
      </c>
      <c r="H279" s="135">
        <v>377</v>
      </c>
      <c r="I279" s="135">
        <v>20</v>
      </c>
      <c r="J279" s="136">
        <f t="shared" si="4"/>
        <v>5.3050397877984087E-2</v>
      </c>
      <c r="K279" s="137" t="s">
        <v>87</v>
      </c>
      <c r="L279" s="137" t="s">
        <v>88</v>
      </c>
    </row>
    <row r="280" spans="2:12" x14ac:dyDescent="0.25">
      <c r="B280" s="134" t="s">
        <v>226</v>
      </c>
      <c r="C280" s="134" t="s">
        <v>290</v>
      </c>
      <c r="D280" s="134" t="s">
        <v>2578</v>
      </c>
      <c r="E280" s="134" t="s">
        <v>301</v>
      </c>
      <c r="F280" s="135" t="s">
        <v>404</v>
      </c>
      <c r="G280" s="135" t="s">
        <v>2486</v>
      </c>
      <c r="H280" s="135">
        <v>249</v>
      </c>
      <c r="I280" s="135">
        <v>8</v>
      </c>
      <c r="J280" s="136">
        <f t="shared" si="4"/>
        <v>3.2128514056224897E-2</v>
      </c>
      <c r="K280" s="137" t="s">
        <v>87</v>
      </c>
      <c r="L280" s="137" t="s">
        <v>88</v>
      </c>
    </row>
    <row r="281" spans="2:12" x14ac:dyDescent="0.25">
      <c r="B281" s="134" t="s">
        <v>226</v>
      </c>
      <c r="C281" s="134" t="s">
        <v>290</v>
      </c>
      <c r="D281" s="134" t="s">
        <v>2578</v>
      </c>
      <c r="E281" s="134" t="s">
        <v>300</v>
      </c>
      <c r="F281" s="135" t="s">
        <v>406</v>
      </c>
      <c r="G281" s="135" t="s">
        <v>2486</v>
      </c>
      <c r="H281" s="135">
        <v>925</v>
      </c>
      <c r="I281" s="135">
        <v>34</v>
      </c>
      <c r="J281" s="136">
        <f t="shared" si="4"/>
        <v>3.6756756756756756E-2</v>
      </c>
      <c r="K281" s="137" t="s">
        <v>87</v>
      </c>
      <c r="L281" s="137" t="s">
        <v>88</v>
      </c>
    </row>
    <row r="282" spans="2:12" x14ac:dyDescent="0.25">
      <c r="B282" s="134" t="s">
        <v>226</v>
      </c>
      <c r="C282" s="134" t="s">
        <v>290</v>
      </c>
      <c r="D282" s="134" t="s">
        <v>2578</v>
      </c>
      <c r="E282" s="134" t="s">
        <v>298</v>
      </c>
      <c r="F282" s="135" t="s">
        <v>405</v>
      </c>
      <c r="G282" s="135" t="s">
        <v>2486</v>
      </c>
      <c r="H282" s="135">
        <v>413</v>
      </c>
      <c r="I282" s="135">
        <v>25</v>
      </c>
      <c r="J282" s="136">
        <f t="shared" si="4"/>
        <v>6.0532687651331719E-2</v>
      </c>
      <c r="K282" s="137" t="s">
        <v>87</v>
      </c>
      <c r="L282" s="137" t="s">
        <v>88</v>
      </c>
    </row>
    <row r="283" spans="2:12" x14ac:dyDescent="0.25">
      <c r="B283" s="134" t="s">
        <v>226</v>
      </c>
      <c r="C283" s="134" t="s">
        <v>290</v>
      </c>
      <c r="D283" s="134" t="s">
        <v>2578</v>
      </c>
      <c r="E283" s="134" t="s">
        <v>297</v>
      </c>
      <c r="F283" s="135" t="s">
        <v>404</v>
      </c>
      <c r="G283" s="135" t="s">
        <v>2486</v>
      </c>
      <c r="H283" s="135">
        <v>260</v>
      </c>
      <c r="I283" s="135">
        <v>20</v>
      </c>
      <c r="J283" s="136">
        <f t="shared" si="4"/>
        <v>7.6923076923076927E-2</v>
      </c>
      <c r="K283" s="137" t="s">
        <v>87</v>
      </c>
      <c r="L283" s="137" t="s">
        <v>88</v>
      </c>
    </row>
    <row r="284" spans="2:12" x14ac:dyDescent="0.25">
      <c r="B284" s="134" t="s">
        <v>226</v>
      </c>
      <c r="C284" s="134" t="s">
        <v>290</v>
      </c>
      <c r="D284" s="134" t="s">
        <v>2579</v>
      </c>
      <c r="E284" s="134" t="s">
        <v>296</v>
      </c>
      <c r="F284" s="135" t="s">
        <v>405</v>
      </c>
      <c r="G284" s="135" t="s">
        <v>2486</v>
      </c>
      <c r="H284" s="135">
        <v>309</v>
      </c>
      <c r="I284" s="135">
        <v>0</v>
      </c>
      <c r="J284" s="136">
        <f t="shared" si="4"/>
        <v>0</v>
      </c>
      <c r="K284" s="137" t="s">
        <v>87</v>
      </c>
      <c r="L284" s="137" t="s">
        <v>88</v>
      </c>
    </row>
    <row r="285" spans="2:12" x14ac:dyDescent="0.25">
      <c r="B285" s="134" t="s">
        <v>226</v>
      </c>
      <c r="C285" s="134" t="s">
        <v>290</v>
      </c>
      <c r="D285" s="134" t="s">
        <v>2579</v>
      </c>
      <c r="E285" s="134" t="s">
        <v>295</v>
      </c>
      <c r="F285" s="135" t="s">
        <v>404</v>
      </c>
      <c r="G285" s="135" t="s">
        <v>2486</v>
      </c>
      <c r="H285" s="135">
        <v>141</v>
      </c>
      <c r="I285" s="135">
        <v>3</v>
      </c>
      <c r="J285" s="136">
        <f t="shared" si="4"/>
        <v>2.1276595744680851E-2</v>
      </c>
      <c r="K285" s="137" t="s">
        <v>87</v>
      </c>
      <c r="L285" s="137" t="s">
        <v>88</v>
      </c>
    </row>
    <row r="286" spans="2:12" x14ac:dyDescent="0.25">
      <c r="B286" s="134" t="s">
        <v>226</v>
      </c>
      <c r="C286" s="134" t="s">
        <v>290</v>
      </c>
      <c r="D286" s="134" t="s">
        <v>2579</v>
      </c>
      <c r="E286" s="134" t="s">
        <v>437</v>
      </c>
      <c r="F286" s="135" t="s">
        <v>404</v>
      </c>
      <c r="G286" s="135" t="s">
        <v>2486</v>
      </c>
      <c r="H286" s="135">
        <v>180</v>
      </c>
      <c r="I286" s="135">
        <v>0</v>
      </c>
      <c r="J286" s="136">
        <f t="shared" si="4"/>
        <v>0</v>
      </c>
      <c r="K286" s="137" t="s">
        <v>87</v>
      </c>
      <c r="L286" s="137" t="s">
        <v>88</v>
      </c>
    </row>
    <row r="287" spans="2:12" x14ac:dyDescent="0.25">
      <c r="B287" s="134" t="s">
        <v>226</v>
      </c>
      <c r="C287" s="134" t="s">
        <v>290</v>
      </c>
      <c r="D287" s="134" t="s">
        <v>2579</v>
      </c>
      <c r="E287" s="134" t="s">
        <v>2580</v>
      </c>
      <c r="F287" s="135" t="s">
        <v>404</v>
      </c>
      <c r="G287" s="135" t="s">
        <v>2486</v>
      </c>
      <c r="H287" s="135">
        <v>109</v>
      </c>
      <c r="I287" s="135">
        <v>0</v>
      </c>
      <c r="J287" s="136">
        <f t="shared" si="4"/>
        <v>0</v>
      </c>
      <c r="K287" s="137" t="s">
        <v>87</v>
      </c>
      <c r="L287" s="137" t="s">
        <v>88</v>
      </c>
    </row>
    <row r="288" spans="2:12" x14ac:dyDescent="0.25">
      <c r="B288" s="134" t="s">
        <v>226</v>
      </c>
      <c r="C288" s="134" t="s">
        <v>290</v>
      </c>
      <c r="D288" s="134" t="s">
        <v>2579</v>
      </c>
      <c r="E288" s="134" t="s">
        <v>294</v>
      </c>
      <c r="F288" s="135" t="s">
        <v>404</v>
      </c>
      <c r="G288" s="135" t="s">
        <v>2486</v>
      </c>
      <c r="H288" s="135">
        <v>125</v>
      </c>
      <c r="I288" s="135">
        <v>1</v>
      </c>
      <c r="J288" s="136">
        <f t="shared" si="4"/>
        <v>8.0000000000000002E-3</v>
      </c>
      <c r="K288" s="137" t="s">
        <v>87</v>
      </c>
      <c r="L288" s="137" t="s">
        <v>88</v>
      </c>
    </row>
    <row r="289" spans="2:12" x14ac:dyDescent="0.25">
      <c r="B289" s="134" t="s">
        <v>226</v>
      </c>
      <c r="C289" s="134" t="s">
        <v>290</v>
      </c>
      <c r="D289" s="134" t="s">
        <v>2579</v>
      </c>
      <c r="E289" s="134" t="s">
        <v>293</v>
      </c>
      <c r="F289" s="135" t="s">
        <v>405</v>
      </c>
      <c r="G289" s="135" t="s">
        <v>2486</v>
      </c>
      <c r="H289" s="135">
        <v>321</v>
      </c>
      <c r="I289" s="135">
        <v>4</v>
      </c>
      <c r="J289" s="136">
        <f t="shared" si="4"/>
        <v>1.2461059190031152E-2</v>
      </c>
      <c r="K289" s="137" t="s">
        <v>87</v>
      </c>
      <c r="L289" s="137" t="s">
        <v>88</v>
      </c>
    </row>
    <row r="290" spans="2:12" x14ac:dyDescent="0.25">
      <c r="B290" s="134" t="s">
        <v>226</v>
      </c>
      <c r="C290" s="134" t="s">
        <v>290</v>
      </c>
      <c r="D290" s="134" t="s">
        <v>2579</v>
      </c>
      <c r="E290" s="134" t="s">
        <v>292</v>
      </c>
      <c r="F290" s="135" t="s">
        <v>404</v>
      </c>
      <c r="G290" s="135" t="s">
        <v>2486</v>
      </c>
      <c r="H290" s="135">
        <v>202</v>
      </c>
      <c r="I290" s="135">
        <v>2</v>
      </c>
      <c r="J290" s="136">
        <f t="shared" si="4"/>
        <v>9.9009900990099011E-3</v>
      </c>
      <c r="K290" s="137" t="s">
        <v>87</v>
      </c>
      <c r="L290" s="137" t="s">
        <v>88</v>
      </c>
    </row>
    <row r="291" spans="2:12" x14ac:dyDescent="0.25">
      <c r="B291" s="134" t="s">
        <v>226</v>
      </c>
      <c r="C291" s="134" t="s">
        <v>290</v>
      </c>
      <c r="D291" s="134" t="s">
        <v>2579</v>
      </c>
      <c r="E291" s="134" t="s">
        <v>556</v>
      </c>
      <c r="F291" s="135" t="s">
        <v>404</v>
      </c>
      <c r="G291" s="135" t="s">
        <v>2486</v>
      </c>
      <c r="H291" s="135">
        <v>282</v>
      </c>
      <c r="I291" s="135">
        <v>0</v>
      </c>
      <c r="J291" s="136">
        <f t="shared" si="4"/>
        <v>0</v>
      </c>
      <c r="K291" s="137" t="s">
        <v>87</v>
      </c>
      <c r="L291" s="137" t="s">
        <v>88</v>
      </c>
    </row>
    <row r="292" spans="2:12" x14ac:dyDescent="0.25">
      <c r="B292" s="134" t="s">
        <v>226</v>
      </c>
      <c r="C292" s="134" t="s">
        <v>290</v>
      </c>
      <c r="D292" s="134" t="s">
        <v>2579</v>
      </c>
      <c r="E292" s="134" t="s">
        <v>2581</v>
      </c>
      <c r="F292" s="135" t="s">
        <v>404</v>
      </c>
      <c r="G292" s="135" t="s">
        <v>2486</v>
      </c>
      <c r="H292" s="135">
        <v>387</v>
      </c>
      <c r="I292" s="135">
        <v>0</v>
      </c>
      <c r="J292" s="136">
        <f t="shared" si="4"/>
        <v>0</v>
      </c>
      <c r="K292" s="137" t="s">
        <v>87</v>
      </c>
      <c r="L292" s="137" t="s">
        <v>88</v>
      </c>
    </row>
    <row r="293" spans="2:12" x14ac:dyDescent="0.25">
      <c r="B293" s="134" t="s">
        <v>226</v>
      </c>
      <c r="C293" s="134" t="s">
        <v>290</v>
      </c>
      <c r="D293" s="134" t="s">
        <v>2579</v>
      </c>
      <c r="E293" s="134" t="s">
        <v>557</v>
      </c>
      <c r="F293" s="135" t="s">
        <v>404</v>
      </c>
      <c r="G293" s="135" t="s">
        <v>2486</v>
      </c>
      <c r="H293" s="135">
        <v>132</v>
      </c>
      <c r="I293" s="135">
        <v>0</v>
      </c>
      <c r="J293" s="136">
        <f t="shared" si="4"/>
        <v>0</v>
      </c>
      <c r="K293" s="137" t="s">
        <v>87</v>
      </c>
      <c r="L293" s="137" t="s">
        <v>88</v>
      </c>
    </row>
    <row r="294" spans="2:12" x14ac:dyDescent="0.25">
      <c r="B294" s="134" t="s">
        <v>226</v>
      </c>
      <c r="C294" s="134" t="s">
        <v>290</v>
      </c>
      <c r="D294" s="134" t="s">
        <v>2579</v>
      </c>
      <c r="E294" s="134" t="s">
        <v>558</v>
      </c>
      <c r="F294" s="135" t="s">
        <v>404</v>
      </c>
      <c r="G294" s="135" t="s">
        <v>2486</v>
      </c>
      <c r="H294" s="135">
        <v>120</v>
      </c>
      <c r="I294" s="135">
        <v>0</v>
      </c>
      <c r="J294" s="136">
        <f t="shared" si="4"/>
        <v>0</v>
      </c>
      <c r="K294" s="137" t="s">
        <v>87</v>
      </c>
      <c r="L294" s="137" t="s">
        <v>88</v>
      </c>
    </row>
    <row r="295" spans="2:12" x14ac:dyDescent="0.25">
      <c r="B295" s="134" t="s">
        <v>226</v>
      </c>
      <c r="C295" s="134" t="s">
        <v>290</v>
      </c>
      <c r="D295" s="134" t="s">
        <v>2579</v>
      </c>
      <c r="E295" s="134" t="s">
        <v>835</v>
      </c>
      <c r="F295" s="135" t="s">
        <v>404</v>
      </c>
      <c r="G295" s="135" t="s">
        <v>2486</v>
      </c>
      <c r="H295" s="135">
        <v>123</v>
      </c>
      <c r="I295" s="135">
        <v>1</v>
      </c>
      <c r="J295" s="136">
        <f t="shared" si="4"/>
        <v>8.130081300813009E-3</v>
      </c>
      <c r="K295" s="137" t="s">
        <v>87</v>
      </c>
      <c r="L295" s="137" t="s">
        <v>88</v>
      </c>
    </row>
    <row r="296" spans="2:12" x14ac:dyDescent="0.25">
      <c r="B296" s="134" t="s">
        <v>226</v>
      </c>
      <c r="C296" s="134" t="s">
        <v>290</v>
      </c>
      <c r="D296" s="134" t="s">
        <v>2579</v>
      </c>
      <c r="E296" s="134" t="s">
        <v>291</v>
      </c>
      <c r="F296" s="135" t="s">
        <v>406</v>
      </c>
      <c r="G296" s="135" t="s">
        <v>2486</v>
      </c>
      <c r="H296" s="135">
        <v>1030</v>
      </c>
      <c r="I296" s="135">
        <v>23</v>
      </c>
      <c r="J296" s="136">
        <f t="shared" si="4"/>
        <v>2.2330097087378639E-2</v>
      </c>
      <c r="K296" s="137" t="s">
        <v>87</v>
      </c>
      <c r="L296" s="137" t="s">
        <v>88</v>
      </c>
    </row>
    <row r="297" spans="2:12" x14ac:dyDescent="0.25">
      <c r="B297" s="134" t="s">
        <v>226</v>
      </c>
      <c r="C297" s="134" t="s">
        <v>290</v>
      </c>
      <c r="D297" s="134" t="s">
        <v>2579</v>
      </c>
      <c r="E297" s="134" t="s">
        <v>2582</v>
      </c>
      <c r="F297" s="135" t="s">
        <v>404</v>
      </c>
      <c r="G297" s="135" t="s">
        <v>2486</v>
      </c>
      <c r="H297" s="135">
        <v>0</v>
      </c>
      <c r="I297" s="135">
        <v>1</v>
      </c>
      <c r="J297" s="136" t="str">
        <f t="shared" si="4"/>
        <v/>
      </c>
      <c r="K297" s="137" t="s">
        <v>87</v>
      </c>
      <c r="L297" s="137" t="s">
        <v>88</v>
      </c>
    </row>
    <row r="298" spans="2:12" x14ac:dyDescent="0.25">
      <c r="B298" s="134" t="s">
        <v>226</v>
      </c>
      <c r="C298" s="134" t="s">
        <v>236</v>
      </c>
      <c r="D298" s="134" t="s">
        <v>2583</v>
      </c>
      <c r="E298" s="134" t="s">
        <v>540</v>
      </c>
      <c r="F298" s="135" t="s">
        <v>404</v>
      </c>
      <c r="G298" s="135" t="s">
        <v>2486</v>
      </c>
      <c r="H298" s="135">
        <v>51</v>
      </c>
      <c r="I298" s="135">
        <v>1</v>
      </c>
      <c r="J298" s="136">
        <f t="shared" si="4"/>
        <v>1.9607843137254902E-2</v>
      </c>
      <c r="K298" s="137" t="s">
        <v>84</v>
      </c>
      <c r="L298" s="137" t="s">
        <v>82</v>
      </c>
    </row>
    <row r="299" spans="2:12" x14ac:dyDescent="0.25">
      <c r="B299" s="134" t="s">
        <v>226</v>
      </c>
      <c r="C299" s="134" t="s">
        <v>236</v>
      </c>
      <c r="D299" s="134" t="s">
        <v>2583</v>
      </c>
      <c r="E299" s="134" t="s">
        <v>543</v>
      </c>
      <c r="F299" s="135" t="s">
        <v>404</v>
      </c>
      <c r="G299" s="135" t="s">
        <v>2486</v>
      </c>
      <c r="H299" s="135">
        <v>68</v>
      </c>
      <c r="I299" s="135">
        <v>2</v>
      </c>
      <c r="J299" s="136">
        <f t="shared" si="4"/>
        <v>2.9411764705882353E-2</v>
      </c>
      <c r="K299" s="137" t="s">
        <v>84</v>
      </c>
      <c r="L299" s="137" t="s">
        <v>82</v>
      </c>
    </row>
    <row r="300" spans="2:12" x14ac:dyDescent="0.25">
      <c r="B300" s="134" t="s">
        <v>226</v>
      </c>
      <c r="C300" s="134" t="s">
        <v>236</v>
      </c>
      <c r="D300" s="134" t="s">
        <v>2583</v>
      </c>
      <c r="E300" s="134" t="s">
        <v>287</v>
      </c>
      <c r="F300" s="135" t="s">
        <v>405</v>
      </c>
      <c r="G300" s="135" t="s">
        <v>2486</v>
      </c>
      <c r="H300" s="135">
        <v>264</v>
      </c>
      <c r="I300" s="135">
        <v>6</v>
      </c>
      <c r="J300" s="136">
        <f t="shared" si="4"/>
        <v>2.2727272727272728E-2</v>
      </c>
      <c r="K300" s="137" t="s">
        <v>84</v>
      </c>
      <c r="L300" s="137" t="s">
        <v>81</v>
      </c>
    </row>
    <row r="301" spans="2:12" x14ac:dyDescent="0.25">
      <c r="B301" s="134" t="s">
        <v>226</v>
      </c>
      <c r="C301" s="134" t="s">
        <v>236</v>
      </c>
      <c r="D301" s="134" t="s">
        <v>2583</v>
      </c>
      <c r="E301" s="134" t="s">
        <v>286</v>
      </c>
      <c r="F301" s="135" t="s">
        <v>405</v>
      </c>
      <c r="G301" s="135" t="s">
        <v>2486</v>
      </c>
      <c r="H301" s="135">
        <v>149</v>
      </c>
      <c r="I301" s="135">
        <v>4</v>
      </c>
      <c r="J301" s="136">
        <f t="shared" si="4"/>
        <v>2.6845637583892617E-2</v>
      </c>
      <c r="K301" s="137" t="s">
        <v>84</v>
      </c>
      <c r="L301" s="137" t="s">
        <v>81</v>
      </c>
    </row>
    <row r="302" spans="2:12" x14ac:dyDescent="0.25">
      <c r="B302" s="134" t="s">
        <v>226</v>
      </c>
      <c r="C302" s="134" t="s">
        <v>236</v>
      </c>
      <c r="D302" s="134" t="s">
        <v>2583</v>
      </c>
      <c r="E302" s="134" t="s">
        <v>537</v>
      </c>
      <c r="F302" s="135" t="s">
        <v>406</v>
      </c>
      <c r="G302" s="135" t="s">
        <v>2481</v>
      </c>
      <c r="H302" s="135">
        <v>383</v>
      </c>
      <c r="I302" s="135">
        <v>18</v>
      </c>
      <c r="J302" s="136">
        <f t="shared" si="4"/>
        <v>4.6997389033942558E-2</v>
      </c>
      <c r="K302" s="137" t="s">
        <v>84</v>
      </c>
      <c r="L302" s="137" t="s">
        <v>85</v>
      </c>
    </row>
    <row r="303" spans="2:12" x14ac:dyDescent="0.25">
      <c r="B303" s="134" t="s">
        <v>226</v>
      </c>
      <c r="C303" s="134" t="s">
        <v>236</v>
      </c>
      <c r="D303" s="134" t="s">
        <v>2583</v>
      </c>
      <c r="E303" s="134" t="s">
        <v>2584</v>
      </c>
      <c r="F303" s="135" t="s">
        <v>404</v>
      </c>
      <c r="G303" s="135" t="s">
        <v>2486</v>
      </c>
      <c r="H303" s="135">
        <v>89</v>
      </c>
      <c r="I303" s="135">
        <v>0</v>
      </c>
      <c r="J303" s="136">
        <f t="shared" si="4"/>
        <v>0</v>
      </c>
      <c r="K303" s="137" t="s">
        <v>84</v>
      </c>
      <c r="L303" s="137" t="s">
        <v>81</v>
      </c>
    </row>
    <row r="304" spans="2:12" x14ac:dyDescent="0.25">
      <c r="B304" s="134" t="s">
        <v>226</v>
      </c>
      <c r="C304" s="134" t="s">
        <v>236</v>
      </c>
      <c r="D304" s="134" t="s">
        <v>2583</v>
      </c>
      <c r="E304" s="134" t="s">
        <v>834</v>
      </c>
      <c r="F304" s="135" t="s">
        <v>404</v>
      </c>
      <c r="G304" s="135" t="s">
        <v>2486</v>
      </c>
      <c r="H304" s="135">
        <v>66</v>
      </c>
      <c r="I304" s="135">
        <v>3</v>
      </c>
      <c r="J304" s="136">
        <f t="shared" si="4"/>
        <v>4.5454545454545456E-2</v>
      </c>
      <c r="K304" s="137" t="s">
        <v>84</v>
      </c>
      <c r="L304" s="137" t="s">
        <v>82</v>
      </c>
    </row>
    <row r="305" spans="2:12" x14ac:dyDescent="0.25">
      <c r="B305" s="134" t="s">
        <v>226</v>
      </c>
      <c r="C305" s="134" t="s">
        <v>236</v>
      </c>
      <c r="D305" s="134" t="s">
        <v>2583</v>
      </c>
      <c r="E305" s="134" t="s">
        <v>288</v>
      </c>
      <c r="F305" s="135" t="s">
        <v>406</v>
      </c>
      <c r="G305" s="135" t="s">
        <v>2486</v>
      </c>
      <c r="H305" s="135">
        <v>324</v>
      </c>
      <c r="I305" s="135">
        <v>9</v>
      </c>
      <c r="J305" s="136">
        <f t="shared" si="4"/>
        <v>2.7777777777777776E-2</v>
      </c>
      <c r="K305" s="137" t="s">
        <v>84</v>
      </c>
      <c r="L305" s="137" t="s">
        <v>81</v>
      </c>
    </row>
    <row r="306" spans="2:12" x14ac:dyDescent="0.25">
      <c r="B306" s="134" t="s">
        <v>226</v>
      </c>
      <c r="C306" s="134" t="s">
        <v>236</v>
      </c>
      <c r="D306" s="134" t="s">
        <v>2583</v>
      </c>
      <c r="E306" s="134" t="s">
        <v>283</v>
      </c>
      <c r="F306" s="135" t="s">
        <v>404</v>
      </c>
      <c r="G306" s="135" t="s">
        <v>2486</v>
      </c>
      <c r="H306" s="135">
        <v>82</v>
      </c>
      <c r="I306" s="135">
        <v>4</v>
      </c>
      <c r="J306" s="136">
        <f t="shared" si="4"/>
        <v>4.878048780487805E-2</v>
      </c>
      <c r="K306" s="137" t="s">
        <v>84</v>
      </c>
      <c r="L306" s="137" t="s">
        <v>81</v>
      </c>
    </row>
    <row r="307" spans="2:12" x14ac:dyDescent="0.25">
      <c r="B307" s="134" t="s">
        <v>226</v>
      </c>
      <c r="C307" s="134" t="s">
        <v>236</v>
      </c>
      <c r="D307" s="134" t="s">
        <v>2583</v>
      </c>
      <c r="E307" s="134" t="s">
        <v>285</v>
      </c>
      <c r="F307" s="135" t="s">
        <v>404</v>
      </c>
      <c r="G307" s="135" t="s">
        <v>2486</v>
      </c>
      <c r="H307" s="135">
        <v>66</v>
      </c>
      <c r="I307" s="135">
        <v>3</v>
      </c>
      <c r="J307" s="136">
        <f t="shared" si="4"/>
        <v>4.5454545454545456E-2</v>
      </c>
      <c r="K307" s="137" t="s">
        <v>84</v>
      </c>
      <c r="L307" s="137" t="s">
        <v>81</v>
      </c>
    </row>
    <row r="308" spans="2:12" x14ac:dyDescent="0.25">
      <c r="B308" s="134" t="s">
        <v>226</v>
      </c>
      <c r="C308" s="134" t="s">
        <v>236</v>
      </c>
      <c r="D308" s="134" t="s">
        <v>2583</v>
      </c>
      <c r="E308" s="134" t="s">
        <v>2585</v>
      </c>
      <c r="F308" s="135" t="s">
        <v>404</v>
      </c>
      <c r="G308" s="135" t="s">
        <v>2481</v>
      </c>
      <c r="H308" s="135">
        <v>53</v>
      </c>
      <c r="I308" s="135">
        <v>0</v>
      </c>
      <c r="J308" s="136">
        <f t="shared" si="4"/>
        <v>0</v>
      </c>
      <c r="K308" s="137" t="s">
        <v>84</v>
      </c>
      <c r="L308" s="137" t="s">
        <v>85</v>
      </c>
    </row>
    <row r="309" spans="2:12" x14ac:dyDescent="0.25">
      <c r="B309" s="134" t="s">
        <v>226</v>
      </c>
      <c r="C309" s="134" t="s">
        <v>236</v>
      </c>
      <c r="D309" s="134" t="s">
        <v>2583</v>
      </c>
      <c r="E309" s="134" t="s">
        <v>2586</v>
      </c>
      <c r="F309" s="135" t="s">
        <v>404</v>
      </c>
      <c r="G309" s="135" t="s">
        <v>2481</v>
      </c>
      <c r="H309" s="135">
        <v>42</v>
      </c>
      <c r="I309" s="135">
        <v>3</v>
      </c>
      <c r="J309" s="136">
        <f t="shared" si="4"/>
        <v>7.1428571428571425E-2</v>
      </c>
      <c r="K309" s="137" t="s">
        <v>84</v>
      </c>
      <c r="L309" s="137" t="s">
        <v>85</v>
      </c>
    </row>
    <row r="310" spans="2:12" x14ac:dyDescent="0.25">
      <c r="B310" s="134" t="s">
        <v>226</v>
      </c>
      <c r="C310" s="134" t="s">
        <v>236</v>
      </c>
      <c r="D310" s="134" t="s">
        <v>2583</v>
      </c>
      <c r="E310" s="134" t="s">
        <v>2587</v>
      </c>
      <c r="F310" s="135" t="s">
        <v>404</v>
      </c>
      <c r="G310" s="135" t="s">
        <v>2486</v>
      </c>
      <c r="H310" s="135">
        <v>82</v>
      </c>
      <c r="I310" s="135">
        <v>1</v>
      </c>
      <c r="J310" s="136">
        <f t="shared" si="4"/>
        <v>1.2195121951219513E-2</v>
      </c>
      <c r="K310" s="137" t="s">
        <v>84</v>
      </c>
      <c r="L310" s="137" t="s">
        <v>82</v>
      </c>
    </row>
    <row r="311" spans="2:12" x14ac:dyDescent="0.25">
      <c r="B311" s="134" t="s">
        <v>226</v>
      </c>
      <c r="C311" s="134" t="s">
        <v>236</v>
      </c>
      <c r="D311" s="134" t="s">
        <v>2583</v>
      </c>
      <c r="E311" s="134" t="s">
        <v>284</v>
      </c>
      <c r="F311" s="135" t="s">
        <v>405</v>
      </c>
      <c r="G311" s="135" t="s">
        <v>2486</v>
      </c>
      <c r="H311" s="135">
        <v>194</v>
      </c>
      <c r="I311" s="135">
        <v>4</v>
      </c>
      <c r="J311" s="136">
        <f t="shared" si="4"/>
        <v>2.0618556701030927E-2</v>
      </c>
      <c r="K311" s="137" t="s">
        <v>84</v>
      </c>
      <c r="L311" s="137" t="s">
        <v>81</v>
      </c>
    </row>
    <row r="312" spans="2:12" x14ac:dyDescent="0.25">
      <c r="B312" s="134" t="s">
        <v>226</v>
      </c>
      <c r="C312" s="134" t="s">
        <v>236</v>
      </c>
      <c r="D312" s="134" t="s">
        <v>2583</v>
      </c>
      <c r="E312" s="134" t="s">
        <v>541</v>
      </c>
      <c r="F312" s="135" t="s">
        <v>404</v>
      </c>
      <c r="G312" s="135" t="s">
        <v>2486</v>
      </c>
      <c r="H312" s="135">
        <v>167</v>
      </c>
      <c r="I312" s="135">
        <v>6</v>
      </c>
      <c r="J312" s="136">
        <f t="shared" si="4"/>
        <v>3.5928143712574849E-2</v>
      </c>
      <c r="K312" s="137" t="s">
        <v>84</v>
      </c>
      <c r="L312" s="137" t="s">
        <v>82</v>
      </c>
    </row>
    <row r="313" spans="2:12" x14ac:dyDescent="0.25">
      <c r="B313" s="134" t="s">
        <v>226</v>
      </c>
      <c r="C313" s="134" t="s">
        <v>236</v>
      </c>
      <c r="D313" s="134" t="s">
        <v>2583</v>
      </c>
      <c r="E313" s="134" t="s">
        <v>289</v>
      </c>
      <c r="F313" s="135" t="s">
        <v>404</v>
      </c>
      <c r="G313" s="135" t="s">
        <v>2481</v>
      </c>
      <c r="H313" s="135">
        <v>53</v>
      </c>
      <c r="I313" s="135">
        <v>2</v>
      </c>
      <c r="J313" s="136">
        <f t="shared" si="4"/>
        <v>3.7735849056603772E-2</v>
      </c>
      <c r="K313" s="137" t="s">
        <v>84</v>
      </c>
      <c r="L313" s="137" t="s">
        <v>85</v>
      </c>
    </row>
    <row r="314" spans="2:12" x14ac:dyDescent="0.25">
      <c r="B314" s="134" t="s">
        <v>226</v>
      </c>
      <c r="C314" s="134" t="s">
        <v>236</v>
      </c>
      <c r="D314" s="134" t="s">
        <v>2583</v>
      </c>
      <c r="E314" s="134" t="s">
        <v>538</v>
      </c>
      <c r="F314" s="135" t="s">
        <v>404</v>
      </c>
      <c r="G314" s="135" t="s">
        <v>2481</v>
      </c>
      <c r="H314" s="135">
        <v>64</v>
      </c>
      <c r="I314" s="135">
        <v>0</v>
      </c>
      <c r="J314" s="136">
        <f t="shared" si="4"/>
        <v>0</v>
      </c>
      <c r="K314" s="137" t="s">
        <v>84</v>
      </c>
      <c r="L314" s="137" t="s">
        <v>85</v>
      </c>
    </row>
    <row r="315" spans="2:12" x14ac:dyDescent="0.25">
      <c r="B315" s="134" t="s">
        <v>226</v>
      </c>
      <c r="C315" s="134" t="s">
        <v>236</v>
      </c>
      <c r="D315" s="134" t="s">
        <v>2583</v>
      </c>
      <c r="E315" s="134" t="s">
        <v>2588</v>
      </c>
      <c r="F315" s="135" t="s">
        <v>404</v>
      </c>
      <c r="G315" s="135" t="s">
        <v>2486</v>
      </c>
      <c r="H315" s="135">
        <v>59</v>
      </c>
      <c r="I315" s="135">
        <v>2</v>
      </c>
      <c r="J315" s="136">
        <f t="shared" si="4"/>
        <v>3.3898305084745763E-2</v>
      </c>
      <c r="K315" s="137" t="s">
        <v>84</v>
      </c>
      <c r="L315" s="137" t="s">
        <v>82</v>
      </c>
    </row>
    <row r="316" spans="2:12" x14ac:dyDescent="0.25">
      <c r="B316" s="134" t="s">
        <v>226</v>
      </c>
      <c r="C316" s="134" t="s">
        <v>236</v>
      </c>
      <c r="D316" s="134" t="s">
        <v>2583</v>
      </c>
      <c r="E316" s="134" t="s">
        <v>281</v>
      </c>
      <c r="F316" s="135" t="s">
        <v>404</v>
      </c>
      <c r="G316" s="135" t="s">
        <v>2486</v>
      </c>
      <c r="H316" s="135">
        <v>182</v>
      </c>
      <c r="I316" s="135">
        <v>5</v>
      </c>
      <c r="J316" s="136">
        <f t="shared" si="4"/>
        <v>2.7472527472527472E-2</v>
      </c>
      <c r="K316" s="137" t="s">
        <v>84</v>
      </c>
      <c r="L316" s="137" t="s">
        <v>82</v>
      </c>
    </row>
    <row r="317" spans="2:12" x14ac:dyDescent="0.25">
      <c r="B317" s="134" t="s">
        <v>226</v>
      </c>
      <c r="C317" s="134" t="s">
        <v>236</v>
      </c>
      <c r="D317" s="134" t="s">
        <v>2583</v>
      </c>
      <c r="E317" s="134" t="s">
        <v>282</v>
      </c>
      <c r="F317" s="135" t="s">
        <v>406</v>
      </c>
      <c r="G317" s="135" t="s">
        <v>2486</v>
      </c>
      <c r="H317" s="135">
        <v>207</v>
      </c>
      <c r="I317" s="135">
        <v>4</v>
      </c>
      <c r="J317" s="136">
        <f t="shared" si="4"/>
        <v>1.932367149758454E-2</v>
      </c>
      <c r="K317" s="137" t="s">
        <v>84</v>
      </c>
      <c r="L317" s="137" t="s">
        <v>82</v>
      </c>
    </row>
    <row r="318" spans="2:12" x14ac:dyDescent="0.25">
      <c r="B318" s="134" t="s">
        <v>226</v>
      </c>
      <c r="C318" s="134" t="s">
        <v>236</v>
      </c>
      <c r="D318" s="134" t="s">
        <v>2583</v>
      </c>
      <c r="E318" s="134" t="s">
        <v>2589</v>
      </c>
      <c r="F318" s="135" t="s">
        <v>405</v>
      </c>
      <c r="G318" s="135" t="s">
        <v>2481</v>
      </c>
      <c r="H318" s="135">
        <v>90</v>
      </c>
      <c r="I318" s="135">
        <v>5</v>
      </c>
      <c r="J318" s="136">
        <f t="shared" si="4"/>
        <v>5.5555555555555552E-2</v>
      </c>
      <c r="K318" s="137" t="s">
        <v>84</v>
      </c>
      <c r="L318" s="137" t="s">
        <v>85</v>
      </c>
    </row>
    <row r="319" spans="2:12" ht="25.5" x14ac:dyDescent="0.25">
      <c r="B319" s="134" t="s">
        <v>226</v>
      </c>
      <c r="C319" s="134" t="s">
        <v>236</v>
      </c>
      <c r="D319" s="134" t="s">
        <v>2583</v>
      </c>
      <c r="E319" s="134" t="s">
        <v>434</v>
      </c>
      <c r="F319" s="135" t="s">
        <v>405</v>
      </c>
      <c r="G319" s="135" t="s">
        <v>2486</v>
      </c>
      <c r="H319" s="135">
        <v>182</v>
      </c>
      <c r="I319" s="135">
        <v>0</v>
      </c>
      <c r="J319" s="136">
        <f t="shared" si="4"/>
        <v>0</v>
      </c>
      <c r="K319" s="137" t="s">
        <v>84</v>
      </c>
      <c r="L319" s="137" t="s">
        <v>82</v>
      </c>
    </row>
    <row r="320" spans="2:12" x14ac:dyDescent="0.25">
      <c r="B320" s="134" t="s">
        <v>226</v>
      </c>
      <c r="C320" s="134" t="s">
        <v>236</v>
      </c>
      <c r="D320" s="134" t="s">
        <v>2583</v>
      </c>
      <c r="E320" s="134" t="s">
        <v>542</v>
      </c>
      <c r="F320" s="135" t="s">
        <v>404</v>
      </c>
      <c r="G320" s="135" t="s">
        <v>2486</v>
      </c>
      <c r="H320" s="135">
        <v>92</v>
      </c>
      <c r="I320" s="135">
        <v>3</v>
      </c>
      <c r="J320" s="136">
        <f t="shared" si="4"/>
        <v>3.2608695652173912E-2</v>
      </c>
      <c r="K320" s="137" t="s">
        <v>84</v>
      </c>
      <c r="L320" s="137" t="s">
        <v>82</v>
      </c>
    </row>
    <row r="321" spans="2:12" x14ac:dyDescent="0.25">
      <c r="B321" s="134" t="s">
        <v>226</v>
      </c>
      <c r="C321" s="134" t="s">
        <v>236</v>
      </c>
      <c r="D321" s="134" t="s">
        <v>2583</v>
      </c>
      <c r="E321" s="134" t="s">
        <v>539</v>
      </c>
      <c r="F321" s="135" t="s">
        <v>405</v>
      </c>
      <c r="G321" s="135" t="s">
        <v>2481</v>
      </c>
      <c r="H321" s="135">
        <v>103</v>
      </c>
      <c r="I321" s="135">
        <v>3</v>
      </c>
      <c r="J321" s="136">
        <f t="shared" si="4"/>
        <v>2.9126213592233011E-2</v>
      </c>
      <c r="K321" s="137" t="s">
        <v>84</v>
      </c>
      <c r="L321" s="137" t="s">
        <v>85</v>
      </c>
    </row>
    <row r="322" spans="2:12" x14ac:dyDescent="0.25">
      <c r="B322" s="134" t="s">
        <v>226</v>
      </c>
      <c r="C322" s="134" t="s">
        <v>236</v>
      </c>
      <c r="D322" s="134" t="s">
        <v>2583</v>
      </c>
      <c r="E322" s="134" t="s">
        <v>2590</v>
      </c>
      <c r="F322" s="135" t="s">
        <v>404</v>
      </c>
      <c r="G322" s="135" t="s">
        <v>2481</v>
      </c>
      <c r="H322" s="135">
        <v>72</v>
      </c>
      <c r="I322" s="135">
        <v>1</v>
      </c>
      <c r="J322" s="136">
        <f t="shared" si="4"/>
        <v>1.3888888888888888E-2</v>
      </c>
      <c r="K322" s="137" t="s">
        <v>84</v>
      </c>
      <c r="L322" s="137" t="s">
        <v>85</v>
      </c>
    </row>
    <row r="323" spans="2:12" x14ac:dyDescent="0.25">
      <c r="B323" s="134" t="s">
        <v>226</v>
      </c>
      <c r="C323" s="134" t="s">
        <v>236</v>
      </c>
      <c r="D323" s="134" t="s">
        <v>2583</v>
      </c>
      <c r="E323" s="134" t="s">
        <v>789</v>
      </c>
      <c r="F323" s="135" t="s">
        <v>404</v>
      </c>
      <c r="G323" s="135" t="s">
        <v>2486</v>
      </c>
      <c r="H323" s="135">
        <v>103</v>
      </c>
      <c r="I323" s="135">
        <v>4</v>
      </c>
      <c r="J323" s="136">
        <f t="shared" si="4"/>
        <v>3.8834951456310676E-2</v>
      </c>
      <c r="K323" s="137" t="s">
        <v>84</v>
      </c>
      <c r="L323" s="137" t="s">
        <v>81</v>
      </c>
    </row>
    <row r="324" spans="2:12" x14ac:dyDescent="0.25">
      <c r="B324" s="134" t="s">
        <v>226</v>
      </c>
      <c r="C324" s="134" t="s">
        <v>236</v>
      </c>
      <c r="D324" s="134" t="s">
        <v>2583</v>
      </c>
      <c r="E324" s="134" t="s">
        <v>2591</v>
      </c>
      <c r="F324" s="135" t="s">
        <v>405</v>
      </c>
      <c r="G324" s="135" t="s">
        <v>2486</v>
      </c>
      <c r="H324" s="135">
        <v>0</v>
      </c>
      <c r="I324" s="135">
        <v>5</v>
      </c>
      <c r="J324" s="136" t="str">
        <f t="shared" si="4"/>
        <v/>
      </c>
      <c r="K324" s="137" t="s">
        <v>84</v>
      </c>
      <c r="L324" s="137" t="s">
        <v>82</v>
      </c>
    </row>
    <row r="325" spans="2:12" x14ac:dyDescent="0.25">
      <c r="B325" s="134" t="s">
        <v>226</v>
      </c>
      <c r="C325" s="134" t="s">
        <v>236</v>
      </c>
      <c r="D325" s="134" t="s">
        <v>2592</v>
      </c>
      <c r="E325" s="134" t="s">
        <v>524</v>
      </c>
      <c r="F325" s="135" t="s">
        <v>405</v>
      </c>
      <c r="G325" s="135" t="s">
        <v>2481</v>
      </c>
      <c r="H325" s="135">
        <v>204</v>
      </c>
      <c r="I325" s="135">
        <v>6</v>
      </c>
      <c r="J325" s="136">
        <f t="shared" si="4"/>
        <v>2.9411764705882353E-2</v>
      </c>
      <c r="K325" s="137" t="s">
        <v>84</v>
      </c>
      <c r="L325" s="137" t="s">
        <v>84</v>
      </c>
    </row>
    <row r="326" spans="2:12" x14ac:dyDescent="0.25">
      <c r="B326" s="134" t="s">
        <v>226</v>
      </c>
      <c r="C326" s="134" t="s">
        <v>236</v>
      </c>
      <c r="D326" s="134" t="s">
        <v>2592</v>
      </c>
      <c r="E326" s="134" t="s">
        <v>525</v>
      </c>
      <c r="F326" s="135" t="s">
        <v>404</v>
      </c>
      <c r="G326" s="135" t="s">
        <v>2481</v>
      </c>
      <c r="H326" s="135">
        <v>111</v>
      </c>
      <c r="I326" s="135">
        <v>7</v>
      </c>
      <c r="J326" s="136">
        <f t="shared" si="4"/>
        <v>6.3063063063063057E-2</v>
      </c>
      <c r="K326" s="137" t="s">
        <v>84</v>
      </c>
      <c r="L326" s="137" t="s">
        <v>84</v>
      </c>
    </row>
    <row r="327" spans="2:12" x14ac:dyDescent="0.25">
      <c r="B327" s="134" t="s">
        <v>226</v>
      </c>
      <c r="C327" s="134" t="s">
        <v>236</v>
      </c>
      <c r="D327" s="134" t="s">
        <v>2592</v>
      </c>
      <c r="E327" s="134" t="s">
        <v>2593</v>
      </c>
      <c r="F327" s="135" t="s">
        <v>404</v>
      </c>
      <c r="G327" s="135" t="s">
        <v>2481</v>
      </c>
      <c r="H327" s="135">
        <v>162</v>
      </c>
      <c r="I327" s="135">
        <v>3</v>
      </c>
      <c r="J327" s="136">
        <f t="shared" si="4"/>
        <v>1.8518518518518517E-2</v>
      </c>
      <c r="K327" s="137" t="s">
        <v>84</v>
      </c>
      <c r="L327" s="137" t="s">
        <v>84</v>
      </c>
    </row>
    <row r="328" spans="2:12" x14ac:dyDescent="0.25">
      <c r="B328" s="134" t="s">
        <v>226</v>
      </c>
      <c r="C328" s="134" t="s">
        <v>236</v>
      </c>
      <c r="D328" s="134" t="s">
        <v>2592</v>
      </c>
      <c r="E328" s="134" t="s">
        <v>280</v>
      </c>
      <c r="F328" s="135" t="s">
        <v>406</v>
      </c>
      <c r="G328" s="135" t="s">
        <v>2486</v>
      </c>
      <c r="H328" s="135">
        <v>167</v>
      </c>
      <c r="I328" s="135">
        <v>5</v>
      </c>
      <c r="J328" s="136">
        <f t="shared" si="4"/>
        <v>2.9940119760479042E-2</v>
      </c>
      <c r="K328" s="137" t="s">
        <v>84</v>
      </c>
      <c r="L328" s="137" t="s">
        <v>76</v>
      </c>
    </row>
    <row r="329" spans="2:12" x14ac:dyDescent="0.25">
      <c r="B329" s="134" t="s">
        <v>226</v>
      </c>
      <c r="C329" s="134" t="s">
        <v>236</v>
      </c>
      <c r="D329" s="134" t="s">
        <v>2592</v>
      </c>
      <c r="E329" s="134" t="s">
        <v>526</v>
      </c>
      <c r="F329" s="135" t="s">
        <v>404</v>
      </c>
      <c r="G329" s="135" t="s">
        <v>2481</v>
      </c>
      <c r="H329" s="135">
        <v>90</v>
      </c>
      <c r="I329" s="135">
        <v>1</v>
      </c>
      <c r="J329" s="136">
        <f t="shared" si="4"/>
        <v>1.1111111111111112E-2</v>
      </c>
      <c r="K329" s="137" t="s">
        <v>84</v>
      </c>
      <c r="L329" s="137" t="s">
        <v>84</v>
      </c>
    </row>
    <row r="330" spans="2:12" x14ac:dyDescent="0.25">
      <c r="B330" s="134" t="s">
        <v>226</v>
      </c>
      <c r="C330" s="134" t="s">
        <v>236</v>
      </c>
      <c r="D330" s="134" t="s">
        <v>2592</v>
      </c>
      <c r="E330" s="134" t="s">
        <v>527</v>
      </c>
      <c r="F330" s="135" t="s">
        <v>405</v>
      </c>
      <c r="G330" s="135" t="s">
        <v>2481</v>
      </c>
      <c r="H330" s="135">
        <v>190</v>
      </c>
      <c r="I330" s="135">
        <v>1</v>
      </c>
      <c r="J330" s="136">
        <f t="shared" si="4"/>
        <v>5.263157894736842E-3</v>
      </c>
      <c r="K330" s="137" t="s">
        <v>84</v>
      </c>
      <c r="L330" s="137" t="s">
        <v>84</v>
      </c>
    </row>
    <row r="331" spans="2:12" x14ac:dyDescent="0.25">
      <c r="B331" s="134" t="s">
        <v>226</v>
      </c>
      <c r="C331" s="134" t="s">
        <v>236</v>
      </c>
      <c r="D331" s="134" t="s">
        <v>2592</v>
      </c>
      <c r="E331" s="134" t="s">
        <v>2594</v>
      </c>
      <c r="F331" s="135" t="s">
        <v>404</v>
      </c>
      <c r="G331" s="135" t="s">
        <v>2481</v>
      </c>
      <c r="H331" s="135">
        <v>148</v>
      </c>
      <c r="I331" s="135">
        <v>2</v>
      </c>
      <c r="J331" s="136">
        <f t="shared" si="4"/>
        <v>1.3513513513513514E-2</v>
      </c>
      <c r="K331" s="137" t="s">
        <v>84</v>
      </c>
      <c r="L331" s="137" t="s">
        <v>84</v>
      </c>
    </row>
    <row r="332" spans="2:12" x14ac:dyDescent="0.25">
      <c r="B332" s="134" t="s">
        <v>226</v>
      </c>
      <c r="C332" s="134" t="s">
        <v>236</v>
      </c>
      <c r="D332" s="134" t="s">
        <v>2592</v>
      </c>
      <c r="E332" s="134" t="s">
        <v>2595</v>
      </c>
      <c r="F332" s="135" t="s">
        <v>404</v>
      </c>
      <c r="G332" s="135" t="s">
        <v>2481</v>
      </c>
      <c r="H332" s="135">
        <v>403</v>
      </c>
      <c r="I332" s="135">
        <v>2</v>
      </c>
      <c r="J332" s="136">
        <f t="shared" si="4"/>
        <v>4.9627791563275434E-3</v>
      </c>
      <c r="K332" s="137" t="s">
        <v>84</v>
      </c>
      <c r="L332" s="137" t="s">
        <v>84</v>
      </c>
    </row>
    <row r="333" spans="2:12" x14ac:dyDescent="0.25">
      <c r="B333" s="134" t="s">
        <v>226</v>
      </c>
      <c r="C333" s="134" t="s">
        <v>236</v>
      </c>
      <c r="D333" s="134" t="s">
        <v>2592</v>
      </c>
      <c r="E333" s="134" t="s">
        <v>528</v>
      </c>
      <c r="F333" s="135" t="s">
        <v>405</v>
      </c>
      <c r="G333" s="135" t="s">
        <v>2481</v>
      </c>
      <c r="H333" s="135">
        <v>211</v>
      </c>
      <c r="I333" s="135">
        <v>8</v>
      </c>
      <c r="J333" s="136">
        <f t="shared" ref="J333:J396" si="5">IFERROR(I333/H333,"")</f>
        <v>3.7914691943127965E-2</v>
      </c>
      <c r="K333" s="137" t="s">
        <v>84</v>
      </c>
      <c r="L333" s="137" t="s">
        <v>84</v>
      </c>
    </row>
    <row r="334" spans="2:12" x14ac:dyDescent="0.25">
      <c r="B334" s="134" t="s">
        <v>226</v>
      </c>
      <c r="C334" s="134" t="s">
        <v>236</v>
      </c>
      <c r="D334" s="134" t="s">
        <v>2592</v>
      </c>
      <c r="E334" s="134" t="s">
        <v>2596</v>
      </c>
      <c r="F334" s="135" t="s">
        <v>404</v>
      </c>
      <c r="G334" s="135" t="s">
        <v>2481</v>
      </c>
      <c r="H334" s="135">
        <v>44</v>
      </c>
      <c r="I334" s="135">
        <v>2</v>
      </c>
      <c r="J334" s="136">
        <f t="shared" si="5"/>
        <v>4.5454545454545456E-2</v>
      </c>
      <c r="K334" s="137" t="s">
        <v>84</v>
      </c>
      <c r="L334" s="137" t="s">
        <v>84</v>
      </c>
    </row>
    <row r="335" spans="2:12" x14ac:dyDescent="0.25">
      <c r="B335" s="134" t="s">
        <v>226</v>
      </c>
      <c r="C335" s="134" t="s">
        <v>236</v>
      </c>
      <c r="D335" s="134" t="s">
        <v>2592</v>
      </c>
      <c r="E335" s="134" t="s">
        <v>277</v>
      </c>
      <c r="F335" s="135" t="s">
        <v>404</v>
      </c>
      <c r="G335" s="135" t="s">
        <v>2486</v>
      </c>
      <c r="H335" s="135">
        <v>39</v>
      </c>
      <c r="I335" s="135">
        <v>4</v>
      </c>
      <c r="J335" s="136">
        <f t="shared" si="5"/>
        <v>0.10256410256410256</v>
      </c>
      <c r="K335" s="137" t="s">
        <v>84</v>
      </c>
      <c r="L335" s="137" t="s">
        <v>76</v>
      </c>
    </row>
    <row r="336" spans="2:12" x14ac:dyDescent="0.25">
      <c r="B336" s="134" t="s">
        <v>226</v>
      </c>
      <c r="C336" s="134" t="s">
        <v>236</v>
      </c>
      <c r="D336" s="134" t="s">
        <v>2592</v>
      </c>
      <c r="E336" s="134" t="s">
        <v>2597</v>
      </c>
      <c r="F336" s="135" t="s">
        <v>404</v>
      </c>
      <c r="G336" s="135" t="s">
        <v>2481</v>
      </c>
      <c r="H336" s="135">
        <v>108</v>
      </c>
      <c r="I336" s="135">
        <v>5</v>
      </c>
      <c r="J336" s="136">
        <f t="shared" si="5"/>
        <v>4.6296296296296294E-2</v>
      </c>
      <c r="K336" s="137" t="s">
        <v>84</v>
      </c>
      <c r="L336" s="137" t="s">
        <v>84</v>
      </c>
    </row>
    <row r="337" spans="2:12" x14ac:dyDescent="0.25">
      <c r="B337" s="134" t="s">
        <v>226</v>
      </c>
      <c r="C337" s="134" t="s">
        <v>236</v>
      </c>
      <c r="D337" s="134" t="s">
        <v>2592</v>
      </c>
      <c r="E337" s="134" t="s">
        <v>536</v>
      </c>
      <c r="F337" s="135" t="s">
        <v>404</v>
      </c>
      <c r="G337" s="135" t="s">
        <v>2481</v>
      </c>
      <c r="H337" s="135">
        <v>113</v>
      </c>
      <c r="I337" s="135">
        <v>1</v>
      </c>
      <c r="J337" s="136">
        <f t="shared" si="5"/>
        <v>8.8495575221238937E-3</v>
      </c>
      <c r="K337" s="137" t="s">
        <v>84</v>
      </c>
      <c r="L337" s="137" t="s">
        <v>69</v>
      </c>
    </row>
    <row r="338" spans="2:12" x14ac:dyDescent="0.25">
      <c r="B338" s="134" t="s">
        <v>226</v>
      </c>
      <c r="C338" s="134" t="s">
        <v>236</v>
      </c>
      <c r="D338" s="134" t="s">
        <v>2592</v>
      </c>
      <c r="E338" s="134" t="s">
        <v>2598</v>
      </c>
      <c r="F338" s="135" t="s">
        <v>404</v>
      </c>
      <c r="G338" s="135" t="s">
        <v>2486</v>
      </c>
      <c r="H338" s="135">
        <v>42</v>
      </c>
      <c r="I338" s="135">
        <v>2</v>
      </c>
      <c r="J338" s="136">
        <f t="shared" si="5"/>
        <v>4.7619047619047616E-2</v>
      </c>
      <c r="K338" s="137" t="s">
        <v>84</v>
      </c>
      <c r="L338" s="137" t="s">
        <v>70</v>
      </c>
    </row>
    <row r="339" spans="2:12" x14ac:dyDescent="0.25">
      <c r="B339" s="134" t="s">
        <v>226</v>
      </c>
      <c r="C339" s="134" t="s">
        <v>236</v>
      </c>
      <c r="D339" s="134" t="s">
        <v>2592</v>
      </c>
      <c r="E339" s="134" t="s">
        <v>274</v>
      </c>
      <c r="F339" s="135" t="s">
        <v>406</v>
      </c>
      <c r="G339" s="135" t="s">
        <v>2481</v>
      </c>
      <c r="H339" s="135">
        <v>548</v>
      </c>
      <c r="I339" s="135">
        <v>20</v>
      </c>
      <c r="J339" s="136">
        <f t="shared" si="5"/>
        <v>3.6496350364963501E-2</v>
      </c>
      <c r="K339" s="137" t="s">
        <v>84</v>
      </c>
      <c r="L339" s="137" t="s">
        <v>69</v>
      </c>
    </row>
    <row r="340" spans="2:12" x14ac:dyDescent="0.25">
      <c r="B340" s="134" t="s">
        <v>226</v>
      </c>
      <c r="C340" s="134" t="s">
        <v>236</v>
      </c>
      <c r="D340" s="134" t="s">
        <v>2592</v>
      </c>
      <c r="E340" s="134" t="s">
        <v>2599</v>
      </c>
      <c r="F340" s="135" t="s">
        <v>404</v>
      </c>
      <c r="G340" s="135" t="s">
        <v>2481</v>
      </c>
      <c r="H340" s="135">
        <v>95</v>
      </c>
      <c r="I340" s="135">
        <v>1</v>
      </c>
      <c r="J340" s="136">
        <f t="shared" si="5"/>
        <v>1.0526315789473684E-2</v>
      </c>
      <c r="K340" s="137" t="s">
        <v>84</v>
      </c>
      <c r="L340" s="137" t="s">
        <v>84</v>
      </c>
    </row>
    <row r="341" spans="2:12" x14ac:dyDescent="0.25">
      <c r="B341" s="134" t="s">
        <v>226</v>
      </c>
      <c r="C341" s="134" t="s">
        <v>236</v>
      </c>
      <c r="D341" s="134" t="s">
        <v>2592</v>
      </c>
      <c r="E341" s="134" t="s">
        <v>2600</v>
      </c>
      <c r="F341" s="135" t="s">
        <v>404</v>
      </c>
      <c r="G341" s="135" t="s">
        <v>2481</v>
      </c>
      <c r="H341" s="135">
        <v>88</v>
      </c>
      <c r="I341" s="135">
        <v>3</v>
      </c>
      <c r="J341" s="136">
        <f t="shared" si="5"/>
        <v>3.4090909090909088E-2</v>
      </c>
      <c r="K341" s="137" t="s">
        <v>84</v>
      </c>
      <c r="L341" s="137" t="s">
        <v>84</v>
      </c>
    </row>
    <row r="342" spans="2:12" x14ac:dyDescent="0.25">
      <c r="B342" s="134" t="s">
        <v>226</v>
      </c>
      <c r="C342" s="134" t="s">
        <v>236</v>
      </c>
      <c r="D342" s="134" t="s">
        <v>2592</v>
      </c>
      <c r="E342" s="134" t="s">
        <v>2601</v>
      </c>
      <c r="F342" s="135" t="s">
        <v>404</v>
      </c>
      <c r="G342" s="135" t="s">
        <v>2481</v>
      </c>
      <c r="H342" s="135">
        <v>57</v>
      </c>
      <c r="I342" s="135">
        <v>2</v>
      </c>
      <c r="J342" s="136">
        <f t="shared" si="5"/>
        <v>3.5087719298245612E-2</v>
      </c>
      <c r="K342" s="137" t="s">
        <v>84</v>
      </c>
      <c r="L342" s="137" t="s">
        <v>84</v>
      </c>
    </row>
    <row r="343" spans="2:12" x14ac:dyDescent="0.25">
      <c r="B343" s="134" t="s">
        <v>226</v>
      </c>
      <c r="C343" s="134" t="s">
        <v>236</v>
      </c>
      <c r="D343" s="134" t="s">
        <v>2592</v>
      </c>
      <c r="E343" s="134" t="s">
        <v>275</v>
      </c>
      <c r="F343" s="135" t="s">
        <v>404</v>
      </c>
      <c r="G343" s="135" t="s">
        <v>2486</v>
      </c>
      <c r="H343" s="135">
        <v>40</v>
      </c>
      <c r="I343" s="135">
        <v>1</v>
      </c>
      <c r="J343" s="136">
        <f t="shared" si="5"/>
        <v>2.5000000000000001E-2</v>
      </c>
      <c r="K343" s="137" t="s">
        <v>84</v>
      </c>
      <c r="L343" s="137" t="s">
        <v>70</v>
      </c>
    </row>
    <row r="344" spans="2:12" x14ac:dyDescent="0.25">
      <c r="B344" s="134" t="s">
        <v>226</v>
      </c>
      <c r="C344" s="134" t="s">
        <v>236</v>
      </c>
      <c r="D344" s="134" t="s">
        <v>2592</v>
      </c>
      <c r="E344" s="134" t="s">
        <v>529</v>
      </c>
      <c r="F344" s="135" t="s">
        <v>404</v>
      </c>
      <c r="G344" s="135" t="s">
        <v>2481</v>
      </c>
      <c r="H344" s="135">
        <v>217</v>
      </c>
      <c r="I344" s="135">
        <v>9</v>
      </c>
      <c r="J344" s="136">
        <f t="shared" si="5"/>
        <v>4.1474654377880185E-2</v>
      </c>
      <c r="K344" s="137" t="s">
        <v>84</v>
      </c>
      <c r="L344" s="137" t="s">
        <v>84</v>
      </c>
    </row>
    <row r="345" spans="2:12" x14ac:dyDescent="0.25">
      <c r="B345" s="134" t="s">
        <v>226</v>
      </c>
      <c r="C345" s="134" t="s">
        <v>236</v>
      </c>
      <c r="D345" s="134" t="s">
        <v>2592</v>
      </c>
      <c r="E345" s="134" t="s">
        <v>532</v>
      </c>
      <c r="F345" s="135" t="s">
        <v>404</v>
      </c>
      <c r="G345" s="135" t="s">
        <v>2481</v>
      </c>
      <c r="H345" s="135">
        <v>60</v>
      </c>
      <c r="I345" s="135">
        <v>4</v>
      </c>
      <c r="J345" s="136">
        <f t="shared" si="5"/>
        <v>6.6666666666666666E-2</v>
      </c>
      <c r="K345" s="137" t="s">
        <v>84</v>
      </c>
      <c r="L345" s="137" t="s">
        <v>84</v>
      </c>
    </row>
    <row r="346" spans="2:12" x14ac:dyDescent="0.25">
      <c r="B346" s="134" t="s">
        <v>226</v>
      </c>
      <c r="C346" s="134" t="s">
        <v>236</v>
      </c>
      <c r="D346" s="134" t="s">
        <v>2592</v>
      </c>
      <c r="E346" s="134" t="s">
        <v>2602</v>
      </c>
      <c r="F346" s="135" t="s">
        <v>404</v>
      </c>
      <c r="G346" s="135" t="s">
        <v>2481</v>
      </c>
      <c r="H346" s="135">
        <v>77</v>
      </c>
      <c r="I346" s="135">
        <v>4</v>
      </c>
      <c r="J346" s="136">
        <f t="shared" si="5"/>
        <v>5.1948051948051951E-2</v>
      </c>
      <c r="K346" s="137" t="s">
        <v>84</v>
      </c>
      <c r="L346" s="137" t="s">
        <v>84</v>
      </c>
    </row>
    <row r="347" spans="2:12" x14ac:dyDescent="0.25">
      <c r="B347" s="134" t="s">
        <v>226</v>
      </c>
      <c r="C347" s="134" t="s">
        <v>236</v>
      </c>
      <c r="D347" s="134" t="s">
        <v>2592</v>
      </c>
      <c r="E347" s="134" t="s">
        <v>2603</v>
      </c>
      <c r="F347" s="135" t="s">
        <v>404</v>
      </c>
      <c r="G347" s="135" t="s">
        <v>2481</v>
      </c>
      <c r="H347" s="135">
        <v>92</v>
      </c>
      <c r="I347" s="135">
        <v>2</v>
      </c>
      <c r="J347" s="136">
        <f t="shared" si="5"/>
        <v>2.1739130434782608E-2</v>
      </c>
      <c r="K347" s="137" t="s">
        <v>84</v>
      </c>
      <c r="L347" s="137" t="s">
        <v>69</v>
      </c>
    </row>
    <row r="348" spans="2:12" x14ac:dyDescent="0.25">
      <c r="B348" s="134" t="s">
        <v>226</v>
      </c>
      <c r="C348" s="134" t="s">
        <v>236</v>
      </c>
      <c r="D348" s="134" t="s">
        <v>2592</v>
      </c>
      <c r="E348" s="134" t="s">
        <v>2604</v>
      </c>
      <c r="F348" s="135" t="s">
        <v>404</v>
      </c>
      <c r="G348" s="135" t="s">
        <v>2481</v>
      </c>
      <c r="H348" s="135">
        <v>60</v>
      </c>
      <c r="I348" s="135">
        <v>1</v>
      </c>
      <c r="J348" s="136">
        <f t="shared" si="5"/>
        <v>1.6666666666666666E-2</v>
      </c>
      <c r="K348" s="137" t="s">
        <v>84</v>
      </c>
      <c r="L348" s="137" t="s">
        <v>84</v>
      </c>
    </row>
    <row r="349" spans="2:12" x14ac:dyDescent="0.25">
      <c r="B349" s="134" t="s">
        <v>226</v>
      </c>
      <c r="C349" s="134" t="s">
        <v>236</v>
      </c>
      <c r="D349" s="134" t="s">
        <v>2592</v>
      </c>
      <c r="E349" s="134" t="s">
        <v>523</v>
      </c>
      <c r="F349" s="135" t="s">
        <v>406</v>
      </c>
      <c r="G349" s="135" t="s">
        <v>2481</v>
      </c>
      <c r="H349" s="135">
        <v>500</v>
      </c>
      <c r="I349" s="135">
        <v>16</v>
      </c>
      <c r="J349" s="136">
        <f t="shared" si="5"/>
        <v>3.2000000000000001E-2</v>
      </c>
      <c r="K349" s="137" t="s">
        <v>84</v>
      </c>
      <c r="L349" s="137" t="s">
        <v>84</v>
      </c>
    </row>
    <row r="350" spans="2:12" x14ac:dyDescent="0.25">
      <c r="B350" s="134" t="s">
        <v>226</v>
      </c>
      <c r="C350" s="134" t="s">
        <v>236</v>
      </c>
      <c r="D350" s="134" t="s">
        <v>2592</v>
      </c>
      <c r="E350" s="134" t="s">
        <v>276</v>
      </c>
      <c r="F350" s="135" t="s">
        <v>405</v>
      </c>
      <c r="G350" s="135" t="s">
        <v>2486</v>
      </c>
      <c r="H350" s="135">
        <v>87</v>
      </c>
      <c r="I350" s="135">
        <v>1</v>
      </c>
      <c r="J350" s="136">
        <f t="shared" si="5"/>
        <v>1.1494252873563218E-2</v>
      </c>
      <c r="K350" s="137" t="s">
        <v>84</v>
      </c>
      <c r="L350" s="137" t="s">
        <v>70</v>
      </c>
    </row>
    <row r="351" spans="2:12" x14ac:dyDescent="0.25">
      <c r="B351" s="134" t="s">
        <v>226</v>
      </c>
      <c r="C351" s="134" t="s">
        <v>236</v>
      </c>
      <c r="D351" s="134" t="s">
        <v>2592</v>
      </c>
      <c r="E351" s="134" t="s">
        <v>2605</v>
      </c>
      <c r="F351" s="135" t="s">
        <v>404</v>
      </c>
      <c r="G351" s="135" t="s">
        <v>2481</v>
      </c>
      <c r="H351" s="135">
        <v>42</v>
      </c>
      <c r="I351" s="135">
        <v>0</v>
      </c>
      <c r="J351" s="136">
        <f t="shared" si="5"/>
        <v>0</v>
      </c>
      <c r="K351" s="137" t="s">
        <v>84</v>
      </c>
      <c r="L351" s="137" t="s">
        <v>84</v>
      </c>
    </row>
    <row r="352" spans="2:12" x14ac:dyDescent="0.25">
      <c r="B352" s="134" t="s">
        <v>226</v>
      </c>
      <c r="C352" s="134" t="s">
        <v>236</v>
      </c>
      <c r="D352" s="134" t="s">
        <v>2592</v>
      </c>
      <c r="E352" s="134" t="s">
        <v>2606</v>
      </c>
      <c r="F352" s="135" t="s">
        <v>404</v>
      </c>
      <c r="G352" s="135" t="s">
        <v>2481</v>
      </c>
      <c r="H352" s="135">
        <v>37</v>
      </c>
      <c r="I352" s="135">
        <v>0</v>
      </c>
      <c r="J352" s="136">
        <f t="shared" si="5"/>
        <v>0</v>
      </c>
      <c r="K352" s="137" t="s">
        <v>84</v>
      </c>
      <c r="L352" s="137" t="s">
        <v>84</v>
      </c>
    </row>
    <row r="353" spans="2:12" x14ac:dyDescent="0.25">
      <c r="B353" s="134" t="s">
        <v>226</v>
      </c>
      <c r="C353" s="134" t="s">
        <v>236</v>
      </c>
      <c r="D353" s="134" t="s">
        <v>2592</v>
      </c>
      <c r="E353" s="134" t="s">
        <v>530</v>
      </c>
      <c r="F353" s="135" t="s">
        <v>404</v>
      </c>
      <c r="G353" s="135" t="s">
        <v>2481</v>
      </c>
      <c r="H353" s="135">
        <v>146</v>
      </c>
      <c r="I353" s="135">
        <v>8</v>
      </c>
      <c r="J353" s="136">
        <f t="shared" si="5"/>
        <v>5.4794520547945202E-2</v>
      </c>
      <c r="K353" s="137" t="s">
        <v>84</v>
      </c>
      <c r="L353" s="137" t="s">
        <v>84</v>
      </c>
    </row>
    <row r="354" spans="2:12" x14ac:dyDescent="0.25">
      <c r="B354" s="134" t="s">
        <v>226</v>
      </c>
      <c r="C354" s="134" t="s">
        <v>236</v>
      </c>
      <c r="D354" s="134" t="s">
        <v>2592</v>
      </c>
      <c r="E354" s="134" t="s">
        <v>531</v>
      </c>
      <c r="F354" s="135" t="s">
        <v>404</v>
      </c>
      <c r="G354" s="135" t="s">
        <v>2481</v>
      </c>
      <c r="H354" s="135">
        <v>101</v>
      </c>
      <c r="I354" s="135">
        <v>2</v>
      </c>
      <c r="J354" s="136">
        <f t="shared" si="5"/>
        <v>1.9801980198019802E-2</v>
      </c>
      <c r="K354" s="137" t="s">
        <v>84</v>
      </c>
      <c r="L354" s="137" t="s">
        <v>84</v>
      </c>
    </row>
    <row r="355" spans="2:12" x14ac:dyDescent="0.25">
      <c r="B355" s="134" t="s">
        <v>226</v>
      </c>
      <c r="C355" s="134" t="s">
        <v>236</v>
      </c>
      <c r="D355" s="134" t="s">
        <v>2592</v>
      </c>
      <c r="E355" s="134" t="s">
        <v>279</v>
      </c>
      <c r="F355" s="135" t="s">
        <v>404</v>
      </c>
      <c r="G355" s="135" t="s">
        <v>2486</v>
      </c>
      <c r="H355" s="135">
        <v>92</v>
      </c>
      <c r="I355" s="135">
        <v>4</v>
      </c>
      <c r="J355" s="136">
        <f t="shared" si="5"/>
        <v>4.3478260869565216E-2</v>
      </c>
      <c r="K355" s="137" t="s">
        <v>84</v>
      </c>
      <c r="L355" s="137" t="s">
        <v>76</v>
      </c>
    </row>
    <row r="356" spans="2:12" x14ac:dyDescent="0.25">
      <c r="B356" s="134" t="s">
        <v>226</v>
      </c>
      <c r="C356" s="134" t="s">
        <v>236</v>
      </c>
      <c r="D356" s="134" t="s">
        <v>2592</v>
      </c>
      <c r="E356" s="134" t="s">
        <v>535</v>
      </c>
      <c r="F356" s="135" t="s">
        <v>404</v>
      </c>
      <c r="G356" s="135" t="s">
        <v>2486</v>
      </c>
      <c r="H356" s="135">
        <v>77</v>
      </c>
      <c r="I356" s="135">
        <v>3</v>
      </c>
      <c r="J356" s="136">
        <f t="shared" si="5"/>
        <v>3.896103896103896E-2</v>
      </c>
      <c r="K356" s="137" t="s">
        <v>84</v>
      </c>
      <c r="L356" s="137" t="s">
        <v>70</v>
      </c>
    </row>
    <row r="357" spans="2:12" x14ac:dyDescent="0.25">
      <c r="B357" s="134" t="s">
        <v>226</v>
      </c>
      <c r="C357" s="134" t="s">
        <v>236</v>
      </c>
      <c r="D357" s="134" t="s">
        <v>2592</v>
      </c>
      <c r="E357" s="134" t="s">
        <v>2607</v>
      </c>
      <c r="F357" s="135" t="s">
        <v>404</v>
      </c>
      <c r="G357" s="135" t="s">
        <v>2481</v>
      </c>
      <c r="H357" s="135">
        <v>79</v>
      </c>
      <c r="I357" s="135">
        <v>3</v>
      </c>
      <c r="J357" s="136">
        <f t="shared" si="5"/>
        <v>3.7974683544303799E-2</v>
      </c>
      <c r="K357" s="137" t="s">
        <v>84</v>
      </c>
      <c r="L357" s="137" t="s">
        <v>84</v>
      </c>
    </row>
    <row r="358" spans="2:12" x14ac:dyDescent="0.25">
      <c r="B358" s="134" t="s">
        <v>226</v>
      </c>
      <c r="C358" s="134" t="s">
        <v>236</v>
      </c>
      <c r="D358" s="134" t="s">
        <v>2592</v>
      </c>
      <c r="E358" s="134" t="s">
        <v>533</v>
      </c>
      <c r="F358" s="135" t="s">
        <v>404</v>
      </c>
      <c r="G358" s="135" t="s">
        <v>2481</v>
      </c>
      <c r="H358" s="135">
        <v>190</v>
      </c>
      <c r="I358" s="135">
        <v>1</v>
      </c>
      <c r="J358" s="136">
        <f t="shared" si="5"/>
        <v>5.263157894736842E-3</v>
      </c>
      <c r="K358" s="137" t="s">
        <v>84</v>
      </c>
      <c r="L358" s="137" t="s">
        <v>84</v>
      </c>
    </row>
    <row r="359" spans="2:12" x14ac:dyDescent="0.25">
      <c r="B359" s="134" t="s">
        <v>226</v>
      </c>
      <c r="C359" s="134" t="s">
        <v>236</v>
      </c>
      <c r="D359" s="134" t="s">
        <v>2592</v>
      </c>
      <c r="E359" s="134" t="s">
        <v>2608</v>
      </c>
      <c r="F359" s="135" t="s">
        <v>404</v>
      </c>
      <c r="G359" s="135" t="s">
        <v>2481</v>
      </c>
      <c r="H359" s="135">
        <v>74</v>
      </c>
      <c r="I359" s="135">
        <v>2</v>
      </c>
      <c r="J359" s="136">
        <f t="shared" si="5"/>
        <v>2.7027027027027029E-2</v>
      </c>
      <c r="K359" s="137" t="s">
        <v>84</v>
      </c>
      <c r="L359" s="137" t="s">
        <v>84</v>
      </c>
    </row>
    <row r="360" spans="2:12" x14ac:dyDescent="0.25">
      <c r="B360" s="134" t="s">
        <v>226</v>
      </c>
      <c r="C360" s="134" t="s">
        <v>236</v>
      </c>
      <c r="D360" s="134" t="s">
        <v>2592</v>
      </c>
      <c r="E360" s="134" t="s">
        <v>2609</v>
      </c>
      <c r="F360" s="135" t="s">
        <v>404</v>
      </c>
      <c r="G360" s="135" t="s">
        <v>2481</v>
      </c>
      <c r="H360" s="135">
        <v>71</v>
      </c>
      <c r="I360" s="135">
        <v>1</v>
      </c>
      <c r="J360" s="136">
        <f t="shared" si="5"/>
        <v>1.4084507042253521E-2</v>
      </c>
      <c r="K360" s="137" t="s">
        <v>84</v>
      </c>
      <c r="L360" s="137" t="s">
        <v>84</v>
      </c>
    </row>
    <row r="361" spans="2:12" x14ac:dyDescent="0.25">
      <c r="B361" s="134" t="s">
        <v>226</v>
      </c>
      <c r="C361" s="134" t="s">
        <v>236</v>
      </c>
      <c r="D361" s="134" t="s">
        <v>2592</v>
      </c>
      <c r="E361" s="134" t="s">
        <v>2610</v>
      </c>
      <c r="F361" s="135" t="s">
        <v>404</v>
      </c>
      <c r="G361" s="135" t="s">
        <v>2481</v>
      </c>
      <c r="H361" s="135">
        <v>103</v>
      </c>
      <c r="I361" s="135">
        <v>0</v>
      </c>
      <c r="J361" s="136">
        <f t="shared" si="5"/>
        <v>0</v>
      </c>
      <c r="K361" s="137" t="s">
        <v>84</v>
      </c>
      <c r="L361" s="137" t="s">
        <v>84</v>
      </c>
    </row>
    <row r="362" spans="2:12" x14ac:dyDescent="0.25">
      <c r="B362" s="134" t="s">
        <v>226</v>
      </c>
      <c r="C362" s="134" t="s">
        <v>236</v>
      </c>
      <c r="D362" s="134" t="s">
        <v>2592</v>
      </c>
      <c r="E362" s="134" t="s">
        <v>278</v>
      </c>
      <c r="F362" s="135" t="s">
        <v>404</v>
      </c>
      <c r="G362" s="135" t="s">
        <v>2486</v>
      </c>
      <c r="H362" s="135">
        <v>106</v>
      </c>
      <c r="I362" s="135">
        <v>2</v>
      </c>
      <c r="J362" s="136">
        <f t="shared" si="5"/>
        <v>1.8867924528301886E-2</v>
      </c>
      <c r="K362" s="137" t="s">
        <v>84</v>
      </c>
      <c r="L362" s="137" t="s">
        <v>76</v>
      </c>
    </row>
    <row r="363" spans="2:12" x14ac:dyDescent="0.25">
      <c r="B363" s="134" t="s">
        <v>226</v>
      </c>
      <c r="C363" s="134" t="s">
        <v>236</v>
      </c>
      <c r="D363" s="134" t="s">
        <v>2592</v>
      </c>
      <c r="E363" s="134" t="s">
        <v>2611</v>
      </c>
      <c r="F363" s="135" t="s">
        <v>404</v>
      </c>
      <c r="G363" s="135" t="s">
        <v>2481</v>
      </c>
      <c r="H363" s="135">
        <v>178</v>
      </c>
      <c r="I363" s="135">
        <v>6</v>
      </c>
      <c r="J363" s="136">
        <f t="shared" si="5"/>
        <v>3.3707865168539325E-2</v>
      </c>
      <c r="K363" s="137" t="s">
        <v>84</v>
      </c>
      <c r="L363" s="137" t="s">
        <v>84</v>
      </c>
    </row>
    <row r="364" spans="2:12" x14ac:dyDescent="0.25">
      <c r="B364" s="134" t="s">
        <v>226</v>
      </c>
      <c r="C364" s="134" t="s">
        <v>236</v>
      </c>
      <c r="D364" s="134" t="s">
        <v>2592</v>
      </c>
      <c r="E364" s="134" t="s">
        <v>534</v>
      </c>
      <c r="F364" s="135" t="s">
        <v>404</v>
      </c>
      <c r="G364" s="135" t="s">
        <v>2481</v>
      </c>
      <c r="H364" s="135">
        <v>103</v>
      </c>
      <c r="I364" s="135">
        <v>1</v>
      </c>
      <c r="J364" s="136">
        <f t="shared" si="5"/>
        <v>9.7087378640776691E-3</v>
      </c>
      <c r="K364" s="137" t="s">
        <v>84</v>
      </c>
      <c r="L364" s="137" t="s">
        <v>84</v>
      </c>
    </row>
    <row r="365" spans="2:12" x14ac:dyDescent="0.25">
      <c r="B365" s="134" t="s">
        <v>226</v>
      </c>
      <c r="C365" s="134" t="s">
        <v>236</v>
      </c>
      <c r="D365" s="134" t="s">
        <v>2592</v>
      </c>
      <c r="E365" s="134" t="s">
        <v>2612</v>
      </c>
      <c r="F365" s="135" t="s">
        <v>404</v>
      </c>
      <c r="G365" s="135" t="s">
        <v>2481</v>
      </c>
      <c r="H365" s="135">
        <v>164</v>
      </c>
      <c r="I365" s="135">
        <v>5</v>
      </c>
      <c r="J365" s="136">
        <f t="shared" si="5"/>
        <v>3.048780487804878E-2</v>
      </c>
      <c r="K365" s="137" t="s">
        <v>84</v>
      </c>
      <c r="L365" s="137" t="s">
        <v>84</v>
      </c>
    </row>
    <row r="366" spans="2:12" x14ac:dyDescent="0.25">
      <c r="B366" s="134" t="s">
        <v>226</v>
      </c>
      <c r="C366" s="134" t="s">
        <v>236</v>
      </c>
      <c r="D366" s="134" t="s">
        <v>2592</v>
      </c>
      <c r="E366" s="134" t="s">
        <v>2613</v>
      </c>
      <c r="F366" s="135" t="s">
        <v>404</v>
      </c>
      <c r="G366" s="135" t="s">
        <v>2481</v>
      </c>
      <c r="H366" s="135">
        <v>0</v>
      </c>
      <c r="I366" s="135">
        <v>4</v>
      </c>
      <c r="J366" s="136" t="str">
        <f t="shared" si="5"/>
        <v/>
      </c>
      <c r="K366" s="137" t="s">
        <v>84</v>
      </c>
      <c r="L366" s="137" t="s">
        <v>84</v>
      </c>
    </row>
    <row r="367" spans="2:12" x14ac:dyDescent="0.25">
      <c r="B367" s="134" t="s">
        <v>226</v>
      </c>
      <c r="C367" s="134" t="s">
        <v>236</v>
      </c>
      <c r="D367" s="134" t="s">
        <v>2614</v>
      </c>
      <c r="E367" s="134" t="s">
        <v>544</v>
      </c>
      <c r="F367" s="135" t="s">
        <v>404</v>
      </c>
      <c r="G367" s="135" t="s">
        <v>2481</v>
      </c>
      <c r="H367" s="135">
        <v>226</v>
      </c>
      <c r="I367" s="135">
        <v>6</v>
      </c>
      <c r="J367" s="136">
        <f t="shared" si="5"/>
        <v>2.6548672566371681E-2</v>
      </c>
      <c r="K367" s="137" t="s">
        <v>84</v>
      </c>
      <c r="L367" s="137" t="s">
        <v>83</v>
      </c>
    </row>
    <row r="368" spans="2:12" x14ac:dyDescent="0.25">
      <c r="B368" s="134" t="s">
        <v>226</v>
      </c>
      <c r="C368" s="134" t="s">
        <v>236</v>
      </c>
      <c r="D368" s="134" t="s">
        <v>2614</v>
      </c>
      <c r="E368" s="134" t="s">
        <v>2615</v>
      </c>
      <c r="F368" s="135" t="s">
        <v>404</v>
      </c>
      <c r="G368" s="135" t="s">
        <v>2481</v>
      </c>
      <c r="H368" s="135">
        <v>83</v>
      </c>
      <c r="I368" s="135">
        <v>4</v>
      </c>
      <c r="J368" s="136">
        <f t="shared" si="5"/>
        <v>4.8192771084337352E-2</v>
      </c>
      <c r="K368" s="137" t="s">
        <v>84</v>
      </c>
      <c r="L368" s="137" t="s">
        <v>83</v>
      </c>
    </row>
    <row r="369" spans="2:12" x14ac:dyDescent="0.25">
      <c r="B369" s="134" t="s">
        <v>226</v>
      </c>
      <c r="C369" s="134" t="s">
        <v>236</v>
      </c>
      <c r="D369" s="134" t="s">
        <v>2614</v>
      </c>
      <c r="E369" s="134" t="s">
        <v>2616</v>
      </c>
      <c r="F369" s="135" t="s">
        <v>404</v>
      </c>
      <c r="G369" s="135" t="s">
        <v>2481</v>
      </c>
      <c r="H369" s="135">
        <v>118</v>
      </c>
      <c r="I369" s="135">
        <v>3</v>
      </c>
      <c r="J369" s="136">
        <f t="shared" si="5"/>
        <v>2.5423728813559324E-2</v>
      </c>
      <c r="K369" s="137" t="s">
        <v>84</v>
      </c>
      <c r="L369" s="137" t="s">
        <v>83</v>
      </c>
    </row>
    <row r="370" spans="2:12" x14ac:dyDescent="0.25">
      <c r="B370" s="134" t="s">
        <v>226</v>
      </c>
      <c r="C370" s="134" t="s">
        <v>236</v>
      </c>
      <c r="D370" s="134" t="s">
        <v>2614</v>
      </c>
      <c r="E370" s="134" t="s">
        <v>2617</v>
      </c>
      <c r="F370" s="135" t="s">
        <v>404</v>
      </c>
      <c r="G370" s="135" t="s">
        <v>2481</v>
      </c>
      <c r="H370" s="135">
        <v>60</v>
      </c>
      <c r="I370" s="135">
        <v>0</v>
      </c>
      <c r="J370" s="136">
        <f t="shared" si="5"/>
        <v>0</v>
      </c>
      <c r="K370" s="137" t="s">
        <v>84</v>
      </c>
      <c r="L370" s="137" t="s">
        <v>83</v>
      </c>
    </row>
    <row r="371" spans="2:12" x14ac:dyDescent="0.25">
      <c r="B371" s="134" t="s">
        <v>226</v>
      </c>
      <c r="C371" s="134" t="s">
        <v>236</v>
      </c>
      <c r="D371" s="134" t="s">
        <v>2614</v>
      </c>
      <c r="E371" s="134" t="s">
        <v>2618</v>
      </c>
      <c r="F371" s="135" t="s">
        <v>404</v>
      </c>
      <c r="G371" s="135" t="s">
        <v>2481</v>
      </c>
      <c r="H371" s="135">
        <v>63</v>
      </c>
      <c r="I371" s="135">
        <v>3</v>
      </c>
      <c r="J371" s="136">
        <f t="shared" si="5"/>
        <v>4.7619047619047616E-2</v>
      </c>
      <c r="K371" s="137" t="s">
        <v>84</v>
      </c>
      <c r="L371" s="137" t="s">
        <v>83</v>
      </c>
    </row>
    <row r="372" spans="2:12" x14ac:dyDescent="0.25">
      <c r="B372" s="134" t="s">
        <v>226</v>
      </c>
      <c r="C372" s="134" t="s">
        <v>236</v>
      </c>
      <c r="D372" s="134" t="s">
        <v>2614</v>
      </c>
      <c r="E372" s="134" t="s">
        <v>2619</v>
      </c>
      <c r="F372" s="135" t="s">
        <v>404</v>
      </c>
      <c r="G372" s="135" t="s">
        <v>2481</v>
      </c>
      <c r="H372" s="135">
        <v>68</v>
      </c>
      <c r="I372" s="135">
        <v>3</v>
      </c>
      <c r="J372" s="136">
        <f t="shared" si="5"/>
        <v>4.4117647058823532E-2</v>
      </c>
      <c r="K372" s="137" t="s">
        <v>84</v>
      </c>
      <c r="L372" s="137" t="s">
        <v>83</v>
      </c>
    </row>
    <row r="373" spans="2:12" x14ac:dyDescent="0.25">
      <c r="B373" s="134" t="s">
        <v>226</v>
      </c>
      <c r="C373" s="134" t="s">
        <v>236</v>
      </c>
      <c r="D373" s="134" t="s">
        <v>2614</v>
      </c>
      <c r="E373" s="134" t="s">
        <v>273</v>
      </c>
      <c r="F373" s="135" t="s">
        <v>406</v>
      </c>
      <c r="G373" s="135" t="s">
        <v>2481</v>
      </c>
      <c r="H373" s="135">
        <v>461</v>
      </c>
      <c r="I373" s="135">
        <v>17</v>
      </c>
      <c r="J373" s="136">
        <f t="shared" si="5"/>
        <v>3.6876355748373099E-2</v>
      </c>
      <c r="K373" s="137" t="s">
        <v>84</v>
      </c>
      <c r="L373" s="137" t="s">
        <v>83</v>
      </c>
    </row>
    <row r="374" spans="2:12" x14ac:dyDescent="0.25">
      <c r="B374" s="134" t="s">
        <v>226</v>
      </c>
      <c r="C374" s="134" t="s">
        <v>236</v>
      </c>
      <c r="D374" s="134" t="s">
        <v>2614</v>
      </c>
      <c r="E374" s="134" t="s">
        <v>545</v>
      </c>
      <c r="F374" s="135" t="s">
        <v>405</v>
      </c>
      <c r="G374" s="135" t="s">
        <v>2481</v>
      </c>
      <c r="H374" s="135">
        <v>150</v>
      </c>
      <c r="I374" s="135">
        <v>6</v>
      </c>
      <c r="J374" s="136">
        <f t="shared" si="5"/>
        <v>0.04</v>
      </c>
      <c r="K374" s="137" t="s">
        <v>84</v>
      </c>
      <c r="L374" s="137" t="s">
        <v>83</v>
      </c>
    </row>
    <row r="375" spans="2:12" x14ac:dyDescent="0.25">
      <c r="B375" s="134" t="s">
        <v>226</v>
      </c>
      <c r="C375" s="134" t="s">
        <v>236</v>
      </c>
      <c r="D375" s="134" t="s">
        <v>2614</v>
      </c>
      <c r="E375" s="134" t="s">
        <v>546</v>
      </c>
      <c r="F375" s="135" t="s">
        <v>404</v>
      </c>
      <c r="G375" s="135" t="s">
        <v>2481</v>
      </c>
      <c r="H375" s="135">
        <v>160</v>
      </c>
      <c r="I375" s="135">
        <v>4</v>
      </c>
      <c r="J375" s="136">
        <f t="shared" si="5"/>
        <v>2.5000000000000001E-2</v>
      </c>
      <c r="K375" s="137" t="s">
        <v>84</v>
      </c>
      <c r="L375" s="137" t="s">
        <v>83</v>
      </c>
    </row>
    <row r="376" spans="2:12" x14ac:dyDescent="0.25">
      <c r="B376" s="134" t="s">
        <v>226</v>
      </c>
      <c r="C376" s="134" t="s">
        <v>236</v>
      </c>
      <c r="D376" s="134" t="s">
        <v>2614</v>
      </c>
      <c r="E376" s="134" t="s">
        <v>2620</v>
      </c>
      <c r="F376" s="135" t="s">
        <v>404</v>
      </c>
      <c r="G376" s="135" t="s">
        <v>2481</v>
      </c>
      <c r="H376" s="135">
        <v>61</v>
      </c>
      <c r="I376" s="135">
        <v>1</v>
      </c>
      <c r="J376" s="136">
        <f t="shared" si="5"/>
        <v>1.6393442622950821E-2</v>
      </c>
      <c r="K376" s="137" t="s">
        <v>84</v>
      </c>
      <c r="L376" s="137" t="s">
        <v>83</v>
      </c>
    </row>
    <row r="377" spans="2:12" x14ac:dyDescent="0.25">
      <c r="B377" s="134" t="s">
        <v>226</v>
      </c>
      <c r="C377" s="134" t="s">
        <v>236</v>
      </c>
      <c r="D377" s="134" t="s">
        <v>2614</v>
      </c>
      <c r="E377" s="134" t="s">
        <v>2621</v>
      </c>
      <c r="F377" s="135" t="s">
        <v>404</v>
      </c>
      <c r="G377" s="135" t="s">
        <v>2481</v>
      </c>
      <c r="H377" s="135">
        <v>160</v>
      </c>
      <c r="I377" s="135">
        <v>6</v>
      </c>
      <c r="J377" s="136">
        <f t="shared" si="5"/>
        <v>3.7499999999999999E-2</v>
      </c>
      <c r="K377" s="137" t="s">
        <v>84</v>
      </c>
      <c r="L377" s="137" t="s">
        <v>83</v>
      </c>
    </row>
    <row r="378" spans="2:12" x14ac:dyDescent="0.25">
      <c r="B378" s="134" t="s">
        <v>226</v>
      </c>
      <c r="C378" s="134" t="s">
        <v>236</v>
      </c>
      <c r="D378" s="134" t="s">
        <v>2614</v>
      </c>
      <c r="E378" s="134" t="s">
        <v>2622</v>
      </c>
      <c r="F378" s="135" t="s">
        <v>405</v>
      </c>
      <c r="G378" s="135" t="s">
        <v>2481</v>
      </c>
      <c r="H378" s="135">
        <v>148</v>
      </c>
      <c r="I378" s="135">
        <v>8</v>
      </c>
      <c r="J378" s="136">
        <f t="shared" si="5"/>
        <v>5.4054054054054057E-2</v>
      </c>
      <c r="K378" s="137" t="s">
        <v>84</v>
      </c>
      <c r="L378" s="137" t="s">
        <v>83</v>
      </c>
    </row>
    <row r="379" spans="2:12" x14ac:dyDescent="0.25">
      <c r="B379" s="134" t="s">
        <v>226</v>
      </c>
      <c r="C379" s="134" t="s">
        <v>236</v>
      </c>
      <c r="D379" s="134" t="s">
        <v>2614</v>
      </c>
      <c r="E379" s="134" t="s">
        <v>2623</v>
      </c>
      <c r="F379" s="135" t="s">
        <v>404</v>
      </c>
      <c r="G379" s="135" t="s">
        <v>2481</v>
      </c>
      <c r="H379" s="135">
        <v>86</v>
      </c>
      <c r="I379" s="135">
        <v>2</v>
      </c>
      <c r="J379" s="136">
        <f t="shared" si="5"/>
        <v>2.3255813953488372E-2</v>
      </c>
      <c r="K379" s="137" t="s">
        <v>84</v>
      </c>
      <c r="L379" s="137" t="s">
        <v>83</v>
      </c>
    </row>
    <row r="380" spans="2:12" x14ac:dyDescent="0.25">
      <c r="B380" s="134" t="s">
        <v>226</v>
      </c>
      <c r="C380" s="134" t="s">
        <v>236</v>
      </c>
      <c r="D380" s="134" t="s">
        <v>2614</v>
      </c>
      <c r="E380" s="134" t="s">
        <v>2624</v>
      </c>
      <c r="F380" s="135" t="s">
        <v>404</v>
      </c>
      <c r="G380" s="135" t="s">
        <v>2481</v>
      </c>
      <c r="H380" s="135">
        <v>95</v>
      </c>
      <c r="I380" s="135">
        <v>3</v>
      </c>
      <c r="J380" s="136">
        <f t="shared" si="5"/>
        <v>3.1578947368421054E-2</v>
      </c>
      <c r="K380" s="137" t="s">
        <v>84</v>
      </c>
      <c r="L380" s="137" t="s">
        <v>83</v>
      </c>
    </row>
    <row r="381" spans="2:12" x14ac:dyDescent="0.25">
      <c r="B381" s="134" t="s">
        <v>226</v>
      </c>
      <c r="C381" s="134" t="s">
        <v>236</v>
      </c>
      <c r="D381" s="134" t="s">
        <v>2614</v>
      </c>
      <c r="E381" s="134" t="s">
        <v>2625</v>
      </c>
      <c r="F381" s="135" t="s">
        <v>404</v>
      </c>
      <c r="G381" s="135" t="s">
        <v>2481</v>
      </c>
      <c r="H381" s="135">
        <v>53</v>
      </c>
      <c r="I381" s="135">
        <v>3</v>
      </c>
      <c r="J381" s="136">
        <f t="shared" si="5"/>
        <v>5.6603773584905662E-2</v>
      </c>
      <c r="K381" s="137" t="s">
        <v>84</v>
      </c>
      <c r="L381" s="137" t="s">
        <v>83</v>
      </c>
    </row>
    <row r="382" spans="2:12" x14ac:dyDescent="0.25">
      <c r="B382" s="134" t="s">
        <v>226</v>
      </c>
      <c r="C382" s="134" t="s">
        <v>236</v>
      </c>
      <c r="D382" s="134" t="s">
        <v>2626</v>
      </c>
      <c r="E382" s="134" t="s">
        <v>264</v>
      </c>
      <c r="F382" s="135" t="s">
        <v>404</v>
      </c>
      <c r="G382" s="135" t="s">
        <v>2486</v>
      </c>
      <c r="H382" s="135">
        <v>48</v>
      </c>
      <c r="I382" s="135">
        <v>1</v>
      </c>
      <c r="J382" s="136">
        <f t="shared" si="5"/>
        <v>2.0833333333333332E-2</v>
      </c>
      <c r="K382" s="137" t="s">
        <v>84</v>
      </c>
      <c r="L382" s="137" t="s">
        <v>78</v>
      </c>
    </row>
    <row r="383" spans="2:12" x14ac:dyDescent="0.25">
      <c r="B383" s="134" t="s">
        <v>226</v>
      </c>
      <c r="C383" s="134" t="s">
        <v>236</v>
      </c>
      <c r="D383" s="134" t="s">
        <v>2626</v>
      </c>
      <c r="E383" s="134" t="s">
        <v>272</v>
      </c>
      <c r="F383" s="135" t="s">
        <v>404</v>
      </c>
      <c r="G383" s="135" t="s">
        <v>2486</v>
      </c>
      <c r="H383" s="135">
        <v>154</v>
      </c>
      <c r="I383" s="135">
        <v>4</v>
      </c>
      <c r="J383" s="136">
        <f t="shared" si="5"/>
        <v>2.5974025974025976E-2</v>
      </c>
      <c r="K383" s="137" t="s">
        <v>84</v>
      </c>
      <c r="L383" s="137" t="s">
        <v>78</v>
      </c>
    </row>
    <row r="384" spans="2:12" x14ac:dyDescent="0.25">
      <c r="B384" s="134" t="s">
        <v>226</v>
      </c>
      <c r="C384" s="134" t="s">
        <v>236</v>
      </c>
      <c r="D384" s="134" t="s">
        <v>2626</v>
      </c>
      <c r="E384" s="134" t="s">
        <v>271</v>
      </c>
      <c r="F384" s="135" t="s">
        <v>405</v>
      </c>
      <c r="G384" s="135" t="s">
        <v>2486</v>
      </c>
      <c r="H384" s="135">
        <v>181</v>
      </c>
      <c r="I384" s="135">
        <v>4</v>
      </c>
      <c r="J384" s="136">
        <f t="shared" si="5"/>
        <v>2.2099447513812154E-2</v>
      </c>
      <c r="K384" s="137" t="s">
        <v>84</v>
      </c>
      <c r="L384" s="137" t="s">
        <v>78</v>
      </c>
    </row>
    <row r="385" spans="2:12" x14ac:dyDescent="0.25">
      <c r="B385" s="134" t="s">
        <v>226</v>
      </c>
      <c r="C385" s="134" t="s">
        <v>236</v>
      </c>
      <c r="D385" s="134" t="s">
        <v>2626</v>
      </c>
      <c r="E385" s="134" t="s">
        <v>516</v>
      </c>
      <c r="F385" s="135" t="s">
        <v>405</v>
      </c>
      <c r="G385" s="135" t="s">
        <v>2486</v>
      </c>
      <c r="H385" s="135">
        <v>198</v>
      </c>
      <c r="I385" s="135">
        <v>4</v>
      </c>
      <c r="J385" s="136">
        <f t="shared" si="5"/>
        <v>2.0202020202020204E-2</v>
      </c>
      <c r="K385" s="137" t="s">
        <v>84</v>
      </c>
      <c r="L385" s="137" t="s">
        <v>75</v>
      </c>
    </row>
    <row r="386" spans="2:12" x14ac:dyDescent="0.25">
      <c r="B386" s="134" t="s">
        <v>226</v>
      </c>
      <c r="C386" s="134" t="s">
        <v>236</v>
      </c>
      <c r="D386" s="134" t="s">
        <v>2626</v>
      </c>
      <c r="E386" s="134" t="s">
        <v>2627</v>
      </c>
      <c r="F386" s="135" t="s">
        <v>404</v>
      </c>
      <c r="G386" s="135" t="s">
        <v>2486</v>
      </c>
      <c r="H386" s="135">
        <v>26</v>
      </c>
      <c r="I386" s="135">
        <v>1</v>
      </c>
      <c r="J386" s="136">
        <f t="shared" si="5"/>
        <v>3.8461538461538464E-2</v>
      </c>
      <c r="K386" s="137" t="s">
        <v>84</v>
      </c>
      <c r="L386" s="137" t="s">
        <v>75</v>
      </c>
    </row>
    <row r="387" spans="2:12" x14ac:dyDescent="0.25">
      <c r="B387" s="134" t="s">
        <v>226</v>
      </c>
      <c r="C387" s="134" t="s">
        <v>236</v>
      </c>
      <c r="D387" s="134" t="s">
        <v>2626</v>
      </c>
      <c r="E387" s="134" t="s">
        <v>2628</v>
      </c>
      <c r="F387" s="135" t="s">
        <v>404</v>
      </c>
      <c r="G387" s="135" t="s">
        <v>2486</v>
      </c>
      <c r="H387" s="135">
        <v>81</v>
      </c>
      <c r="I387" s="135">
        <v>4</v>
      </c>
      <c r="J387" s="136">
        <f t="shared" si="5"/>
        <v>4.9382716049382713E-2</v>
      </c>
      <c r="K387" s="137" t="s">
        <v>84</v>
      </c>
      <c r="L387" s="137" t="s">
        <v>80</v>
      </c>
    </row>
    <row r="388" spans="2:12" x14ac:dyDescent="0.25">
      <c r="B388" s="134" t="s">
        <v>226</v>
      </c>
      <c r="C388" s="134" t="s">
        <v>236</v>
      </c>
      <c r="D388" s="134" t="s">
        <v>2626</v>
      </c>
      <c r="E388" s="134" t="s">
        <v>268</v>
      </c>
      <c r="F388" s="135" t="s">
        <v>404</v>
      </c>
      <c r="G388" s="135" t="s">
        <v>2486</v>
      </c>
      <c r="H388" s="135">
        <v>92</v>
      </c>
      <c r="I388" s="135">
        <v>2</v>
      </c>
      <c r="J388" s="136">
        <f t="shared" si="5"/>
        <v>2.1739130434782608E-2</v>
      </c>
      <c r="K388" s="137" t="s">
        <v>84</v>
      </c>
      <c r="L388" s="137" t="s">
        <v>80</v>
      </c>
    </row>
    <row r="389" spans="2:12" x14ac:dyDescent="0.25">
      <c r="B389" s="134" t="s">
        <v>226</v>
      </c>
      <c r="C389" s="134" t="s">
        <v>236</v>
      </c>
      <c r="D389" s="134" t="s">
        <v>2626</v>
      </c>
      <c r="E389" s="134" t="s">
        <v>2629</v>
      </c>
      <c r="F389" s="135" t="s">
        <v>404</v>
      </c>
      <c r="G389" s="135" t="s">
        <v>2486</v>
      </c>
      <c r="H389" s="135">
        <v>60</v>
      </c>
      <c r="I389" s="135">
        <v>1</v>
      </c>
      <c r="J389" s="136">
        <f t="shared" si="5"/>
        <v>1.6666666666666666E-2</v>
      </c>
      <c r="K389" s="137" t="s">
        <v>84</v>
      </c>
      <c r="L389" s="137" t="s">
        <v>80</v>
      </c>
    </row>
    <row r="390" spans="2:12" x14ac:dyDescent="0.25">
      <c r="B390" s="134" t="s">
        <v>226</v>
      </c>
      <c r="C390" s="134" t="s">
        <v>236</v>
      </c>
      <c r="D390" s="134" t="s">
        <v>2626</v>
      </c>
      <c r="E390" s="134" t="s">
        <v>265</v>
      </c>
      <c r="F390" s="135" t="s">
        <v>404</v>
      </c>
      <c r="G390" s="135" t="s">
        <v>2486</v>
      </c>
      <c r="H390" s="135">
        <v>100</v>
      </c>
      <c r="I390" s="135">
        <v>0</v>
      </c>
      <c r="J390" s="136">
        <f t="shared" si="5"/>
        <v>0</v>
      </c>
      <c r="K390" s="137" t="s">
        <v>84</v>
      </c>
      <c r="L390" s="137" t="s">
        <v>78</v>
      </c>
    </row>
    <row r="391" spans="2:12" x14ac:dyDescent="0.25">
      <c r="B391" s="134" t="s">
        <v>226</v>
      </c>
      <c r="C391" s="134" t="s">
        <v>236</v>
      </c>
      <c r="D391" s="134" t="s">
        <v>2626</v>
      </c>
      <c r="E391" s="134" t="s">
        <v>517</v>
      </c>
      <c r="F391" s="135" t="s">
        <v>404</v>
      </c>
      <c r="G391" s="135" t="s">
        <v>2486</v>
      </c>
      <c r="H391" s="135">
        <v>63</v>
      </c>
      <c r="I391" s="135">
        <v>3</v>
      </c>
      <c r="J391" s="136">
        <f t="shared" si="5"/>
        <v>4.7619047619047616E-2</v>
      </c>
      <c r="K391" s="137" t="s">
        <v>84</v>
      </c>
      <c r="L391" s="137" t="s">
        <v>75</v>
      </c>
    </row>
    <row r="392" spans="2:12" x14ac:dyDescent="0.25">
      <c r="B392" s="134" t="s">
        <v>226</v>
      </c>
      <c r="C392" s="134" t="s">
        <v>236</v>
      </c>
      <c r="D392" s="134" t="s">
        <v>2626</v>
      </c>
      <c r="E392" s="134" t="s">
        <v>269</v>
      </c>
      <c r="F392" s="135" t="s">
        <v>406</v>
      </c>
      <c r="G392" s="135" t="s">
        <v>2486</v>
      </c>
      <c r="H392" s="135">
        <v>254</v>
      </c>
      <c r="I392" s="135">
        <v>7</v>
      </c>
      <c r="J392" s="136">
        <f t="shared" si="5"/>
        <v>2.7559055118110236E-2</v>
      </c>
      <c r="K392" s="137" t="s">
        <v>84</v>
      </c>
      <c r="L392" s="137" t="s">
        <v>80</v>
      </c>
    </row>
    <row r="393" spans="2:12" x14ac:dyDescent="0.25">
      <c r="B393" s="134" t="s">
        <v>226</v>
      </c>
      <c r="C393" s="134" t="s">
        <v>236</v>
      </c>
      <c r="D393" s="134" t="s">
        <v>2626</v>
      </c>
      <c r="E393" s="134" t="s">
        <v>518</v>
      </c>
      <c r="F393" s="135" t="s">
        <v>404</v>
      </c>
      <c r="G393" s="135" t="s">
        <v>2486</v>
      </c>
      <c r="H393" s="135">
        <v>130</v>
      </c>
      <c r="I393" s="135">
        <v>3</v>
      </c>
      <c r="J393" s="136">
        <f t="shared" si="5"/>
        <v>2.3076923076923078E-2</v>
      </c>
      <c r="K393" s="137" t="s">
        <v>84</v>
      </c>
      <c r="L393" s="137" t="s">
        <v>75</v>
      </c>
    </row>
    <row r="394" spans="2:12" x14ac:dyDescent="0.25">
      <c r="B394" s="134" t="s">
        <v>226</v>
      </c>
      <c r="C394" s="134" t="s">
        <v>236</v>
      </c>
      <c r="D394" s="134" t="s">
        <v>2626</v>
      </c>
      <c r="E394" s="134" t="s">
        <v>2630</v>
      </c>
      <c r="F394" s="135" t="s">
        <v>404</v>
      </c>
      <c r="G394" s="135" t="s">
        <v>2486</v>
      </c>
      <c r="H394" s="135">
        <v>71</v>
      </c>
      <c r="I394" s="135">
        <v>3</v>
      </c>
      <c r="J394" s="136">
        <f t="shared" si="5"/>
        <v>4.2253521126760563E-2</v>
      </c>
      <c r="K394" s="137" t="s">
        <v>84</v>
      </c>
      <c r="L394" s="137" t="s">
        <v>80</v>
      </c>
    </row>
    <row r="395" spans="2:12" x14ac:dyDescent="0.25">
      <c r="B395" s="134" t="s">
        <v>226</v>
      </c>
      <c r="C395" s="134" t="s">
        <v>236</v>
      </c>
      <c r="D395" s="134" t="s">
        <v>2626</v>
      </c>
      <c r="E395" s="134" t="s">
        <v>270</v>
      </c>
      <c r="F395" s="135" t="s">
        <v>404</v>
      </c>
      <c r="G395" s="135" t="s">
        <v>2486</v>
      </c>
      <c r="H395" s="135">
        <v>109</v>
      </c>
      <c r="I395" s="135">
        <v>4</v>
      </c>
      <c r="J395" s="136">
        <f t="shared" si="5"/>
        <v>3.669724770642202E-2</v>
      </c>
      <c r="K395" s="137" t="s">
        <v>84</v>
      </c>
      <c r="L395" s="137" t="s">
        <v>78</v>
      </c>
    </row>
    <row r="396" spans="2:12" x14ac:dyDescent="0.25">
      <c r="B396" s="134" t="s">
        <v>226</v>
      </c>
      <c r="C396" s="134" t="s">
        <v>236</v>
      </c>
      <c r="D396" s="134" t="s">
        <v>2626</v>
      </c>
      <c r="E396" s="134" t="s">
        <v>267</v>
      </c>
      <c r="F396" s="135" t="s">
        <v>404</v>
      </c>
      <c r="G396" s="135" t="s">
        <v>2486</v>
      </c>
      <c r="H396" s="135">
        <v>125</v>
      </c>
      <c r="I396" s="135">
        <v>3</v>
      </c>
      <c r="J396" s="136">
        <f t="shared" si="5"/>
        <v>2.4E-2</v>
      </c>
      <c r="K396" s="137" t="s">
        <v>84</v>
      </c>
      <c r="L396" s="137" t="s">
        <v>80</v>
      </c>
    </row>
    <row r="397" spans="2:12" x14ac:dyDescent="0.25">
      <c r="B397" s="134" t="s">
        <v>226</v>
      </c>
      <c r="C397" s="134" t="s">
        <v>236</v>
      </c>
      <c r="D397" s="134" t="s">
        <v>2626</v>
      </c>
      <c r="E397" s="134" t="s">
        <v>519</v>
      </c>
      <c r="F397" s="135" t="s">
        <v>404</v>
      </c>
      <c r="G397" s="135" t="s">
        <v>2486</v>
      </c>
      <c r="H397" s="135">
        <v>52</v>
      </c>
      <c r="I397" s="135">
        <v>2</v>
      </c>
      <c r="J397" s="136">
        <f t="shared" ref="J397:J460" si="6">IFERROR(I397/H397,"")</f>
        <v>3.8461538461538464E-2</v>
      </c>
      <c r="K397" s="137" t="s">
        <v>84</v>
      </c>
      <c r="L397" s="137" t="s">
        <v>80</v>
      </c>
    </row>
    <row r="398" spans="2:12" x14ac:dyDescent="0.25">
      <c r="B398" s="134" t="s">
        <v>226</v>
      </c>
      <c r="C398" s="134" t="s">
        <v>236</v>
      </c>
      <c r="D398" s="134" t="s">
        <v>2626</v>
      </c>
      <c r="E398" s="134" t="s">
        <v>266</v>
      </c>
      <c r="F398" s="135" t="s">
        <v>404</v>
      </c>
      <c r="G398" s="135" t="s">
        <v>2486</v>
      </c>
      <c r="H398" s="135">
        <v>63</v>
      </c>
      <c r="I398" s="135">
        <v>1</v>
      </c>
      <c r="J398" s="136">
        <f t="shared" si="6"/>
        <v>1.5873015873015872E-2</v>
      </c>
      <c r="K398" s="137" t="s">
        <v>84</v>
      </c>
      <c r="L398" s="137" t="s">
        <v>80</v>
      </c>
    </row>
    <row r="399" spans="2:12" x14ac:dyDescent="0.25">
      <c r="B399" s="134" t="s">
        <v>226</v>
      </c>
      <c r="C399" s="134" t="s">
        <v>236</v>
      </c>
      <c r="D399" s="134" t="s">
        <v>2631</v>
      </c>
      <c r="E399" s="134" t="s">
        <v>259</v>
      </c>
      <c r="F399" s="135" t="s">
        <v>404</v>
      </c>
      <c r="G399" s="135" t="s">
        <v>2481</v>
      </c>
      <c r="H399" s="135">
        <v>110</v>
      </c>
      <c r="I399" s="135">
        <v>6</v>
      </c>
      <c r="J399" s="136">
        <f t="shared" si="6"/>
        <v>5.4545454545454543E-2</v>
      </c>
      <c r="K399" s="137" t="s">
        <v>84</v>
      </c>
      <c r="L399" s="137" t="s">
        <v>69</v>
      </c>
    </row>
    <row r="400" spans="2:12" x14ac:dyDescent="0.25">
      <c r="B400" s="134" t="s">
        <v>226</v>
      </c>
      <c r="C400" s="134" t="s">
        <v>236</v>
      </c>
      <c r="D400" s="134" t="s">
        <v>2631</v>
      </c>
      <c r="E400" s="134" t="s">
        <v>263</v>
      </c>
      <c r="F400" s="135" t="s">
        <v>405</v>
      </c>
      <c r="G400" s="135" t="s">
        <v>2486</v>
      </c>
      <c r="H400" s="135">
        <v>154</v>
      </c>
      <c r="I400" s="135">
        <v>6</v>
      </c>
      <c r="J400" s="136">
        <f t="shared" si="6"/>
        <v>3.896103896103896E-2</v>
      </c>
      <c r="K400" s="137" t="s">
        <v>84</v>
      </c>
      <c r="L400" s="137" t="s">
        <v>79</v>
      </c>
    </row>
    <row r="401" spans="2:12" x14ac:dyDescent="0.25">
      <c r="B401" s="134" t="s">
        <v>226</v>
      </c>
      <c r="C401" s="134" t="s">
        <v>236</v>
      </c>
      <c r="D401" s="134" t="s">
        <v>2631</v>
      </c>
      <c r="E401" s="134" t="s">
        <v>512</v>
      </c>
      <c r="F401" s="135" t="s">
        <v>405</v>
      </c>
      <c r="G401" s="135" t="s">
        <v>2481</v>
      </c>
      <c r="H401" s="135">
        <v>234</v>
      </c>
      <c r="I401" s="135">
        <v>12</v>
      </c>
      <c r="J401" s="136">
        <f t="shared" si="6"/>
        <v>5.128205128205128E-2</v>
      </c>
      <c r="K401" s="137" t="s">
        <v>84</v>
      </c>
      <c r="L401" s="137" t="s">
        <v>69</v>
      </c>
    </row>
    <row r="402" spans="2:12" x14ac:dyDescent="0.25">
      <c r="B402" s="134" t="s">
        <v>226</v>
      </c>
      <c r="C402" s="134" t="s">
        <v>236</v>
      </c>
      <c r="D402" s="134" t="s">
        <v>2631</v>
      </c>
      <c r="E402" s="134" t="s">
        <v>262</v>
      </c>
      <c r="F402" s="135" t="s">
        <v>404</v>
      </c>
      <c r="G402" s="135" t="s">
        <v>2486</v>
      </c>
      <c r="H402" s="135">
        <v>145</v>
      </c>
      <c r="I402" s="135">
        <v>6</v>
      </c>
      <c r="J402" s="136">
        <f t="shared" si="6"/>
        <v>4.1379310344827586E-2</v>
      </c>
      <c r="K402" s="137" t="s">
        <v>84</v>
      </c>
      <c r="L402" s="137" t="s">
        <v>79</v>
      </c>
    </row>
    <row r="403" spans="2:12" x14ac:dyDescent="0.25">
      <c r="B403" s="134" t="s">
        <v>226</v>
      </c>
      <c r="C403" s="134" t="s">
        <v>236</v>
      </c>
      <c r="D403" s="134" t="s">
        <v>2631</v>
      </c>
      <c r="E403" s="134" t="s">
        <v>515</v>
      </c>
      <c r="F403" s="135" t="s">
        <v>404</v>
      </c>
      <c r="G403" s="135" t="s">
        <v>2481</v>
      </c>
      <c r="H403" s="135">
        <v>100</v>
      </c>
      <c r="I403" s="135">
        <v>6</v>
      </c>
      <c r="J403" s="136">
        <f t="shared" si="6"/>
        <v>0.06</v>
      </c>
      <c r="K403" s="137" t="s">
        <v>84</v>
      </c>
      <c r="L403" s="137" t="s">
        <v>69</v>
      </c>
    </row>
    <row r="404" spans="2:12" x14ac:dyDescent="0.25">
      <c r="B404" s="134" t="s">
        <v>226</v>
      </c>
      <c r="C404" s="134" t="s">
        <v>236</v>
      </c>
      <c r="D404" s="134" t="s">
        <v>2631</v>
      </c>
      <c r="E404" s="134" t="s">
        <v>511</v>
      </c>
      <c r="F404" s="135" t="s">
        <v>404</v>
      </c>
      <c r="G404" s="135" t="s">
        <v>2486</v>
      </c>
      <c r="H404" s="135">
        <v>89</v>
      </c>
      <c r="I404" s="135">
        <v>1</v>
      </c>
      <c r="J404" s="136">
        <f t="shared" si="6"/>
        <v>1.1235955056179775E-2</v>
      </c>
      <c r="K404" s="137" t="s">
        <v>84</v>
      </c>
      <c r="L404" s="137" t="s">
        <v>79</v>
      </c>
    </row>
    <row r="405" spans="2:12" x14ac:dyDescent="0.25">
      <c r="B405" s="134" t="s">
        <v>226</v>
      </c>
      <c r="C405" s="134" t="s">
        <v>236</v>
      </c>
      <c r="D405" s="134" t="s">
        <v>2631</v>
      </c>
      <c r="E405" s="134" t="s">
        <v>261</v>
      </c>
      <c r="F405" s="135" t="s">
        <v>404</v>
      </c>
      <c r="G405" s="135" t="s">
        <v>2486</v>
      </c>
      <c r="H405" s="135">
        <v>137</v>
      </c>
      <c r="I405" s="135">
        <v>6</v>
      </c>
      <c r="J405" s="136">
        <f t="shared" si="6"/>
        <v>4.3795620437956206E-2</v>
      </c>
      <c r="K405" s="137" t="s">
        <v>84</v>
      </c>
      <c r="L405" s="137" t="s">
        <v>79</v>
      </c>
    </row>
    <row r="406" spans="2:12" x14ac:dyDescent="0.25">
      <c r="B406" s="134" t="s">
        <v>226</v>
      </c>
      <c r="C406" s="134" t="s">
        <v>236</v>
      </c>
      <c r="D406" s="134" t="s">
        <v>2631</v>
      </c>
      <c r="E406" s="134" t="s">
        <v>2632</v>
      </c>
      <c r="F406" s="135" t="s">
        <v>404</v>
      </c>
      <c r="G406" s="135" t="s">
        <v>2481</v>
      </c>
      <c r="H406" s="135">
        <v>72</v>
      </c>
      <c r="I406" s="135">
        <v>1</v>
      </c>
      <c r="J406" s="136">
        <f t="shared" si="6"/>
        <v>1.3888888888888888E-2</v>
      </c>
      <c r="K406" s="137" t="s">
        <v>84</v>
      </c>
      <c r="L406" s="137" t="s">
        <v>69</v>
      </c>
    </row>
    <row r="407" spans="2:12" x14ac:dyDescent="0.25">
      <c r="B407" s="134" t="s">
        <v>226</v>
      </c>
      <c r="C407" s="134" t="s">
        <v>236</v>
      </c>
      <c r="D407" s="134" t="s">
        <v>2631</v>
      </c>
      <c r="E407" s="134" t="s">
        <v>2633</v>
      </c>
      <c r="F407" s="135" t="s">
        <v>404</v>
      </c>
      <c r="G407" s="135" t="s">
        <v>2481</v>
      </c>
      <c r="H407" s="135">
        <v>87</v>
      </c>
      <c r="I407" s="135">
        <v>1</v>
      </c>
      <c r="J407" s="136">
        <f t="shared" si="6"/>
        <v>1.1494252873563218E-2</v>
      </c>
      <c r="K407" s="137" t="s">
        <v>84</v>
      </c>
      <c r="L407" s="137" t="s">
        <v>69</v>
      </c>
    </row>
    <row r="408" spans="2:12" x14ac:dyDescent="0.25">
      <c r="B408" s="134" t="s">
        <v>226</v>
      </c>
      <c r="C408" s="134" t="s">
        <v>236</v>
      </c>
      <c r="D408" s="134" t="s">
        <v>2631</v>
      </c>
      <c r="E408" s="134" t="s">
        <v>2634</v>
      </c>
      <c r="F408" s="135" t="s">
        <v>405</v>
      </c>
      <c r="G408" s="135" t="s">
        <v>2481</v>
      </c>
      <c r="H408" s="135">
        <v>115</v>
      </c>
      <c r="I408" s="135">
        <v>3</v>
      </c>
      <c r="J408" s="136">
        <f t="shared" si="6"/>
        <v>2.6086956521739129E-2</v>
      </c>
      <c r="K408" s="137" t="s">
        <v>84</v>
      </c>
      <c r="L408" s="137" t="s">
        <v>69</v>
      </c>
    </row>
    <row r="409" spans="2:12" x14ac:dyDescent="0.25">
      <c r="B409" s="134" t="s">
        <v>226</v>
      </c>
      <c r="C409" s="134" t="s">
        <v>236</v>
      </c>
      <c r="D409" s="134" t="s">
        <v>2631</v>
      </c>
      <c r="E409" s="134" t="s">
        <v>510</v>
      </c>
      <c r="F409" s="135" t="s">
        <v>404</v>
      </c>
      <c r="G409" s="135" t="s">
        <v>2486</v>
      </c>
      <c r="H409" s="135">
        <v>65</v>
      </c>
      <c r="I409" s="135">
        <v>2</v>
      </c>
      <c r="J409" s="136">
        <f t="shared" si="6"/>
        <v>3.0769230769230771E-2</v>
      </c>
      <c r="K409" s="137" t="s">
        <v>84</v>
      </c>
      <c r="L409" s="137" t="s">
        <v>79</v>
      </c>
    </row>
    <row r="410" spans="2:12" x14ac:dyDescent="0.25">
      <c r="B410" s="134" t="s">
        <v>226</v>
      </c>
      <c r="C410" s="134" t="s">
        <v>236</v>
      </c>
      <c r="D410" s="134" t="s">
        <v>2631</v>
      </c>
      <c r="E410" s="134" t="s">
        <v>513</v>
      </c>
      <c r="F410" s="135" t="s">
        <v>404</v>
      </c>
      <c r="G410" s="135" t="s">
        <v>2481</v>
      </c>
      <c r="H410" s="135">
        <v>106</v>
      </c>
      <c r="I410" s="135">
        <v>4</v>
      </c>
      <c r="J410" s="136">
        <f t="shared" si="6"/>
        <v>3.7735849056603772E-2</v>
      </c>
      <c r="K410" s="137" t="s">
        <v>84</v>
      </c>
      <c r="L410" s="137" t="s">
        <v>69</v>
      </c>
    </row>
    <row r="411" spans="2:12" x14ac:dyDescent="0.25">
      <c r="B411" s="134" t="s">
        <v>226</v>
      </c>
      <c r="C411" s="134" t="s">
        <v>236</v>
      </c>
      <c r="D411" s="134" t="s">
        <v>2631</v>
      </c>
      <c r="E411" s="134" t="s">
        <v>260</v>
      </c>
      <c r="F411" s="135" t="s">
        <v>407</v>
      </c>
      <c r="G411" s="135" t="s">
        <v>2481</v>
      </c>
      <c r="H411" s="135">
        <v>734</v>
      </c>
      <c r="I411" s="135">
        <v>37</v>
      </c>
      <c r="J411" s="136">
        <f t="shared" si="6"/>
        <v>5.0408719346049048E-2</v>
      </c>
      <c r="K411" s="137" t="s">
        <v>84</v>
      </c>
      <c r="L411" s="137" t="s">
        <v>69</v>
      </c>
    </row>
    <row r="412" spans="2:12" x14ac:dyDescent="0.25">
      <c r="B412" s="134" t="s">
        <v>226</v>
      </c>
      <c r="C412" s="134" t="s">
        <v>236</v>
      </c>
      <c r="D412" s="134" t="s">
        <v>2631</v>
      </c>
      <c r="E412" s="134" t="s">
        <v>2635</v>
      </c>
      <c r="F412" s="135" t="s">
        <v>404</v>
      </c>
      <c r="G412" s="135" t="s">
        <v>2481</v>
      </c>
      <c r="H412" s="135">
        <v>85</v>
      </c>
      <c r="I412" s="135">
        <v>1</v>
      </c>
      <c r="J412" s="136">
        <f t="shared" si="6"/>
        <v>1.1764705882352941E-2</v>
      </c>
      <c r="K412" s="137" t="s">
        <v>84</v>
      </c>
      <c r="L412" s="137" t="s">
        <v>69</v>
      </c>
    </row>
    <row r="413" spans="2:12" x14ac:dyDescent="0.25">
      <c r="B413" s="134" t="s">
        <v>226</v>
      </c>
      <c r="C413" s="134" t="s">
        <v>236</v>
      </c>
      <c r="D413" s="134" t="s">
        <v>2631</v>
      </c>
      <c r="E413" s="134" t="s">
        <v>514</v>
      </c>
      <c r="F413" s="135" t="s">
        <v>404</v>
      </c>
      <c r="G413" s="135" t="s">
        <v>2481</v>
      </c>
      <c r="H413" s="135">
        <v>58</v>
      </c>
      <c r="I413" s="135">
        <v>4</v>
      </c>
      <c r="J413" s="136">
        <f t="shared" si="6"/>
        <v>6.8965517241379309E-2</v>
      </c>
      <c r="K413" s="137" t="s">
        <v>84</v>
      </c>
      <c r="L413" s="137" t="s">
        <v>69</v>
      </c>
    </row>
    <row r="414" spans="2:12" x14ac:dyDescent="0.25">
      <c r="B414" s="134" t="s">
        <v>226</v>
      </c>
      <c r="C414" s="134" t="s">
        <v>236</v>
      </c>
      <c r="D414" s="134" t="s">
        <v>2636</v>
      </c>
      <c r="E414" s="134" t="s">
        <v>255</v>
      </c>
      <c r="F414" s="135" t="s">
        <v>404</v>
      </c>
      <c r="G414" s="135" t="s">
        <v>2486</v>
      </c>
      <c r="H414" s="135">
        <v>159</v>
      </c>
      <c r="I414" s="135">
        <v>5</v>
      </c>
      <c r="J414" s="136">
        <f t="shared" si="6"/>
        <v>3.1446540880503145E-2</v>
      </c>
      <c r="K414" s="137" t="s">
        <v>84</v>
      </c>
      <c r="L414" s="137" t="s">
        <v>74</v>
      </c>
    </row>
    <row r="415" spans="2:12" x14ac:dyDescent="0.25">
      <c r="B415" s="134" t="s">
        <v>226</v>
      </c>
      <c r="C415" s="134" t="s">
        <v>236</v>
      </c>
      <c r="D415" s="134" t="s">
        <v>2636</v>
      </c>
      <c r="E415" s="134" t="s">
        <v>258</v>
      </c>
      <c r="F415" s="135" t="s">
        <v>406</v>
      </c>
      <c r="G415" s="135" t="s">
        <v>2486</v>
      </c>
      <c r="H415" s="135">
        <v>210</v>
      </c>
      <c r="I415" s="135">
        <v>13</v>
      </c>
      <c r="J415" s="136">
        <f t="shared" si="6"/>
        <v>6.1904761904761907E-2</v>
      </c>
      <c r="K415" s="137" t="s">
        <v>84</v>
      </c>
      <c r="L415" s="137" t="s">
        <v>77</v>
      </c>
    </row>
    <row r="416" spans="2:12" x14ac:dyDescent="0.25">
      <c r="B416" s="134" t="s">
        <v>226</v>
      </c>
      <c r="C416" s="134" t="s">
        <v>236</v>
      </c>
      <c r="D416" s="134" t="s">
        <v>2636</v>
      </c>
      <c r="E416" s="134" t="s">
        <v>254</v>
      </c>
      <c r="F416" s="135" t="s">
        <v>406</v>
      </c>
      <c r="G416" s="135" t="s">
        <v>2486</v>
      </c>
      <c r="H416" s="135">
        <v>261</v>
      </c>
      <c r="I416" s="135">
        <v>6</v>
      </c>
      <c r="J416" s="136">
        <f t="shared" si="6"/>
        <v>2.2988505747126436E-2</v>
      </c>
      <c r="K416" s="137" t="s">
        <v>84</v>
      </c>
      <c r="L416" s="137" t="s">
        <v>74</v>
      </c>
    </row>
    <row r="417" spans="2:12" x14ac:dyDescent="0.25">
      <c r="B417" s="134" t="s">
        <v>226</v>
      </c>
      <c r="C417" s="134" t="s">
        <v>236</v>
      </c>
      <c r="D417" s="134" t="s">
        <v>2636</v>
      </c>
      <c r="E417" s="134" t="s">
        <v>2637</v>
      </c>
      <c r="F417" s="135" t="s">
        <v>404</v>
      </c>
      <c r="G417" s="135" t="s">
        <v>2486</v>
      </c>
      <c r="H417" s="135">
        <v>49</v>
      </c>
      <c r="I417" s="135">
        <v>4</v>
      </c>
      <c r="J417" s="136">
        <f t="shared" si="6"/>
        <v>8.1632653061224483E-2</v>
      </c>
      <c r="K417" s="137" t="s">
        <v>84</v>
      </c>
      <c r="L417" s="137" t="s">
        <v>77</v>
      </c>
    </row>
    <row r="418" spans="2:12" x14ac:dyDescent="0.25">
      <c r="B418" s="134" t="s">
        <v>226</v>
      </c>
      <c r="C418" s="134" t="s">
        <v>236</v>
      </c>
      <c r="D418" s="134" t="s">
        <v>2636</v>
      </c>
      <c r="E418" s="134" t="s">
        <v>251</v>
      </c>
      <c r="F418" s="135" t="s">
        <v>404</v>
      </c>
      <c r="G418" s="135" t="s">
        <v>2486</v>
      </c>
      <c r="H418" s="135">
        <v>102</v>
      </c>
      <c r="I418" s="135">
        <v>4</v>
      </c>
      <c r="J418" s="136">
        <f t="shared" si="6"/>
        <v>3.9215686274509803E-2</v>
      </c>
      <c r="K418" s="137" t="s">
        <v>84</v>
      </c>
      <c r="L418" s="137" t="s">
        <v>74</v>
      </c>
    </row>
    <row r="419" spans="2:12" x14ac:dyDescent="0.25">
      <c r="B419" s="134" t="s">
        <v>226</v>
      </c>
      <c r="C419" s="134" t="s">
        <v>236</v>
      </c>
      <c r="D419" s="134" t="s">
        <v>2636</v>
      </c>
      <c r="E419" s="134" t="s">
        <v>253</v>
      </c>
      <c r="F419" s="135" t="s">
        <v>404</v>
      </c>
      <c r="G419" s="135" t="s">
        <v>2486</v>
      </c>
      <c r="H419" s="135">
        <v>178</v>
      </c>
      <c r="I419" s="135">
        <v>6</v>
      </c>
      <c r="J419" s="136">
        <f t="shared" si="6"/>
        <v>3.3707865168539325E-2</v>
      </c>
      <c r="K419" s="137" t="s">
        <v>84</v>
      </c>
      <c r="L419" s="137" t="s">
        <v>74</v>
      </c>
    </row>
    <row r="420" spans="2:12" x14ac:dyDescent="0.25">
      <c r="B420" s="134" t="s">
        <v>226</v>
      </c>
      <c r="C420" s="134" t="s">
        <v>236</v>
      </c>
      <c r="D420" s="134" t="s">
        <v>2636</v>
      </c>
      <c r="E420" s="134" t="s">
        <v>2638</v>
      </c>
      <c r="F420" s="135" t="s">
        <v>404</v>
      </c>
      <c r="G420" s="135" t="s">
        <v>2486</v>
      </c>
      <c r="H420" s="135">
        <v>125</v>
      </c>
      <c r="I420" s="135">
        <v>10</v>
      </c>
      <c r="J420" s="136">
        <f t="shared" si="6"/>
        <v>0.08</v>
      </c>
      <c r="K420" s="137" t="s">
        <v>84</v>
      </c>
      <c r="L420" s="137" t="s">
        <v>74</v>
      </c>
    </row>
    <row r="421" spans="2:12" x14ac:dyDescent="0.25">
      <c r="B421" s="134" t="s">
        <v>226</v>
      </c>
      <c r="C421" s="134" t="s">
        <v>236</v>
      </c>
      <c r="D421" s="134" t="s">
        <v>2636</v>
      </c>
      <c r="E421" s="134" t="s">
        <v>2639</v>
      </c>
      <c r="F421" s="135" t="s">
        <v>404</v>
      </c>
      <c r="G421" s="135" t="s">
        <v>2486</v>
      </c>
      <c r="H421" s="135">
        <v>76</v>
      </c>
      <c r="I421" s="135">
        <v>3</v>
      </c>
      <c r="J421" s="136">
        <f t="shared" si="6"/>
        <v>3.9473684210526314E-2</v>
      </c>
      <c r="K421" s="137" t="s">
        <v>84</v>
      </c>
      <c r="L421" s="137" t="s">
        <v>74</v>
      </c>
    </row>
    <row r="422" spans="2:12" x14ac:dyDescent="0.25">
      <c r="B422" s="134" t="s">
        <v>226</v>
      </c>
      <c r="C422" s="134" t="s">
        <v>236</v>
      </c>
      <c r="D422" s="134" t="s">
        <v>2636</v>
      </c>
      <c r="E422" s="134" t="s">
        <v>522</v>
      </c>
      <c r="F422" s="135" t="s">
        <v>404</v>
      </c>
      <c r="G422" s="135" t="s">
        <v>2486</v>
      </c>
      <c r="H422" s="135">
        <v>79</v>
      </c>
      <c r="I422" s="135">
        <v>4</v>
      </c>
      <c r="J422" s="136">
        <f t="shared" si="6"/>
        <v>5.0632911392405063E-2</v>
      </c>
      <c r="K422" s="137" t="s">
        <v>84</v>
      </c>
      <c r="L422" s="137" t="s">
        <v>77</v>
      </c>
    </row>
    <row r="423" spans="2:12" x14ac:dyDescent="0.25">
      <c r="B423" s="134" t="s">
        <v>226</v>
      </c>
      <c r="C423" s="134" t="s">
        <v>236</v>
      </c>
      <c r="D423" s="134" t="s">
        <v>2636</v>
      </c>
      <c r="E423" s="134" t="s">
        <v>257</v>
      </c>
      <c r="F423" s="135" t="s">
        <v>404</v>
      </c>
      <c r="G423" s="135" t="s">
        <v>2486</v>
      </c>
      <c r="H423" s="135">
        <v>84</v>
      </c>
      <c r="I423" s="135">
        <v>7</v>
      </c>
      <c r="J423" s="136">
        <f t="shared" si="6"/>
        <v>8.3333333333333329E-2</v>
      </c>
      <c r="K423" s="137" t="s">
        <v>84</v>
      </c>
      <c r="L423" s="137" t="s">
        <v>77</v>
      </c>
    </row>
    <row r="424" spans="2:12" x14ac:dyDescent="0.25">
      <c r="B424" s="134" t="s">
        <v>226</v>
      </c>
      <c r="C424" s="134" t="s">
        <v>236</v>
      </c>
      <c r="D424" s="134" t="s">
        <v>2636</v>
      </c>
      <c r="E424" s="134" t="s">
        <v>256</v>
      </c>
      <c r="F424" s="135" t="s">
        <v>404</v>
      </c>
      <c r="G424" s="135" t="s">
        <v>2486</v>
      </c>
      <c r="H424" s="135">
        <v>77</v>
      </c>
      <c r="I424" s="135">
        <v>2</v>
      </c>
      <c r="J424" s="136">
        <f t="shared" si="6"/>
        <v>2.5974025974025976E-2</v>
      </c>
      <c r="K424" s="137" t="s">
        <v>84</v>
      </c>
      <c r="L424" s="137" t="s">
        <v>77</v>
      </c>
    </row>
    <row r="425" spans="2:12" x14ac:dyDescent="0.25">
      <c r="B425" s="134" t="s">
        <v>226</v>
      </c>
      <c r="C425" s="134" t="s">
        <v>236</v>
      </c>
      <c r="D425" s="134" t="s">
        <v>2636</v>
      </c>
      <c r="E425" s="134" t="s">
        <v>435</v>
      </c>
      <c r="F425" s="135" t="s">
        <v>404</v>
      </c>
      <c r="G425" s="135" t="s">
        <v>2486</v>
      </c>
      <c r="H425" s="135">
        <v>149</v>
      </c>
      <c r="I425" s="135">
        <v>0</v>
      </c>
      <c r="J425" s="136">
        <f t="shared" si="6"/>
        <v>0</v>
      </c>
      <c r="K425" s="137" t="s">
        <v>84</v>
      </c>
      <c r="L425" s="137" t="s">
        <v>77</v>
      </c>
    </row>
    <row r="426" spans="2:12" x14ac:dyDescent="0.25">
      <c r="B426" s="134" t="s">
        <v>226</v>
      </c>
      <c r="C426" s="134" t="s">
        <v>236</v>
      </c>
      <c r="D426" s="134" t="s">
        <v>2636</v>
      </c>
      <c r="E426" s="134" t="s">
        <v>252</v>
      </c>
      <c r="F426" s="135" t="s">
        <v>404</v>
      </c>
      <c r="G426" s="135" t="s">
        <v>2486</v>
      </c>
      <c r="H426" s="135">
        <v>65</v>
      </c>
      <c r="I426" s="135">
        <v>2</v>
      </c>
      <c r="J426" s="136">
        <f t="shared" si="6"/>
        <v>3.0769230769230771E-2</v>
      </c>
      <c r="K426" s="137" t="s">
        <v>84</v>
      </c>
      <c r="L426" s="137" t="s">
        <v>74</v>
      </c>
    </row>
    <row r="427" spans="2:12" x14ac:dyDescent="0.25">
      <c r="B427" s="134" t="s">
        <v>226</v>
      </c>
      <c r="C427" s="134" t="s">
        <v>236</v>
      </c>
      <c r="D427" s="134" t="s">
        <v>2636</v>
      </c>
      <c r="E427" s="134" t="s">
        <v>2640</v>
      </c>
      <c r="F427" s="135" t="s">
        <v>404</v>
      </c>
      <c r="G427" s="135" t="s">
        <v>2486</v>
      </c>
      <c r="H427" s="135">
        <v>0</v>
      </c>
      <c r="I427" s="135">
        <v>5</v>
      </c>
      <c r="J427" s="136" t="str">
        <f t="shared" si="6"/>
        <v/>
      </c>
      <c r="K427" s="137" t="s">
        <v>84</v>
      </c>
      <c r="L427" s="137" t="s">
        <v>77</v>
      </c>
    </row>
    <row r="428" spans="2:12" x14ac:dyDescent="0.25">
      <c r="B428" s="134" t="s">
        <v>226</v>
      </c>
      <c r="C428" s="134" t="s">
        <v>236</v>
      </c>
      <c r="D428" s="134" t="s">
        <v>2641</v>
      </c>
      <c r="E428" s="134" t="s">
        <v>2642</v>
      </c>
      <c r="F428" s="135" t="s">
        <v>404</v>
      </c>
      <c r="G428" s="135" t="s">
        <v>2481</v>
      </c>
      <c r="H428" s="135">
        <v>43</v>
      </c>
      <c r="I428" s="135">
        <v>2</v>
      </c>
      <c r="J428" s="136">
        <f t="shared" si="6"/>
        <v>4.6511627906976744E-2</v>
      </c>
      <c r="K428" s="137" t="s">
        <v>84</v>
      </c>
      <c r="L428" s="137" t="s">
        <v>73</v>
      </c>
    </row>
    <row r="429" spans="2:12" x14ac:dyDescent="0.25">
      <c r="B429" s="134" t="s">
        <v>226</v>
      </c>
      <c r="C429" s="134" t="s">
        <v>236</v>
      </c>
      <c r="D429" s="134" t="s">
        <v>2641</v>
      </c>
      <c r="E429" s="134" t="s">
        <v>250</v>
      </c>
      <c r="F429" s="135" t="s">
        <v>406</v>
      </c>
      <c r="G429" s="135" t="s">
        <v>2481</v>
      </c>
      <c r="H429" s="135">
        <v>212</v>
      </c>
      <c r="I429" s="135">
        <v>7</v>
      </c>
      <c r="J429" s="136">
        <f t="shared" si="6"/>
        <v>3.3018867924528301E-2</v>
      </c>
      <c r="K429" s="137" t="s">
        <v>84</v>
      </c>
      <c r="L429" s="137" t="s">
        <v>73</v>
      </c>
    </row>
    <row r="430" spans="2:12" x14ac:dyDescent="0.25">
      <c r="B430" s="134" t="s">
        <v>226</v>
      </c>
      <c r="C430" s="134" t="s">
        <v>236</v>
      </c>
      <c r="D430" s="134" t="s">
        <v>2641</v>
      </c>
      <c r="E430" s="134" t="s">
        <v>249</v>
      </c>
      <c r="F430" s="135" t="s">
        <v>404</v>
      </c>
      <c r="G430" s="135" t="s">
        <v>2481</v>
      </c>
      <c r="H430" s="135">
        <v>54</v>
      </c>
      <c r="I430" s="135">
        <v>4</v>
      </c>
      <c r="J430" s="136">
        <f t="shared" si="6"/>
        <v>7.407407407407407E-2</v>
      </c>
      <c r="K430" s="137" t="s">
        <v>84</v>
      </c>
      <c r="L430" s="137" t="s">
        <v>73</v>
      </c>
    </row>
    <row r="431" spans="2:12" x14ac:dyDescent="0.25">
      <c r="B431" s="134" t="s">
        <v>226</v>
      </c>
      <c r="C431" s="134" t="s">
        <v>236</v>
      </c>
      <c r="D431" s="134" t="s">
        <v>2641</v>
      </c>
      <c r="E431" s="134" t="s">
        <v>248</v>
      </c>
      <c r="F431" s="135" t="s">
        <v>405</v>
      </c>
      <c r="G431" s="135" t="s">
        <v>2486</v>
      </c>
      <c r="H431" s="135">
        <v>118</v>
      </c>
      <c r="I431" s="135">
        <v>5</v>
      </c>
      <c r="J431" s="136">
        <f t="shared" si="6"/>
        <v>4.2372881355932202E-2</v>
      </c>
      <c r="K431" s="137" t="s">
        <v>84</v>
      </c>
      <c r="L431" s="137" t="s">
        <v>72</v>
      </c>
    </row>
    <row r="432" spans="2:12" x14ac:dyDescent="0.25">
      <c r="B432" s="134" t="s">
        <v>226</v>
      </c>
      <c r="C432" s="134" t="s">
        <v>236</v>
      </c>
      <c r="D432" s="134" t="s">
        <v>2641</v>
      </c>
      <c r="E432" s="134" t="s">
        <v>247</v>
      </c>
      <c r="F432" s="135" t="s">
        <v>404</v>
      </c>
      <c r="G432" s="135" t="s">
        <v>2486</v>
      </c>
      <c r="H432" s="135">
        <v>31</v>
      </c>
      <c r="I432" s="135">
        <v>2</v>
      </c>
      <c r="J432" s="136">
        <f t="shared" si="6"/>
        <v>6.4516129032258063E-2</v>
      </c>
      <c r="K432" s="137" t="s">
        <v>84</v>
      </c>
      <c r="L432" s="137" t="s">
        <v>71</v>
      </c>
    </row>
    <row r="433" spans="2:12" x14ac:dyDescent="0.25">
      <c r="B433" s="134" t="s">
        <v>226</v>
      </c>
      <c r="C433" s="134" t="s">
        <v>236</v>
      </c>
      <c r="D433" s="134" t="s">
        <v>2641</v>
      </c>
      <c r="E433" s="134" t="s">
        <v>547</v>
      </c>
      <c r="F433" s="135" t="s">
        <v>404</v>
      </c>
      <c r="G433" s="135" t="s">
        <v>2481</v>
      </c>
      <c r="H433" s="135">
        <v>46</v>
      </c>
      <c r="I433" s="135">
        <v>0</v>
      </c>
      <c r="J433" s="136">
        <f t="shared" si="6"/>
        <v>0</v>
      </c>
      <c r="K433" s="137" t="s">
        <v>84</v>
      </c>
      <c r="L433" s="137" t="s">
        <v>73</v>
      </c>
    </row>
    <row r="434" spans="2:12" x14ac:dyDescent="0.25">
      <c r="B434" s="134" t="s">
        <v>226</v>
      </c>
      <c r="C434" s="134" t="s">
        <v>236</v>
      </c>
      <c r="D434" s="134" t="s">
        <v>2641</v>
      </c>
      <c r="E434" s="134" t="s">
        <v>548</v>
      </c>
      <c r="F434" s="135" t="s">
        <v>404</v>
      </c>
      <c r="G434" s="135" t="s">
        <v>2481</v>
      </c>
      <c r="H434" s="135">
        <v>44</v>
      </c>
      <c r="I434" s="135">
        <v>1</v>
      </c>
      <c r="J434" s="136">
        <f t="shared" si="6"/>
        <v>2.2727272727272728E-2</v>
      </c>
      <c r="K434" s="137" t="s">
        <v>84</v>
      </c>
      <c r="L434" s="137" t="s">
        <v>73</v>
      </c>
    </row>
    <row r="435" spans="2:12" x14ac:dyDescent="0.25">
      <c r="B435" s="134" t="s">
        <v>226</v>
      </c>
      <c r="C435" s="134" t="s">
        <v>236</v>
      </c>
      <c r="D435" s="134" t="s">
        <v>2641</v>
      </c>
      <c r="E435" s="134" t="s">
        <v>549</v>
      </c>
      <c r="F435" s="135" t="s">
        <v>404</v>
      </c>
      <c r="G435" s="135" t="s">
        <v>2481</v>
      </c>
      <c r="H435" s="135">
        <v>94</v>
      </c>
      <c r="I435" s="135">
        <v>4</v>
      </c>
      <c r="J435" s="136">
        <f t="shared" si="6"/>
        <v>4.2553191489361701E-2</v>
      </c>
      <c r="K435" s="137" t="s">
        <v>84</v>
      </c>
      <c r="L435" s="137" t="s">
        <v>73</v>
      </c>
    </row>
    <row r="436" spans="2:12" x14ac:dyDescent="0.25">
      <c r="B436" s="134" t="s">
        <v>226</v>
      </c>
      <c r="C436" s="134" t="s">
        <v>236</v>
      </c>
      <c r="D436" s="134" t="s">
        <v>2643</v>
      </c>
      <c r="E436" s="134" t="s">
        <v>552</v>
      </c>
      <c r="F436" s="135" t="s">
        <v>405</v>
      </c>
      <c r="G436" s="135" t="s">
        <v>2481</v>
      </c>
      <c r="H436" s="135">
        <v>149</v>
      </c>
      <c r="I436" s="135">
        <v>6</v>
      </c>
      <c r="J436" s="136">
        <f t="shared" si="6"/>
        <v>4.0268456375838924E-2</v>
      </c>
      <c r="K436" s="137" t="s">
        <v>84</v>
      </c>
      <c r="L436" s="137" t="s">
        <v>73</v>
      </c>
    </row>
    <row r="437" spans="2:12" x14ac:dyDescent="0.25">
      <c r="B437" s="134" t="s">
        <v>226</v>
      </c>
      <c r="C437" s="134" t="s">
        <v>236</v>
      </c>
      <c r="D437" s="134" t="s">
        <v>2643</v>
      </c>
      <c r="E437" s="134" t="s">
        <v>550</v>
      </c>
      <c r="F437" s="135" t="s">
        <v>406</v>
      </c>
      <c r="G437" s="135" t="s">
        <v>2481</v>
      </c>
      <c r="H437" s="135">
        <v>157</v>
      </c>
      <c r="I437" s="135">
        <v>4</v>
      </c>
      <c r="J437" s="136">
        <f t="shared" si="6"/>
        <v>2.5477707006369428E-2</v>
      </c>
      <c r="K437" s="137" t="s">
        <v>84</v>
      </c>
      <c r="L437" s="137" t="s">
        <v>73</v>
      </c>
    </row>
    <row r="438" spans="2:12" x14ac:dyDescent="0.25">
      <c r="B438" s="134" t="s">
        <v>226</v>
      </c>
      <c r="C438" s="134" t="s">
        <v>236</v>
      </c>
      <c r="D438" s="134" t="s">
        <v>2643</v>
      </c>
      <c r="E438" s="134" t="s">
        <v>551</v>
      </c>
      <c r="F438" s="135" t="s">
        <v>404</v>
      </c>
      <c r="G438" s="135" t="s">
        <v>2481</v>
      </c>
      <c r="H438" s="135">
        <v>97</v>
      </c>
      <c r="I438" s="135">
        <v>3</v>
      </c>
      <c r="J438" s="136">
        <f t="shared" si="6"/>
        <v>3.0927835051546393E-2</v>
      </c>
      <c r="K438" s="137" t="s">
        <v>84</v>
      </c>
      <c r="L438" s="137" t="s">
        <v>73</v>
      </c>
    </row>
    <row r="439" spans="2:12" x14ac:dyDescent="0.25">
      <c r="B439" s="134" t="s">
        <v>226</v>
      </c>
      <c r="C439" s="134" t="s">
        <v>236</v>
      </c>
      <c r="D439" s="134" t="s">
        <v>2643</v>
      </c>
      <c r="E439" s="134" t="s">
        <v>836</v>
      </c>
      <c r="F439" s="135" t="s">
        <v>404</v>
      </c>
      <c r="G439" s="135" t="s">
        <v>2481</v>
      </c>
      <c r="H439" s="135">
        <v>0</v>
      </c>
      <c r="I439" s="135">
        <v>3</v>
      </c>
      <c r="J439" s="136" t="str">
        <f t="shared" si="6"/>
        <v/>
      </c>
      <c r="K439" s="137" t="s">
        <v>15</v>
      </c>
      <c r="L439" s="137" t="s">
        <v>51</v>
      </c>
    </row>
    <row r="440" spans="2:12" x14ac:dyDescent="0.25">
      <c r="B440" s="134" t="s">
        <v>226</v>
      </c>
      <c r="C440" s="134" t="s">
        <v>236</v>
      </c>
      <c r="D440" s="134" t="s">
        <v>2643</v>
      </c>
      <c r="E440" s="134" t="s">
        <v>570</v>
      </c>
      <c r="F440" s="135" t="s">
        <v>405</v>
      </c>
      <c r="G440" s="135" t="s">
        <v>2481</v>
      </c>
      <c r="H440" s="135">
        <v>0</v>
      </c>
      <c r="I440" s="135">
        <v>3</v>
      </c>
      <c r="J440" s="136" t="str">
        <f t="shared" si="6"/>
        <v/>
      </c>
      <c r="K440" s="137" t="s">
        <v>15</v>
      </c>
      <c r="L440" s="137" t="s">
        <v>51</v>
      </c>
    </row>
    <row r="441" spans="2:12" x14ac:dyDescent="0.25">
      <c r="B441" s="134" t="s">
        <v>226</v>
      </c>
      <c r="C441" s="134" t="s">
        <v>236</v>
      </c>
      <c r="D441" s="134" t="s">
        <v>2643</v>
      </c>
      <c r="E441" s="134" t="s">
        <v>246</v>
      </c>
      <c r="F441" s="135" t="s">
        <v>406</v>
      </c>
      <c r="G441" s="135" t="s">
        <v>2481</v>
      </c>
      <c r="H441" s="135">
        <v>0</v>
      </c>
      <c r="I441" s="135">
        <v>18</v>
      </c>
      <c r="J441" s="136" t="str">
        <f t="shared" si="6"/>
        <v/>
      </c>
      <c r="K441" s="137" t="s">
        <v>15</v>
      </c>
      <c r="L441" s="137" t="s">
        <v>51</v>
      </c>
    </row>
    <row r="442" spans="2:12" x14ac:dyDescent="0.25">
      <c r="B442" s="134" t="s">
        <v>226</v>
      </c>
      <c r="C442" s="134" t="s">
        <v>236</v>
      </c>
      <c r="D442" s="134" t="s">
        <v>2644</v>
      </c>
      <c r="E442" s="134" t="s">
        <v>245</v>
      </c>
      <c r="F442" s="135" t="s">
        <v>404</v>
      </c>
      <c r="G442" s="135" t="s">
        <v>2486</v>
      </c>
      <c r="H442" s="135">
        <v>60</v>
      </c>
      <c r="I442" s="135">
        <v>6</v>
      </c>
      <c r="J442" s="136">
        <f t="shared" si="6"/>
        <v>0.1</v>
      </c>
      <c r="K442" s="137" t="s">
        <v>84</v>
      </c>
      <c r="L442" s="137" t="s">
        <v>72</v>
      </c>
    </row>
    <row r="443" spans="2:12" x14ac:dyDescent="0.25">
      <c r="B443" s="134" t="s">
        <v>226</v>
      </c>
      <c r="C443" s="134" t="s">
        <v>236</v>
      </c>
      <c r="D443" s="134" t="s">
        <v>2644</v>
      </c>
      <c r="E443" s="134" t="s">
        <v>2645</v>
      </c>
      <c r="F443" s="135" t="s">
        <v>404</v>
      </c>
      <c r="G443" s="135" t="s">
        <v>2486</v>
      </c>
      <c r="H443" s="135">
        <v>47</v>
      </c>
      <c r="I443" s="135">
        <v>2</v>
      </c>
      <c r="J443" s="136">
        <f t="shared" si="6"/>
        <v>4.2553191489361701E-2</v>
      </c>
      <c r="K443" s="137" t="s">
        <v>84</v>
      </c>
      <c r="L443" s="137" t="s">
        <v>72</v>
      </c>
    </row>
    <row r="444" spans="2:12" x14ac:dyDescent="0.25">
      <c r="B444" s="134" t="s">
        <v>226</v>
      </c>
      <c r="C444" s="134" t="s">
        <v>236</v>
      </c>
      <c r="D444" s="134" t="s">
        <v>2644</v>
      </c>
      <c r="E444" s="134" t="s">
        <v>554</v>
      </c>
      <c r="F444" s="135" t="s">
        <v>404</v>
      </c>
      <c r="G444" s="135" t="s">
        <v>2486</v>
      </c>
      <c r="H444" s="135">
        <v>50</v>
      </c>
      <c r="I444" s="135">
        <v>1</v>
      </c>
      <c r="J444" s="136">
        <f t="shared" si="6"/>
        <v>0.02</v>
      </c>
      <c r="K444" s="137" t="s">
        <v>84</v>
      </c>
      <c r="L444" s="137" t="s">
        <v>71</v>
      </c>
    </row>
    <row r="445" spans="2:12" x14ac:dyDescent="0.25">
      <c r="B445" s="134" t="s">
        <v>226</v>
      </c>
      <c r="C445" s="134" t="s">
        <v>236</v>
      </c>
      <c r="D445" s="134" t="s">
        <v>2644</v>
      </c>
      <c r="E445" s="134" t="s">
        <v>2646</v>
      </c>
      <c r="F445" s="135" t="s">
        <v>404</v>
      </c>
      <c r="G445" s="135" t="s">
        <v>2486</v>
      </c>
      <c r="H445" s="135">
        <v>57</v>
      </c>
      <c r="I445" s="135">
        <v>2</v>
      </c>
      <c r="J445" s="136">
        <f t="shared" si="6"/>
        <v>3.5087719298245612E-2</v>
      </c>
      <c r="K445" s="137" t="s">
        <v>84</v>
      </c>
      <c r="L445" s="137" t="s">
        <v>72</v>
      </c>
    </row>
    <row r="446" spans="2:12" x14ac:dyDescent="0.25">
      <c r="B446" s="134" t="s">
        <v>226</v>
      </c>
      <c r="C446" s="134" t="s">
        <v>236</v>
      </c>
      <c r="D446" s="134" t="s">
        <v>2644</v>
      </c>
      <c r="E446" s="134" t="s">
        <v>243</v>
      </c>
      <c r="F446" s="135" t="s">
        <v>405</v>
      </c>
      <c r="G446" s="135" t="s">
        <v>2486</v>
      </c>
      <c r="H446" s="135">
        <v>66</v>
      </c>
      <c r="I446" s="135">
        <v>1</v>
      </c>
      <c r="J446" s="136">
        <f t="shared" si="6"/>
        <v>1.5151515151515152E-2</v>
      </c>
      <c r="K446" s="137" t="s">
        <v>84</v>
      </c>
      <c r="L446" s="137" t="s">
        <v>71</v>
      </c>
    </row>
    <row r="447" spans="2:12" x14ac:dyDescent="0.25">
      <c r="B447" s="134" t="s">
        <v>226</v>
      </c>
      <c r="C447" s="134" t="s">
        <v>236</v>
      </c>
      <c r="D447" s="134" t="s">
        <v>2644</v>
      </c>
      <c r="E447" s="134" t="s">
        <v>244</v>
      </c>
      <c r="F447" s="135" t="s">
        <v>404</v>
      </c>
      <c r="G447" s="135" t="s">
        <v>2486</v>
      </c>
      <c r="H447" s="135">
        <v>82</v>
      </c>
      <c r="I447" s="135">
        <v>2</v>
      </c>
      <c r="J447" s="136">
        <f t="shared" si="6"/>
        <v>2.4390243902439025E-2</v>
      </c>
      <c r="K447" s="137" t="s">
        <v>84</v>
      </c>
      <c r="L447" s="137" t="s">
        <v>72</v>
      </c>
    </row>
    <row r="448" spans="2:12" x14ac:dyDescent="0.25">
      <c r="B448" s="134" t="s">
        <v>226</v>
      </c>
      <c r="C448" s="134" t="s">
        <v>236</v>
      </c>
      <c r="D448" s="134" t="s">
        <v>2644</v>
      </c>
      <c r="E448" s="134" t="s">
        <v>553</v>
      </c>
      <c r="F448" s="135" t="s">
        <v>406</v>
      </c>
      <c r="G448" s="135" t="s">
        <v>2486</v>
      </c>
      <c r="H448" s="135">
        <v>56</v>
      </c>
      <c r="I448" s="135">
        <v>1</v>
      </c>
      <c r="J448" s="136">
        <f t="shared" si="6"/>
        <v>1.7857142857142856E-2</v>
      </c>
      <c r="K448" s="137" t="s">
        <v>84</v>
      </c>
      <c r="L448" s="137" t="s">
        <v>72</v>
      </c>
    </row>
    <row r="449" spans="2:12" x14ac:dyDescent="0.25">
      <c r="B449" s="134" t="s">
        <v>226</v>
      </c>
      <c r="C449" s="134" t="s">
        <v>236</v>
      </c>
      <c r="D449" s="134" t="s">
        <v>2644</v>
      </c>
      <c r="E449" s="134" t="s">
        <v>555</v>
      </c>
      <c r="F449" s="135" t="s">
        <v>406</v>
      </c>
      <c r="G449" s="135" t="s">
        <v>2481</v>
      </c>
      <c r="H449" s="135">
        <v>108</v>
      </c>
      <c r="I449" s="135">
        <v>4</v>
      </c>
      <c r="J449" s="136">
        <f t="shared" si="6"/>
        <v>3.7037037037037035E-2</v>
      </c>
      <c r="K449" s="137" t="s">
        <v>84</v>
      </c>
      <c r="L449" s="137" t="s">
        <v>68</v>
      </c>
    </row>
    <row r="450" spans="2:12" x14ac:dyDescent="0.25">
      <c r="B450" s="134" t="s">
        <v>226</v>
      </c>
      <c r="C450" s="134" t="s">
        <v>236</v>
      </c>
      <c r="D450" s="134" t="s">
        <v>2647</v>
      </c>
      <c r="E450" s="134" t="s">
        <v>2648</v>
      </c>
      <c r="F450" s="135" t="s">
        <v>404</v>
      </c>
      <c r="G450" s="135" t="s">
        <v>2486</v>
      </c>
      <c r="H450" s="135">
        <v>82</v>
      </c>
      <c r="I450" s="135">
        <v>1</v>
      </c>
      <c r="J450" s="136">
        <f t="shared" si="6"/>
        <v>1.2195121951219513E-2</v>
      </c>
      <c r="K450" s="137" t="s">
        <v>84</v>
      </c>
      <c r="L450" s="137" t="s">
        <v>67</v>
      </c>
    </row>
    <row r="451" spans="2:12" x14ac:dyDescent="0.25">
      <c r="B451" s="134" t="s">
        <v>226</v>
      </c>
      <c r="C451" s="134" t="s">
        <v>236</v>
      </c>
      <c r="D451" s="134" t="s">
        <v>2647</v>
      </c>
      <c r="E451" s="134" t="s">
        <v>242</v>
      </c>
      <c r="F451" s="135" t="s">
        <v>406</v>
      </c>
      <c r="G451" s="135" t="s">
        <v>2486</v>
      </c>
      <c r="H451" s="135">
        <v>454</v>
      </c>
      <c r="I451" s="135">
        <v>11</v>
      </c>
      <c r="J451" s="136">
        <f t="shared" si="6"/>
        <v>2.4229074889867842E-2</v>
      </c>
      <c r="K451" s="137" t="s">
        <v>84</v>
      </c>
      <c r="L451" s="137" t="s">
        <v>67</v>
      </c>
    </row>
    <row r="452" spans="2:12" x14ac:dyDescent="0.25">
      <c r="B452" s="134" t="s">
        <v>226</v>
      </c>
      <c r="C452" s="134" t="s">
        <v>236</v>
      </c>
      <c r="D452" s="134" t="s">
        <v>2647</v>
      </c>
      <c r="E452" s="134" t="s">
        <v>2649</v>
      </c>
      <c r="F452" s="135" t="s">
        <v>404</v>
      </c>
      <c r="G452" s="135" t="s">
        <v>2486</v>
      </c>
      <c r="H452" s="135">
        <v>85</v>
      </c>
      <c r="I452" s="135">
        <v>3</v>
      </c>
      <c r="J452" s="136">
        <f t="shared" si="6"/>
        <v>3.5294117647058823E-2</v>
      </c>
      <c r="K452" s="137" t="s">
        <v>84</v>
      </c>
      <c r="L452" s="137" t="s">
        <v>67</v>
      </c>
    </row>
    <row r="453" spans="2:12" x14ac:dyDescent="0.25">
      <c r="B453" s="134" t="s">
        <v>226</v>
      </c>
      <c r="C453" s="134" t="s">
        <v>236</v>
      </c>
      <c r="D453" s="134" t="s">
        <v>2647</v>
      </c>
      <c r="E453" s="134" t="s">
        <v>521</v>
      </c>
      <c r="F453" s="135" t="s">
        <v>404</v>
      </c>
      <c r="G453" s="135" t="s">
        <v>2486</v>
      </c>
      <c r="H453" s="135">
        <v>79</v>
      </c>
      <c r="I453" s="135">
        <v>1</v>
      </c>
      <c r="J453" s="136">
        <f t="shared" si="6"/>
        <v>1.2658227848101266E-2</v>
      </c>
      <c r="K453" s="137" t="s">
        <v>84</v>
      </c>
      <c r="L453" s="137" t="s">
        <v>67</v>
      </c>
    </row>
    <row r="454" spans="2:12" x14ac:dyDescent="0.25">
      <c r="B454" s="134" t="s">
        <v>226</v>
      </c>
      <c r="C454" s="134" t="s">
        <v>236</v>
      </c>
      <c r="D454" s="134" t="s">
        <v>2647</v>
      </c>
      <c r="E454" s="134" t="s">
        <v>241</v>
      </c>
      <c r="F454" s="135" t="s">
        <v>404</v>
      </c>
      <c r="G454" s="135" t="s">
        <v>2486</v>
      </c>
      <c r="H454" s="135">
        <v>87</v>
      </c>
      <c r="I454" s="135">
        <v>3</v>
      </c>
      <c r="J454" s="136">
        <f t="shared" si="6"/>
        <v>3.4482758620689655E-2</v>
      </c>
      <c r="K454" s="137" t="s">
        <v>84</v>
      </c>
      <c r="L454" s="137" t="s">
        <v>67</v>
      </c>
    </row>
    <row r="455" spans="2:12" x14ac:dyDescent="0.25">
      <c r="B455" s="134" t="s">
        <v>226</v>
      </c>
      <c r="C455" s="134" t="s">
        <v>236</v>
      </c>
      <c r="D455" s="134" t="s">
        <v>2647</v>
      </c>
      <c r="E455" s="134" t="s">
        <v>240</v>
      </c>
      <c r="F455" s="135" t="s">
        <v>405</v>
      </c>
      <c r="G455" s="135" t="s">
        <v>2486</v>
      </c>
      <c r="H455" s="135">
        <v>210</v>
      </c>
      <c r="I455" s="135">
        <v>4</v>
      </c>
      <c r="J455" s="136">
        <f t="shared" si="6"/>
        <v>1.9047619047619049E-2</v>
      </c>
      <c r="K455" s="137" t="s">
        <v>84</v>
      </c>
      <c r="L455" s="137" t="s">
        <v>67</v>
      </c>
    </row>
    <row r="456" spans="2:12" x14ac:dyDescent="0.25">
      <c r="B456" s="134" t="s">
        <v>226</v>
      </c>
      <c r="C456" s="134" t="s">
        <v>236</v>
      </c>
      <c r="D456" s="134" t="s">
        <v>2647</v>
      </c>
      <c r="E456" s="134" t="s">
        <v>239</v>
      </c>
      <c r="F456" s="135" t="s">
        <v>404</v>
      </c>
      <c r="G456" s="135" t="s">
        <v>2486</v>
      </c>
      <c r="H456" s="135">
        <v>79</v>
      </c>
      <c r="I456" s="135">
        <v>9</v>
      </c>
      <c r="J456" s="136">
        <f t="shared" si="6"/>
        <v>0.11392405063291139</v>
      </c>
      <c r="K456" s="137" t="s">
        <v>84</v>
      </c>
      <c r="L456" s="137" t="s">
        <v>67</v>
      </c>
    </row>
    <row r="457" spans="2:12" x14ac:dyDescent="0.25">
      <c r="B457" s="134" t="s">
        <v>226</v>
      </c>
      <c r="C457" s="134" t="s">
        <v>236</v>
      </c>
      <c r="D457" s="134" t="s">
        <v>2647</v>
      </c>
      <c r="E457" s="134" t="s">
        <v>238</v>
      </c>
      <c r="F457" s="135" t="s">
        <v>404</v>
      </c>
      <c r="G457" s="135" t="s">
        <v>2486</v>
      </c>
      <c r="H457" s="135">
        <v>141</v>
      </c>
      <c r="I457" s="135">
        <v>3</v>
      </c>
      <c r="J457" s="136">
        <f t="shared" si="6"/>
        <v>2.1276595744680851E-2</v>
      </c>
      <c r="K457" s="137" t="s">
        <v>84</v>
      </c>
      <c r="L457" s="137" t="s">
        <v>67</v>
      </c>
    </row>
    <row r="458" spans="2:12" x14ac:dyDescent="0.25">
      <c r="B458" s="134" t="s">
        <v>226</v>
      </c>
      <c r="C458" s="134" t="s">
        <v>236</v>
      </c>
      <c r="D458" s="134" t="s">
        <v>2647</v>
      </c>
      <c r="E458" s="134" t="s">
        <v>520</v>
      </c>
      <c r="F458" s="135" t="s">
        <v>404</v>
      </c>
      <c r="G458" s="135" t="s">
        <v>2486</v>
      </c>
      <c r="H458" s="135">
        <v>39</v>
      </c>
      <c r="I458" s="135">
        <v>2</v>
      </c>
      <c r="J458" s="136">
        <f t="shared" si="6"/>
        <v>5.128205128205128E-2</v>
      </c>
      <c r="K458" s="137" t="s">
        <v>84</v>
      </c>
      <c r="L458" s="137" t="s">
        <v>67</v>
      </c>
    </row>
    <row r="459" spans="2:12" x14ac:dyDescent="0.25">
      <c r="B459" s="134" t="s">
        <v>226</v>
      </c>
      <c r="C459" s="134" t="s">
        <v>236</v>
      </c>
      <c r="D459" s="134" t="s">
        <v>2647</v>
      </c>
      <c r="E459" s="134" t="s">
        <v>237</v>
      </c>
      <c r="F459" s="135" t="s">
        <v>405</v>
      </c>
      <c r="G459" s="135" t="s">
        <v>2486</v>
      </c>
      <c r="H459" s="135">
        <v>212</v>
      </c>
      <c r="I459" s="135">
        <v>9</v>
      </c>
      <c r="J459" s="136">
        <f t="shared" si="6"/>
        <v>4.2452830188679243E-2</v>
      </c>
      <c r="K459" s="137" t="s">
        <v>84</v>
      </c>
      <c r="L459" s="137" t="s">
        <v>67</v>
      </c>
    </row>
    <row r="460" spans="2:12" x14ac:dyDescent="0.25">
      <c r="B460" s="134" t="s">
        <v>226</v>
      </c>
      <c r="C460" s="134" t="s">
        <v>236</v>
      </c>
      <c r="D460" s="134" t="s">
        <v>2647</v>
      </c>
      <c r="E460" s="134" t="s">
        <v>2650</v>
      </c>
      <c r="F460" s="135" t="s">
        <v>404</v>
      </c>
      <c r="G460" s="135" t="s">
        <v>2486</v>
      </c>
      <c r="H460" s="135">
        <v>68</v>
      </c>
      <c r="I460" s="135">
        <v>1</v>
      </c>
      <c r="J460" s="136">
        <f t="shared" si="6"/>
        <v>1.4705882352941176E-2</v>
      </c>
      <c r="K460" s="137" t="s">
        <v>84</v>
      </c>
      <c r="L460" s="137" t="s">
        <v>67</v>
      </c>
    </row>
    <row r="461" spans="2:12" x14ac:dyDescent="0.25">
      <c r="B461" s="134" t="s">
        <v>226</v>
      </c>
      <c r="C461" s="134" t="s">
        <v>236</v>
      </c>
      <c r="D461" s="134" t="s">
        <v>2647</v>
      </c>
      <c r="E461" s="134" t="s">
        <v>2651</v>
      </c>
      <c r="F461" s="135" t="s">
        <v>404</v>
      </c>
      <c r="G461" s="135" t="s">
        <v>2486</v>
      </c>
      <c r="H461" s="135">
        <v>128</v>
      </c>
      <c r="I461" s="135">
        <v>5</v>
      </c>
      <c r="J461" s="136">
        <f t="shared" ref="J461:J524" si="7">IFERROR(I461/H461,"")</f>
        <v>3.90625E-2</v>
      </c>
      <c r="K461" s="137" t="s">
        <v>84</v>
      </c>
      <c r="L461" s="137" t="s">
        <v>67</v>
      </c>
    </row>
    <row r="462" spans="2:12" x14ac:dyDescent="0.25">
      <c r="B462" s="134" t="s">
        <v>226</v>
      </c>
      <c r="C462" s="134" t="s">
        <v>236</v>
      </c>
      <c r="D462" s="134" t="s">
        <v>2647</v>
      </c>
      <c r="E462" s="134" t="s">
        <v>2652</v>
      </c>
      <c r="F462" s="135" t="s">
        <v>404</v>
      </c>
      <c r="G462" s="135" t="s">
        <v>2486</v>
      </c>
      <c r="H462" s="135">
        <v>84</v>
      </c>
      <c r="I462" s="135">
        <v>3</v>
      </c>
      <c r="J462" s="136">
        <f t="shared" si="7"/>
        <v>3.5714285714285712E-2</v>
      </c>
      <c r="K462" s="137" t="s">
        <v>84</v>
      </c>
      <c r="L462" s="137" t="s">
        <v>67</v>
      </c>
    </row>
    <row r="463" spans="2:12" x14ac:dyDescent="0.25">
      <c r="B463" s="134" t="s">
        <v>226</v>
      </c>
      <c r="C463" s="134" t="s">
        <v>236</v>
      </c>
      <c r="D463" s="134" t="s">
        <v>2653</v>
      </c>
      <c r="E463" s="134" t="s">
        <v>570</v>
      </c>
      <c r="F463" s="135" t="s">
        <v>405</v>
      </c>
      <c r="G463" s="135" t="s">
        <v>2481</v>
      </c>
      <c r="H463" s="135">
        <v>133</v>
      </c>
      <c r="I463" s="135">
        <v>0</v>
      </c>
      <c r="J463" s="136">
        <f t="shared" si="7"/>
        <v>0</v>
      </c>
      <c r="K463" s="137" t="s">
        <v>15</v>
      </c>
      <c r="L463" s="137" t="s">
        <v>51</v>
      </c>
    </row>
    <row r="464" spans="2:12" x14ac:dyDescent="0.25">
      <c r="B464" s="134" t="s">
        <v>226</v>
      </c>
      <c r="C464" s="134" t="s">
        <v>236</v>
      </c>
      <c r="D464" s="134" t="s">
        <v>2653</v>
      </c>
      <c r="E464" s="134" t="s">
        <v>836</v>
      </c>
      <c r="F464" s="135" t="s">
        <v>404</v>
      </c>
      <c r="G464" s="135" t="s">
        <v>2481</v>
      </c>
      <c r="H464" s="135">
        <v>144</v>
      </c>
      <c r="I464" s="135">
        <v>0</v>
      </c>
      <c r="J464" s="136">
        <f t="shared" si="7"/>
        <v>0</v>
      </c>
      <c r="K464" s="137" t="s">
        <v>15</v>
      </c>
      <c r="L464" s="137" t="s">
        <v>51</v>
      </c>
    </row>
    <row r="465" spans="2:12" x14ac:dyDescent="0.25">
      <c r="B465" s="134" t="s">
        <v>226</v>
      </c>
      <c r="C465" s="134" t="s">
        <v>236</v>
      </c>
      <c r="D465" s="134" t="s">
        <v>2653</v>
      </c>
      <c r="E465" s="134" t="s">
        <v>246</v>
      </c>
      <c r="F465" s="135" t="s">
        <v>406</v>
      </c>
      <c r="G465" s="135" t="s">
        <v>2481</v>
      </c>
      <c r="H465" s="135">
        <v>573</v>
      </c>
      <c r="I465" s="135">
        <v>0</v>
      </c>
      <c r="J465" s="136">
        <f t="shared" si="7"/>
        <v>0</v>
      </c>
      <c r="K465" s="137" t="s">
        <v>15</v>
      </c>
      <c r="L465" s="137" t="s">
        <v>51</v>
      </c>
    </row>
    <row r="466" spans="2:12" x14ac:dyDescent="0.25">
      <c r="B466" s="134" t="s">
        <v>226</v>
      </c>
      <c r="C466" s="134" t="s">
        <v>228</v>
      </c>
      <c r="D466" s="134" t="s">
        <v>2654</v>
      </c>
      <c r="E466" s="134" t="s">
        <v>564</v>
      </c>
      <c r="F466" s="135" t="s">
        <v>404</v>
      </c>
      <c r="G466" s="135" t="s">
        <v>2481</v>
      </c>
      <c r="H466" s="135">
        <v>169</v>
      </c>
      <c r="I466" s="135">
        <v>3</v>
      </c>
      <c r="J466" s="136">
        <f t="shared" si="7"/>
        <v>1.7751479289940829E-2</v>
      </c>
      <c r="K466" s="137" t="s">
        <v>15</v>
      </c>
      <c r="L466" s="137" t="s">
        <v>53</v>
      </c>
    </row>
    <row r="467" spans="2:12" x14ac:dyDescent="0.25">
      <c r="B467" s="134" t="s">
        <v>226</v>
      </c>
      <c r="C467" s="134" t="s">
        <v>228</v>
      </c>
      <c r="D467" s="134" t="s">
        <v>2654</v>
      </c>
      <c r="E467" s="134" t="s">
        <v>562</v>
      </c>
      <c r="F467" s="135" t="s">
        <v>405</v>
      </c>
      <c r="G467" s="135" t="s">
        <v>2481</v>
      </c>
      <c r="H467" s="135">
        <v>193</v>
      </c>
      <c r="I467" s="135">
        <v>6</v>
      </c>
      <c r="J467" s="136">
        <f t="shared" si="7"/>
        <v>3.1088082901554404E-2</v>
      </c>
      <c r="K467" s="137" t="s">
        <v>15</v>
      </c>
      <c r="L467" s="137" t="s">
        <v>52</v>
      </c>
    </row>
    <row r="468" spans="2:12" x14ac:dyDescent="0.25">
      <c r="B468" s="134" t="s">
        <v>226</v>
      </c>
      <c r="C468" s="134" t="s">
        <v>228</v>
      </c>
      <c r="D468" s="134" t="s">
        <v>2654</v>
      </c>
      <c r="E468" s="134" t="s">
        <v>569</v>
      </c>
      <c r="F468" s="135" t="s">
        <v>404</v>
      </c>
      <c r="G468" s="135" t="s">
        <v>2486</v>
      </c>
      <c r="H468" s="135">
        <v>46</v>
      </c>
      <c r="I468" s="135">
        <v>2</v>
      </c>
      <c r="J468" s="136">
        <f t="shared" si="7"/>
        <v>4.3478260869565216E-2</v>
      </c>
      <c r="K468" s="137" t="s">
        <v>15</v>
      </c>
      <c r="L468" s="137" t="s">
        <v>54</v>
      </c>
    </row>
    <row r="469" spans="2:12" x14ac:dyDescent="0.25">
      <c r="B469" s="134" t="s">
        <v>226</v>
      </c>
      <c r="C469" s="134" t="s">
        <v>228</v>
      </c>
      <c r="D469" s="134" t="s">
        <v>2654</v>
      </c>
      <c r="E469" s="134" t="s">
        <v>568</v>
      </c>
      <c r="F469" s="135" t="s">
        <v>404</v>
      </c>
      <c r="G469" s="135" t="s">
        <v>2481</v>
      </c>
      <c r="H469" s="135">
        <v>74</v>
      </c>
      <c r="I469" s="135">
        <v>2</v>
      </c>
      <c r="J469" s="136">
        <f t="shared" si="7"/>
        <v>2.7027027027027029E-2</v>
      </c>
      <c r="K469" s="137" t="s">
        <v>15</v>
      </c>
      <c r="L469" s="137" t="s">
        <v>15</v>
      </c>
    </row>
    <row r="470" spans="2:12" x14ac:dyDescent="0.25">
      <c r="B470" s="134" t="s">
        <v>226</v>
      </c>
      <c r="C470" s="134" t="s">
        <v>228</v>
      </c>
      <c r="D470" s="134" t="s">
        <v>2654</v>
      </c>
      <c r="E470" s="134" t="s">
        <v>2655</v>
      </c>
      <c r="F470" s="135" t="s">
        <v>404</v>
      </c>
      <c r="G470" s="135" t="s">
        <v>2481</v>
      </c>
      <c r="H470" s="135">
        <v>102</v>
      </c>
      <c r="I470" s="135">
        <v>2</v>
      </c>
      <c r="J470" s="136">
        <f t="shared" si="7"/>
        <v>1.9607843137254902E-2</v>
      </c>
      <c r="K470" s="137" t="s">
        <v>15</v>
      </c>
      <c r="L470" s="137" t="s">
        <v>15</v>
      </c>
    </row>
    <row r="471" spans="2:12" x14ac:dyDescent="0.25">
      <c r="B471" s="134" t="s">
        <v>226</v>
      </c>
      <c r="C471" s="134" t="s">
        <v>228</v>
      </c>
      <c r="D471" s="134" t="s">
        <v>2654</v>
      </c>
      <c r="E471" s="134" t="s">
        <v>2656</v>
      </c>
      <c r="F471" s="135" t="s">
        <v>404</v>
      </c>
      <c r="G471" s="135" t="s">
        <v>2481</v>
      </c>
      <c r="H471" s="135">
        <v>188</v>
      </c>
      <c r="I471" s="135">
        <v>0</v>
      </c>
      <c r="J471" s="136">
        <f t="shared" si="7"/>
        <v>0</v>
      </c>
      <c r="K471" s="137" t="s">
        <v>15</v>
      </c>
      <c r="L471" s="137" t="s">
        <v>15</v>
      </c>
    </row>
    <row r="472" spans="2:12" x14ac:dyDescent="0.25">
      <c r="B472" s="134" t="s">
        <v>226</v>
      </c>
      <c r="C472" s="134" t="s">
        <v>228</v>
      </c>
      <c r="D472" s="134" t="s">
        <v>2654</v>
      </c>
      <c r="E472" s="134" t="s">
        <v>563</v>
      </c>
      <c r="F472" s="135" t="s">
        <v>406</v>
      </c>
      <c r="G472" s="135" t="s">
        <v>2481</v>
      </c>
      <c r="H472" s="135">
        <v>114</v>
      </c>
      <c r="I472" s="135">
        <v>3</v>
      </c>
      <c r="J472" s="136">
        <f t="shared" si="7"/>
        <v>2.6315789473684209E-2</v>
      </c>
      <c r="K472" s="137" t="s">
        <v>15</v>
      </c>
      <c r="L472" s="137" t="s">
        <v>53</v>
      </c>
    </row>
    <row r="473" spans="2:12" x14ac:dyDescent="0.25">
      <c r="B473" s="134" t="s">
        <v>226</v>
      </c>
      <c r="C473" s="134" t="s">
        <v>228</v>
      </c>
      <c r="D473" s="134" t="s">
        <v>2654</v>
      </c>
      <c r="E473" s="134" t="s">
        <v>233</v>
      </c>
      <c r="F473" s="135" t="s">
        <v>404</v>
      </c>
      <c r="G473" s="135" t="s">
        <v>2486</v>
      </c>
      <c r="H473" s="135">
        <v>119</v>
      </c>
      <c r="I473" s="135">
        <v>3</v>
      </c>
      <c r="J473" s="136">
        <f t="shared" si="7"/>
        <v>2.5210084033613446E-2</v>
      </c>
      <c r="K473" s="137" t="s">
        <v>15</v>
      </c>
      <c r="L473" s="137" t="s">
        <v>54</v>
      </c>
    </row>
    <row r="474" spans="2:12" x14ac:dyDescent="0.25">
      <c r="B474" s="134" t="s">
        <v>226</v>
      </c>
      <c r="C474" s="134" t="s">
        <v>228</v>
      </c>
      <c r="D474" s="134" t="s">
        <v>2654</v>
      </c>
      <c r="E474" s="134" t="s">
        <v>565</v>
      </c>
      <c r="F474" s="135" t="s">
        <v>406</v>
      </c>
      <c r="G474" s="135" t="s">
        <v>2481</v>
      </c>
      <c r="H474" s="135">
        <v>314</v>
      </c>
      <c r="I474" s="135">
        <v>10</v>
      </c>
      <c r="J474" s="136">
        <f t="shared" si="7"/>
        <v>3.1847133757961783E-2</v>
      </c>
      <c r="K474" s="137" t="s">
        <v>15</v>
      </c>
      <c r="L474" s="137" t="s">
        <v>56</v>
      </c>
    </row>
    <row r="475" spans="2:12" x14ac:dyDescent="0.25">
      <c r="B475" s="134" t="s">
        <v>226</v>
      </c>
      <c r="C475" s="134" t="s">
        <v>228</v>
      </c>
      <c r="D475" s="134" t="s">
        <v>2654</v>
      </c>
      <c r="E475" s="134" t="s">
        <v>2657</v>
      </c>
      <c r="F475" s="135" t="s">
        <v>404</v>
      </c>
      <c r="G475" s="135" t="s">
        <v>2481</v>
      </c>
      <c r="H475" s="135">
        <v>50</v>
      </c>
      <c r="I475" s="135">
        <v>1</v>
      </c>
      <c r="J475" s="136">
        <f t="shared" si="7"/>
        <v>0.02</v>
      </c>
      <c r="K475" s="137" t="s">
        <v>15</v>
      </c>
      <c r="L475" s="137" t="s">
        <v>15</v>
      </c>
    </row>
    <row r="476" spans="2:12" x14ac:dyDescent="0.25">
      <c r="B476" s="134" t="s">
        <v>226</v>
      </c>
      <c r="C476" s="134" t="s">
        <v>228</v>
      </c>
      <c r="D476" s="134" t="s">
        <v>2654</v>
      </c>
      <c r="E476" s="134" t="s">
        <v>2658</v>
      </c>
      <c r="F476" s="135" t="s">
        <v>404</v>
      </c>
      <c r="G476" s="135" t="s">
        <v>2486</v>
      </c>
      <c r="H476" s="135">
        <v>100</v>
      </c>
      <c r="I476" s="135">
        <v>0</v>
      </c>
      <c r="J476" s="136">
        <f t="shared" si="7"/>
        <v>0</v>
      </c>
      <c r="K476" s="137" t="s">
        <v>15</v>
      </c>
      <c r="L476" s="137" t="s">
        <v>49</v>
      </c>
    </row>
    <row r="477" spans="2:12" x14ac:dyDescent="0.25">
      <c r="B477" s="134" t="s">
        <v>226</v>
      </c>
      <c r="C477" s="134" t="s">
        <v>228</v>
      </c>
      <c r="D477" s="134" t="s">
        <v>2654</v>
      </c>
      <c r="E477" s="134" t="s">
        <v>566</v>
      </c>
      <c r="F477" s="135" t="s">
        <v>404</v>
      </c>
      <c r="G477" s="135" t="s">
        <v>2481</v>
      </c>
      <c r="H477" s="135">
        <v>77</v>
      </c>
      <c r="I477" s="135">
        <v>0</v>
      </c>
      <c r="J477" s="136">
        <f t="shared" si="7"/>
        <v>0</v>
      </c>
      <c r="K477" s="137" t="s">
        <v>15</v>
      </c>
      <c r="L477" s="137" t="s">
        <v>56</v>
      </c>
    </row>
    <row r="478" spans="2:12" x14ac:dyDescent="0.25">
      <c r="B478" s="134" t="s">
        <v>226</v>
      </c>
      <c r="C478" s="134" t="s">
        <v>228</v>
      </c>
      <c r="D478" s="134" t="s">
        <v>2654</v>
      </c>
      <c r="E478" s="134" t="s">
        <v>235</v>
      </c>
      <c r="F478" s="135" t="s">
        <v>407</v>
      </c>
      <c r="G478" s="135" t="s">
        <v>2481</v>
      </c>
      <c r="H478" s="135">
        <v>852</v>
      </c>
      <c r="I478" s="135">
        <v>26</v>
      </c>
      <c r="J478" s="136">
        <f t="shared" si="7"/>
        <v>3.0516431924882629E-2</v>
      </c>
      <c r="K478" s="137" t="s">
        <v>15</v>
      </c>
      <c r="L478" s="137" t="s">
        <v>15</v>
      </c>
    </row>
    <row r="479" spans="2:12" x14ac:dyDescent="0.25">
      <c r="B479" s="134" t="s">
        <v>226</v>
      </c>
      <c r="C479" s="134" t="s">
        <v>228</v>
      </c>
      <c r="D479" s="134" t="s">
        <v>2654</v>
      </c>
      <c r="E479" s="134" t="s">
        <v>234</v>
      </c>
      <c r="F479" s="135" t="s">
        <v>405</v>
      </c>
      <c r="G479" s="135" t="s">
        <v>2486</v>
      </c>
      <c r="H479" s="135">
        <v>159</v>
      </c>
      <c r="I479" s="135">
        <v>3</v>
      </c>
      <c r="J479" s="136">
        <f t="shared" si="7"/>
        <v>1.8867924528301886E-2</v>
      </c>
      <c r="K479" s="137" t="s">
        <v>15</v>
      </c>
      <c r="L479" s="137" t="s">
        <v>49</v>
      </c>
    </row>
    <row r="480" spans="2:12" x14ac:dyDescent="0.25">
      <c r="B480" s="134" t="s">
        <v>226</v>
      </c>
      <c r="C480" s="134" t="s">
        <v>228</v>
      </c>
      <c r="D480" s="134" t="s">
        <v>2654</v>
      </c>
      <c r="E480" s="134" t="s">
        <v>2659</v>
      </c>
      <c r="F480" s="135" t="s">
        <v>404</v>
      </c>
      <c r="G480" s="135" t="s">
        <v>2486</v>
      </c>
      <c r="H480" s="135">
        <v>39</v>
      </c>
      <c r="I480" s="135">
        <v>0</v>
      </c>
      <c r="J480" s="136">
        <f t="shared" si="7"/>
        <v>0</v>
      </c>
      <c r="K480" s="137" t="s">
        <v>15</v>
      </c>
      <c r="L480" s="137" t="s">
        <v>48</v>
      </c>
    </row>
    <row r="481" spans="2:12" x14ac:dyDescent="0.25">
      <c r="B481" s="134" t="s">
        <v>226</v>
      </c>
      <c r="C481" s="134" t="s">
        <v>228</v>
      </c>
      <c r="D481" s="134" t="s">
        <v>2654</v>
      </c>
      <c r="E481" s="134" t="s">
        <v>567</v>
      </c>
      <c r="F481" s="135" t="s">
        <v>404</v>
      </c>
      <c r="G481" s="135" t="s">
        <v>2481</v>
      </c>
      <c r="H481" s="135">
        <v>123</v>
      </c>
      <c r="I481" s="135">
        <v>4</v>
      </c>
      <c r="J481" s="136">
        <f t="shared" si="7"/>
        <v>3.2520325203252036E-2</v>
      </c>
      <c r="K481" s="137" t="s">
        <v>15</v>
      </c>
      <c r="L481" s="137" t="s">
        <v>56</v>
      </c>
    </row>
    <row r="482" spans="2:12" x14ac:dyDescent="0.25">
      <c r="B482" s="134" t="s">
        <v>226</v>
      </c>
      <c r="C482" s="134" t="s">
        <v>228</v>
      </c>
      <c r="D482" s="134" t="s">
        <v>2654</v>
      </c>
      <c r="E482" s="134" t="s">
        <v>2660</v>
      </c>
      <c r="F482" s="135" t="s">
        <v>404</v>
      </c>
      <c r="G482" s="135" t="s">
        <v>2481</v>
      </c>
      <c r="H482" s="135">
        <v>63</v>
      </c>
      <c r="I482" s="135">
        <v>1</v>
      </c>
      <c r="J482" s="136">
        <f t="shared" si="7"/>
        <v>1.5873015873015872E-2</v>
      </c>
      <c r="K482" s="137" t="s">
        <v>15</v>
      </c>
      <c r="L482" s="137" t="s">
        <v>56</v>
      </c>
    </row>
    <row r="483" spans="2:12" x14ac:dyDescent="0.25">
      <c r="B483" s="134" t="s">
        <v>226</v>
      </c>
      <c r="C483" s="134" t="s">
        <v>228</v>
      </c>
      <c r="D483" s="134" t="s">
        <v>2654</v>
      </c>
      <c r="E483" s="134" t="s">
        <v>232</v>
      </c>
      <c r="F483" s="135" t="s">
        <v>404</v>
      </c>
      <c r="G483" s="135" t="s">
        <v>2486</v>
      </c>
      <c r="H483" s="135">
        <v>80</v>
      </c>
      <c r="I483" s="135">
        <v>2</v>
      </c>
      <c r="J483" s="136">
        <f t="shared" si="7"/>
        <v>2.5000000000000001E-2</v>
      </c>
      <c r="K483" s="137" t="s">
        <v>15</v>
      </c>
      <c r="L483" s="137" t="s">
        <v>54</v>
      </c>
    </row>
    <row r="484" spans="2:12" x14ac:dyDescent="0.25">
      <c r="B484" s="134" t="s">
        <v>226</v>
      </c>
      <c r="C484" s="134" t="s">
        <v>228</v>
      </c>
      <c r="D484" s="134" t="s">
        <v>2654</v>
      </c>
      <c r="E484" s="134" t="s">
        <v>231</v>
      </c>
      <c r="F484" s="135" t="s">
        <v>406</v>
      </c>
      <c r="G484" s="135" t="s">
        <v>2486</v>
      </c>
      <c r="H484" s="135">
        <v>260</v>
      </c>
      <c r="I484" s="135">
        <v>10</v>
      </c>
      <c r="J484" s="136">
        <f t="shared" si="7"/>
        <v>3.8461538461538464E-2</v>
      </c>
      <c r="K484" s="137" t="s">
        <v>15</v>
      </c>
      <c r="L484" s="137" t="s">
        <v>54</v>
      </c>
    </row>
    <row r="485" spans="2:12" x14ac:dyDescent="0.25">
      <c r="B485" s="134" t="s">
        <v>226</v>
      </c>
      <c r="C485" s="134" t="s">
        <v>228</v>
      </c>
      <c r="D485" s="134" t="s">
        <v>2653</v>
      </c>
      <c r="E485" s="134" t="s">
        <v>229</v>
      </c>
      <c r="F485" s="135" t="s">
        <v>406</v>
      </c>
      <c r="G485" s="135" t="s">
        <v>2481</v>
      </c>
      <c r="H485" s="135">
        <v>278</v>
      </c>
      <c r="I485" s="135">
        <v>6</v>
      </c>
      <c r="J485" s="136">
        <f t="shared" si="7"/>
        <v>2.1582733812949641E-2</v>
      </c>
      <c r="K485" s="137" t="s">
        <v>15</v>
      </c>
      <c r="L485" s="137" t="s">
        <v>51</v>
      </c>
    </row>
    <row r="486" spans="2:12" x14ac:dyDescent="0.25">
      <c r="B486" s="134" t="s">
        <v>226</v>
      </c>
      <c r="C486" s="134" t="s">
        <v>228</v>
      </c>
      <c r="D486" s="134" t="s">
        <v>2653</v>
      </c>
      <c r="E486" s="134" t="s">
        <v>571</v>
      </c>
      <c r="F486" s="135" t="s">
        <v>404</v>
      </c>
      <c r="G486" s="135" t="s">
        <v>2481</v>
      </c>
      <c r="H486" s="135">
        <v>109</v>
      </c>
      <c r="I486" s="135">
        <v>5</v>
      </c>
      <c r="J486" s="136">
        <f t="shared" si="7"/>
        <v>4.5871559633027525E-2</v>
      </c>
      <c r="K486" s="137" t="s">
        <v>15</v>
      </c>
      <c r="L486" s="137" t="s">
        <v>51</v>
      </c>
    </row>
    <row r="487" spans="2:12" x14ac:dyDescent="0.25">
      <c r="B487" s="134" t="s">
        <v>226</v>
      </c>
      <c r="C487" s="134" t="s">
        <v>228</v>
      </c>
      <c r="D487" s="134" t="s">
        <v>2653</v>
      </c>
      <c r="E487" s="134" t="s">
        <v>572</v>
      </c>
      <c r="F487" s="135" t="s">
        <v>404</v>
      </c>
      <c r="G487" s="135" t="s">
        <v>2481</v>
      </c>
      <c r="H487" s="135">
        <v>124</v>
      </c>
      <c r="I487" s="135">
        <v>4</v>
      </c>
      <c r="J487" s="136">
        <f t="shared" si="7"/>
        <v>3.2258064516129031E-2</v>
      </c>
      <c r="K487" s="137" t="s">
        <v>15</v>
      </c>
      <c r="L487" s="137" t="s">
        <v>51</v>
      </c>
    </row>
    <row r="488" spans="2:12" x14ac:dyDescent="0.25">
      <c r="B488" s="134" t="s">
        <v>226</v>
      </c>
      <c r="C488" s="134" t="s">
        <v>228</v>
      </c>
      <c r="D488" s="134" t="s">
        <v>2653</v>
      </c>
      <c r="E488" s="134" t="s">
        <v>573</v>
      </c>
      <c r="F488" s="135" t="s">
        <v>404</v>
      </c>
      <c r="G488" s="135" t="s">
        <v>2481</v>
      </c>
      <c r="H488" s="135">
        <v>86</v>
      </c>
      <c r="I488" s="135">
        <v>3</v>
      </c>
      <c r="J488" s="136">
        <f t="shared" si="7"/>
        <v>3.4883720930232558E-2</v>
      </c>
      <c r="K488" s="137" t="s">
        <v>15</v>
      </c>
      <c r="L488" s="137" t="s">
        <v>51</v>
      </c>
    </row>
    <row r="489" spans="2:12" x14ac:dyDescent="0.25">
      <c r="B489" s="134" t="s">
        <v>226</v>
      </c>
      <c r="C489" s="134" t="s">
        <v>228</v>
      </c>
      <c r="D489" s="134" t="s">
        <v>2661</v>
      </c>
      <c r="E489" s="134" t="s">
        <v>574</v>
      </c>
      <c r="F489" s="135" t="s">
        <v>404</v>
      </c>
      <c r="G489" s="135" t="s">
        <v>2481</v>
      </c>
      <c r="H489" s="135">
        <v>102</v>
      </c>
      <c r="I489" s="135">
        <v>2</v>
      </c>
      <c r="J489" s="136">
        <f t="shared" si="7"/>
        <v>1.9607843137254902E-2</v>
      </c>
      <c r="K489" s="137" t="s">
        <v>15</v>
      </c>
      <c r="L489" s="137" t="s">
        <v>55</v>
      </c>
    </row>
    <row r="490" spans="2:12" x14ac:dyDescent="0.25">
      <c r="B490" s="134" t="s">
        <v>226</v>
      </c>
      <c r="C490" s="134" t="s">
        <v>228</v>
      </c>
      <c r="D490" s="134" t="s">
        <v>2661</v>
      </c>
      <c r="E490" s="134" t="s">
        <v>230</v>
      </c>
      <c r="F490" s="135" t="s">
        <v>406</v>
      </c>
      <c r="G490" s="135" t="s">
        <v>2481</v>
      </c>
      <c r="H490" s="135">
        <v>175</v>
      </c>
      <c r="I490" s="135">
        <v>7</v>
      </c>
      <c r="J490" s="136">
        <f t="shared" si="7"/>
        <v>0.04</v>
      </c>
      <c r="K490" s="137" t="s">
        <v>15</v>
      </c>
      <c r="L490" s="137" t="s">
        <v>55</v>
      </c>
    </row>
    <row r="491" spans="2:12" x14ac:dyDescent="0.25">
      <c r="B491" s="134" t="s">
        <v>226</v>
      </c>
      <c r="C491" s="134" t="s">
        <v>228</v>
      </c>
      <c r="D491" s="134" t="s">
        <v>2661</v>
      </c>
      <c r="E491" s="134" t="s">
        <v>795</v>
      </c>
      <c r="F491" s="135" t="s">
        <v>404</v>
      </c>
      <c r="G491" s="135" t="s">
        <v>2481</v>
      </c>
      <c r="H491" s="135">
        <v>127</v>
      </c>
      <c r="I491" s="135">
        <v>4</v>
      </c>
      <c r="J491" s="136">
        <f t="shared" si="7"/>
        <v>3.1496062992125984E-2</v>
      </c>
      <c r="K491" s="137" t="s">
        <v>15</v>
      </c>
      <c r="L491" s="137" t="s">
        <v>50</v>
      </c>
    </row>
    <row r="492" spans="2:12" x14ac:dyDescent="0.25">
      <c r="B492" s="134" t="s">
        <v>226</v>
      </c>
      <c r="C492" s="134" t="s">
        <v>228</v>
      </c>
      <c r="D492" s="134" t="s">
        <v>2661</v>
      </c>
      <c r="E492" s="134" t="s">
        <v>576</v>
      </c>
      <c r="F492" s="135" t="s">
        <v>404</v>
      </c>
      <c r="G492" s="135" t="s">
        <v>2481</v>
      </c>
      <c r="H492" s="135">
        <v>48</v>
      </c>
      <c r="I492" s="135">
        <v>0</v>
      </c>
      <c r="J492" s="136">
        <f t="shared" si="7"/>
        <v>0</v>
      </c>
      <c r="K492" s="137" t="s">
        <v>15</v>
      </c>
      <c r="L492" s="137" t="s">
        <v>55</v>
      </c>
    </row>
    <row r="493" spans="2:12" x14ac:dyDescent="0.25">
      <c r="B493" s="134" t="s">
        <v>226</v>
      </c>
      <c r="C493" s="134" t="s">
        <v>228</v>
      </c>
      <c r="D493" s="134" t="s">
        <v>2661</v>
      </c>
      <c r="E493" s="134" t="s">
        <v>2662</v>
      </c>
      <c r="F493" s="135" t="s">
        <v>404</v>
      </c>
      <c r="G493" s="135" t="s">
        <v>2481</v>
      </c>
      <c r="H493" s="135">
        <v>54</v>
      </c>
      <c r="I493" s="135">
        <v>2</v>
      </c>
      <c r="J493" s="136">
        <f t="shared" si="7"/>
        <v>3.7037037037037035E-2</v>
      </c>
      <c r="K493" s="137" t="s">
        <v>15</v>
      </c>
      <c r="L493" s="137" t="s">
        <v>55</v>
      </c>
    </row>
    <row r="494" spans="2:12" x14ac:dyDescent="0.25">
      <c r="B494" s="134" t="s">
        <v>226</v>
      </c>
      <c r="C494" s="134" t="s">
        <v>228</v>
      </c>
      <c r="D494" s="134" t="s">
        <v>2661</v>
      </c>
      <c r="E494" s="134" t="s">
        <v>577</v>
      </c>
      <c r="F494" s="135" t="s">
        <v>405</v>
      </c>
      <c r="G494" s="135" t="s">
        <v>2481</v>
      </c>
      <c r="H494" s="135">
        <v>82</v>
      </c>
      <c r="I494" s="135">
        <v>1</v>
      </c>
      <c r="J494" s="136">
        <f t="shared" si="7"/>
        <v>1.2195121951219513E-2</v>
      </c>
      <c r="K494" s="137" t="s">
        <v>15</v>
      </c>
      <c r="L494" s="137" t="s">
        <v>50</v>
      </c>
    </row>
    <row r="495" spans="2:12" x14ac:dyDescent="0.25">
      <c r="B495" s="134" t="s">
        <v>226</v>
      </c>
      <c r="C495" s="134" t="s">
        <v>228</v>
      </c>
      <c r="D495" s="134" t="s">
        <v>2661</v>
      </c>
      <c r="E495" s="134" t="s">
        <v>2663</v>
      </c>
      <c r="F495" s="135" t="s">
        <v>404</v>
      </c>
      <c r="G495" s="135" t="s">
        <v>2481</v>
      </c>
      <c r="H495" s="135">
        <v>45</v>
      </c>
      <c r="I495" s="135">
        <v>2</v>
      </c>
      <c r="J495" s="136">
        <f t="shared" si="7"/>
        <v>4.4444444444444446E-2</v>
      </c>
      <c r="K495" s="137" t="s">
        <v>15</v>
      </c>
      <c r="L495" s="137" t="s">
        <v>55</v>
      </c>
    </row>
    <row r="496" spans="2:12" x14ac:dyDescent="0.25">
      <c r="B496" s="134" t="s">
        <v>226</v>
      </c>
      <c r="C496" s="134" t="s">
        <v>228</v>
      </c>
      <c r="D496" s="134" t="s">
        <v>2661</v>
      </c>
      <c r="E496" s="134" t="s">
        <v>2664</v>
      </c>
      <c r="F496" s="135" t="s">
        <v>404</v>
      </c>
      <c r="G496" s="135" t="s">
        <v>2481</v>
      </c>
      <c r="H496" s="135">
        <v>95</v>
      </c>
      <c r="I496" s="135">
        <v>2</v>
      </c>
      <c r="J496" s="136">
        <f t="shared" si="7"/>
        <v>2.1052631578947368E-2</v>
      </c>
      <c r="K496" s="137" t="s">
        <v>15</v>
      </c>
      <c r="L496" s="137" t="s">
        <v>50</v>
      </c>
    </row>
    <row r="497" spans="2:12" x14ac:dyDescent="0.25">
      <c r="B497" s="134" t="s">
        <v>226</v>
      </c>
      <c r="C497" s="134" t="s">
        <v>228</v>
      </c>
      <c r="D497" s="134" t="s">
        <v>2661</v>
      </c>
      <c r="E497" s="134" t="s">
        <v>578</v>
      </c>
      <c r="F497" s="135" t="s">
        <v>404</v>
      </c>
      <c r="G497" s="135" t="s">
        <v>2481</v>
      </c>
      <c r="H497" s="135">
        <v>59</v>
      </c>
      <c r="I497" s="135">
        <v>0</v>
      </c>
      <c r="J497" s="136">
        <f t="shared" si="7"/>
        <v>0</v>
      </c>
      <c r="K497" s="137" t="s">
        <v>15</v>
      </c>
      <c r="L497" s="137" t="s">
        <v>53</v>
      </c>
    </row>
    <row r="498" spans="2:12" x14ac:dyDescent="0.25">
      <c r="B498" s="134" t="s">
        <v>226</v>
      </c>
      <c r="C498" s="134" t="s">
        <v>228</v>
      </c>
      <c r="D498" s="134" t="s">
        <v>2661</v>
      </c>
      <c r="E498" s="134" t="s">
        <v>2665</v>
      </c>
      <c r="F498" s="135" t="s">
        <v>404</v>
      </c>
      <c r="G498" s="135" t="s">
        <v>2481</v>
      </c>
      <c r="H498" s="135">
        <v>57</v>
      </c>
      <c r="I498" s="135">
        <v>2</v>
      </c>
      <c r="J498" s="136">
        <f t="shared" si="7"/>
        <v>3.5087719298245612E-2</v>
      </c>
      <c r="K498" s="137" t="s">
        <v>15</v>
      </c>
      <c r="L498" s="137" t="s">
        <v>47</v>
      </c>
    </row>
    <row r="499" spans="2:12" x14ac:dyDescent="0.25">
      <c r="B499" s="134" t="s">
        <v>226</v>
      </c>
      <c r="C499" s="134" t="s">
        <v>228</v>
      </c>
      <c r="D499" s="134" t="s">
        <v>2661</v>
      </c>
      <c r="E499" s="134" t="s">
        <v>2666</v>
      </c>
      <c r="F499" s="135" t="s">
        <v>404</v>
      </c>
      <c r="G499" s="135" t="s">
        <v>2481</v>
      </c>
      <c r="H499" s="135">
        <v>41</v>
      </c>
      <c r="I499" s="135">
        <v>2</v>
      </c>
      <c r="J499" s="136">
        <f t="shared" si="7"/>
        <v>4.878048780487805E-2</v>
      </c>
      <c r="K499" s="137" t="s">
        <v>15</v>
      </c>
      <c r="L499" s="137" t="s">
        <v>47</v>
      </c>
    </row>
    <row r="500" spans="2:12" x14ac:dyDescent="0.25">
      <c r="B500" s="134" t="s">
        <v>226</v>
      </c>
      <c r="C500" s="134" t="s">
        <v>228</v>
      </c>
      <c r="D500" s="134" t="s">
        <v>2661</v>
      </c>
      <c r="E500" s="134" t="s">
        <v>575</v>
      </c>
      <c r="F500" s="135" t="s">
        <v>404</v>
      </c>
      <c r="G500" s="135" t="s">
        <v>2481</v>
      </c>
      <c r="H500" s="135">
        <v>104</v>
      </c>
      <c r="I500" s="135">
        <v>1</v>
      </c>
      <c r="J500" s="136">
        <f t="shared" si="7"/>
        <v>9.6153846153846159E-3</v>
      </c>
      <c r="K500" s="137" t="s">
        <v>15</v>
      </c>
      <c r="L500" s="137" t="s">
        <v>55</v>
      </c>
    </row>
    <row r="501" spans="2:12" x14ac:dyDescent="0.25">
      <c r="B501" s="134" t="s">
        <v>226</v>
      </c>
      <c r="C501" s="134" t="s">
        <v>228</v>
      </c>
      <c r="D501" s="134" t="s">
        <v>2661</v>
      </c>
      <c r="E501" s="134" t="s">
        <v>579</v>
      </c>
      <c r="F501" s="135" t="s">
        <v>405</v>
      </c>
      <c r="G501" s="135" t="s">
        <v>2481</v>
      </c>
      <c r="H501" s="135">
        <v>71</v>
      </c>
      <c r="I501" s="135">
        <v>2</v>
      </c>
      <c r="J501" s="136">
        <f t="shared" si="7"/>
        <v>2.8169014084507043E-2</v>
      </c>
      <c r="K501" s="137" t="s">
        <v>15</v>
      </c>
      <c r="L501" s="137" t="s">
        <v>47</v>
      </c>
    </row>
    <row r="502" spans="2:12" ht="25.5" x14ac:dyDescent="0.25">
      <c r="B502" s="134" t="s">
        <v>226</v>
      </c>
      <c r="C502" s="134" t="s">
        <v>120</v>
      </c>
      <c r="D502" s="134"/>
      <c r="E502" s="134" t="s">
        <v>227</v>
      </c>
      <c r="F502" s="135" t="s">
        <v>403</v>
      </c>
      <c r="G502" s="135" t="s">
        <v>2486</v>
      </c>
      <c r="H502" s="135">
        <v>2160</v>
      </c>
      <c r="I502" s="135">
        <v>9</v>
      </c>
      <c r="J502" s="136">
        <f t="shared" si="7"/>
        <v>4.1666666666666666E-3</v>
      </c>
      <c r="K502" s="137" t="s">
        <v>87</v>
      </c>
      <c r="L502" s="137" t="s">
        <v>88</v>
      </c>
    </row>
    <row r="503" spans="2:12" x14ac:dyDescent="0.25">
      <c r="B503" s="134" t="s">
        <v>151</v>
      </c>
      <c r="C503" s="134" t="s">
        <v>172</v>
      </c>
      <c r="D503" s="134" t="s">
        <v>2667</v>
      </c>
      <c r="E503" s="134" t="s">
        <v>224</v>
      </c>
      <c r="F503" s="135" t="s">
        <v>406</v>
      </c>
      <c r="G503" s="135" t="s">
        <v>2481</v>
      </c>
      <c r="H503" s="135">
        <v>138</v>
      </c>
      <c r="I503" s="135">
        <v>5</v>
      </c>
      <c r="J503" s="136">
        <f t="shared" si="7"/>
        <v>3.6231884057971016E-2</v>
      </c>
      <c r="K503" s="137" t="s">
        <v>44</v>
      </c>
      <c r="L503" s="137" t="s">
        <v>46</v>
      </c>
    </row>
    <row r="504" spans="2:12" x14ac:dyDescent="0.25">
      <c r="B504" s="134" t="s">
        <v>151</v>
      </c>
      <c r="C504" s="134" t="s">
        <v>172</v>
      </c>
      <c r="D504" s="134" t="s">
        <v>2667</v>
      </c>
      <c r="E504" s="134" t="s">
        <v>225</v>
      </c>
      <c r="F504" s="135" t="s">
        <v>406</v>
      </c>
      <c r="G504" s="135" t="s">
        <v>2481</v>
      </c>
      <c r="H504" s="135">
        <v>231</v>
      </c>
      <c r="I504" s="135">
        <v>7</v>
      </c>
      <c r="J504" s="136">
        <f t="shared" si="7"/>
        <v>3.0303030303030304E-2</v>
      </c>
      <c r="K504" s="137" t="s">
        <v>44</v>
      </c>
      <c r="L504" s="137" t="s">
        <v>46</v>
      </c>
    </row>
    <row r="505" spans="2:12" x14ac:dyDescent="0.25">
      <c r="B505" s="134" t="s">
        <v>151</v>
      </c>
      <c r="C505" s="134" t="s">
        <v>172</v>
      </c>
      <c r="D505" s="134" t="s">
        <v>2667</v>
      </c>
      <c r="E505" s="134" t="s">
        <v>221</v>
      </c>
      <c r="F505" s="135" t="s">
        <v>404</v>
      </c>
      <c r="G505" s="135" t="s">
        <v>2481</v>
      </c>
      <c r="H505" s="135">
        <v>112</v>
      </c>
      <c r="I505" s="135">
        <v>2</v>
      </c>
      <c r="J505" s="136">
        <f t="shared" si="7"/>
        <v>1.7857142857142856E-2</v>
      </c>
      <c r="K505" s="137" t="s">
        <v>35</v>
      </c>
      <c r="L505" s="137" t="s">
        <v>33</v>
      </c>
    </row>
    <row r="506" spans="2:12" x14ac:dyDescent="0.25">
      <c r="B506" s="134" t="s">
        <v>151</v>
      </c>
      <c r="C506" s="134" t="s">
        <v>172</v>
      </c>
      <c r="D506" s="134" t="s">
        <v>2667</v>
      </c>
      <c r="E506" s="134" t="s">
        <v>2668</v>
      </c>
      <c r="F506" s="135" t="s">
        <v>404</v>
      </c>
      <c r="G506" s="135" t="s">
        <v>2481</v>
      </c>
      <c r="H506" s="135">
        <v>77</v>
      </c>
      <c r="I506" s="135">
        <v>5</v>
      </c>
      <c r="J506" s="136">
        <f t="shared" si="7"/>
        <v>6.4935064935064929E-2</v>
      </c>
      <c r="K506" s="137" t="s">
        <v>44</v>
      </c>
      <c r="L506" s="137" t="s">
        <v>46</v>
      </c>
    </row>
    <row r="507" spans="2:12" x14ac:dyDescent="0.25">
      <c r="B507" s="134" t="s">
        <v>151</v>
      </c>
      <c r="C507" s="134" t="s">
        <v>172</v>
      </c>
      <c r="D507" s="134" t="s">
        <v>2667</v>
      </c>
      <c r="E507" s="134" t="s">
        <v>671</v>
      </c>
      <c r="F507" s="135" t="s">
        <v>404</v>
      </c>
      <c r="G507" s="135" t="s">
        <v>2481</v>
      </c>
      <c r="H507" s="135">
        <v>175</v>
      </c>
      <c r="I507" s="135">
        <v>6</v>
      </c>
      <c r="J507" s="136">
        <f t="shared" si="7"/>
        <v>3.4285714285714287E-2</v>
      </c>
      <c r="K507" s="137" t="s">
        <v>35</v>
      </c>
      <c r="L507" s="137" t="s">
        <v>33</v>
      </c>
    </row>
    <row r="508" spans="2:12" x14ac:dyDescent="0.25">
      <c r="B508" s="134" t="s">
        <v>151</v>
      </c>
      <c r="C508" s="134" t="s">
        <v>172</v>
      </c>
      <c r="D508" s="134" t="s">
        <v>2667</v>
      </c>
      <c r="E508" s="134" t="s">
        <v>668</v>
      </c>
      <c r="F508" s="135" t="s">
        <v>404</v>
      </c>
      <c r="G508" s="135" t="s">
        <v>2481</v>
      </c>
      <c r="H508" s="135">
        <v>57</v>
      </c>
      <c r="I508" s="135">
        <v>1</v>
      </c>
      <c r="J508" s="136">
        <f t="shared" si="7"/>
        <v>1.7543859649122806E-2</v>
      </c>
      <c r="K508" s="137" t="s">
        <v>44</v>
      </c>
      <c r="L508" s="137" t="s">
        <v>46</v>
      </c>
    </row>
    <row r="509" spans="2:12" x14ac:dyDescent="0.25">
      <c r="B509" s="134" t="s">
        <v>151</v>
      </c>
      <c r="C509" s="134" t="s">
        <v>172</v>
      </c>
      <c r="D509" s="134" t="s">
        <v>2667</v>
      </c>
      <c r="E509" s="134" t="s">
        <v>222</v>
      </c>
      <c r="F509" s="135" t="s">
        <v>405</v>
      </c>
      <c r="G509" s="135" t="s">
        <v>2481</v>
      </c>
      <c r="H509" s="135">
        <v>293</v>
      </c>
      <c r="I509" s="135">
        <v>9</v>
      </c>
      <c r="J509" s="136">
        <f t="shared" si="7"/>
        <v>3.0716723549488054E-2</v>
      </c>
      <c r="K509" s="137" t="s">
        <v>44</v>
      </c>
      <c r="L509" s="137" t="s">
        <v>46</v>
      </c>
    </row>
    <row r="510" spans="2:12" x14ac:dyDescent="0.25">
      <c r="B510" s="134" t="s">
        <v>151</v>
      </c>
      <c r="C510" s="134" t="s">
        <v>172</v>
      </c>
      <c r="D510" s="134" t="s">
        <v>2667</v>
      </c>
      <c r="E510" s="134" t="s">
        <v>669</v>
      </c>
      <c r="F510" s="135" t="s">
        <v>404</v>
      </c>
      <c r="G510" s="135" t="s">
        <v>2481</v>
      </c>
      <c r="H510" s="135">
        <v>97</v>
      </c>
      <c r="I510" s="135">
        <v>5</v>
      </c>
      <c r="J510" s="136">
        <f t="shared" si="7"/>
        <v>5.1546391752577317E-2</v>
      </c>
      <c r="K510" s="137" t="s">
        <v>44</v>
      </c>
      <c r="L510" s="137" t="s">
        <v>46</v>
      </c>
    </row>
    <row r="511" spans="2:12" x14ac:dyDescent="0.25">
      <c r="B511" s="134" t="s">
        <v>151</v>
      </c>
      <c r="C511" s="134" t="s">
        <v>172</v>
      </c>
      <c r="D511" s="134" t="s">
        <v>2667</v>
      </c>
      <c r="E511" s="134" t="s">
        <v>223</v>
      </c>
      <c r="F511" s="135" t="s">
        <v>404</v>
      </c>
      <c r="G511" s="135" t="s">
        <v>2481</v>
      </c>
      <c r="H511" s="135">
        <v>117</v>
      </c>
      <c r="I511" s="135">
        <v>4</v>
      </c>
      <c r="J511" s="136">
        <f t="shared" si="7"/>
        <v>3.4188034188034191E-2</v>
      </c>
      <c r="K511" s="137" t="s">
        <v>44</v>
      </c>
      <c r="L511" s="137" t="s">
        <v>46</v>
      </c>
    </row>
    <row r="512" spans="2:12" x14ac:dyDescent="0.25">
      <c r="B512" s="134" t="s">
        <v>151</v>
      </c>
      <c r="C512" s="134" t="s">
        <v>172</v>
      </c>
      <c r="D512" s="134" t="s">
        <v>2667</v>
      </c>
      <c r="E512" s="134" t="s">
        <v>670</v>
      </c>
      <c r="F512" s="135" t="s">
        <v>404</v>
      </c>
      <c r="G512" s="135" t="s">
        <v>2481</v>
      </c>
      <c r="H512" s="135">
        <v>76</v>
      </c>
      <c r="I512" s="135">
        <v>3</v>
      </c>
      <c r="J512" s="136">
        <f t="shared" si="7"/>
        <v>3.9473684210526314E-2</v>
      </c>
      <c r="K512" s="137" t="s">
        <v>44</v>
      </c>
      <c r="L512" s="137" t="s">
        <v>46</v>
      </c>
    </row>
    <row r="513" spans="2:12" x14ac:dyDescent="0.25">
      <c r="B513" s="134" t="s">
        <v>151</v>
      </c>
      <c r="C513" s="134" t="s">
        <v>172</v>
      </c>
      <c r="D513" s="134" t="s">
        <v>2669</v>
      </c>
      <c r="E513" s="134" t="s">
        <v>2670</v>
      </c>
      <c r="F513" s="135" t="s">
        <v>404</v>
      </c>
      <c r="G513" s="135" t="s">
        <v>2481</v>
      </c>
      <c r="H513" s="135">
        <v>89</v>
      </c>
      <c r="I513" s="135">
        <v>3</v>
      </c>
      <c r="J513" s="136">
        <f t="shared" si="7"/>
        <v>3.3707865168539325E-2</v>
      </c>
      <c r="K513" s="137" t="s">
        <v>44</v>
      </c>
      <c r="L513" s="137" t="s">
        <v>44</v>
      </c>
    </row>
    <row r="514" spans="2:12" x14ac:dyDescent="0.25">
      <c r="B514" s="134" t="s">
        <v>151</v>
      </c>
      <c r="C514" s="134" t="s">
        <v>172</v>
      </c>
      <c r="D514" s="134" t="s">
        <v>2669</v>
      </c>
      <c r="E514" s="134" t="s">
        <v>220</v>
      </c>
      <c r="F514" s="135" t="s">
        <v>404</v>
      </c>
      <c r="G514" s="135" t="s">
        <v>2486</v>
      </c>
      <c r="H514" s="135">
        <v>68</v>
      </c>
      <c r="I514" s="135">
        <v>4</v>
      </c>
      <c r="J514" s="136">
        <f t="shared" si="7"/>
        <v>5.8823529411764705E-2</v>
      </c>
      <c r="K514" s="137" t="s">
        <v>44</v>
      </c>
      <c r="L514" s="137" t="s">
        <v>45</v>
      </c>
    </row>
    <row r="515" spans="2:12" x14ac:dyDescent="0.25">
      <c r="B515" s="134" t="s">
        <v>151</v>
      </c>
      <c r="C515" s="134" t="s">
        <v>172</v>
      </c>
      <c r="D515" s="134" t="s">
        <v>2669</v>
      </c>
      <c r="E515" s="134" t="s">
        <v>654</v>
      </c>
      <c r="F515" s="135" t="s">
        <v>404</v>
      </c>
      <c r="G515" s="135" t="s">
        <v>2486</v>
      </c>
      <c r="H515" s="135">
        <v>75</v>
      </c>
      <c r="I515" s="135">
        <v>2</v>
      </c>
      <c r="J515" s="136">
        <f t="shared" si="7"/>
        <v>2.6666666666666668E-2</v>
      </c>
      <c r="K515" s="137" t="s">
        <v>44</v>
      </c>
      <c r="L515" s="137" t="s">
        <v>45</v>
      </c>
    </row>
    <row r="516" spans="2:12" x14ac:dyDescent="0.25">
      <c r="B516" s="134" t="s">
        <v>151</v>
      </c>
      <c r="C516" s="134" t="s">
        <v>172</v>
      </c>
      <c r="D516" s="134" t="s">
        <v>2669</v>
      </c>
      <c r="E516" s="134" t="s">
        <v>217</v>
      </c>
      <c r="F516" s="135" t="s">
        <v>406</v>
      </c>
      <c r="G516" s="135" t="s">
        <v>2486</v>
      </c>
      <c r="H516" s="135">
        <v>400</v>
      </c>
      <c r="I516" s="135">
        <v>15</v>
      </c>
      <c r="J516" s="136">
        <f t="shared" si="7"/>
        <v>3.7499999999999999E-2</v>
      </c>
      <c r="K516" s="137" t="s">
        <v>44</v>
      </c>
      <c r="L516" s="137" t="s">
        <v>45</v>
      </c>
    </row>
    <row r="517" spans="2:12" x14ac:dyDescent="0.25">
      <c r="B517" s="134" t="s">
        <v>151</v>
      </c>
      <c r="C517" s="134" t="s">
        <v>172</v>
      </c>
      <c r="D517" s="134" t="s">
        <v>2669</v>
      </c>
      <c r="E517" s="134" t="s">
        <v>218</v>
      </c>
      <c r="F517" s="135" t="s">
        <v>405</v>
      </c>
      <c r="G517" s="135" t="s">
        <v>2486</v>
      </c>
      <c r="H517" s="135">
        <v>216</v>
      </c>
      <c r="I517" s="135">
        <v>9</v>
      </c>
      <c r="J517" s="136">
        <f t="shared" si="7"/>
        <v>4.1666666666666664E-2</v>
      </c>
      <c r="K517" s="137" t="s">
        <v>44</v>
      </c>
      <c r="L517" s="137" t="s">
        <v>45</v>
      </c>
    </row>
    <row r="518" spans="2:12" x14ac:dyDescent="0.25">
      <c r="B518" s="134" t="s">
        <v>151</v>
      </c>
      <c r="C518" s="134" t="s">
        <v>172</v>
      </c>
      <c r="D518" s="134" t="s">
        <v>2669</v>
      </c>
      <c r="E518" s="134" t="s">
        <v>2671</v>
      </c>
      <c r="F518" s="135" t="s">
        <v>405</v>
      </c>
      <c r="G518" s="135" t="s">
        <v>2481</v>
      </c>
      <c r="H518" s="135">
        <v>132</v>
      </c>
      <c r="I518" s="135">
        <v>2</v>
      </c>
      <c r="J518" s="136">
        <f t="shared" si="7"/>
        <v>1.5151515151515152E-2</v>
      </c>
      <c r="K518" s="137" t="s">
        <v>44</v>
      </c>
      <c r="L518" s="137" t="s">
        <v>44</v>
      </c>
    </row>
    <row r="519" spans="2:12" x14ac:dyDescent="0.25">
      <c r="B519" s="134" t="s">
        <v>151</v>
      </c>
      <c r="C519" s="134" t="s">
        <v>172</v>
      </c>
      <c r="D519" s="134" t="s">
        <v>2669</v>
      </c>
      <c r="E519" s="134" t="s">
        <v>2672</v>
      </c>
      <c r="F519" s="135" t="s">
        <v>404</v>
      </c>
      <c r="G519" s="135" t="s">
        <v>2486</v>
      </c>
      <c r="H519" s="135">
        <v>126</v>
      </c>
      <c r="I519" s="135">
        <v>6</v>
      </c>
      <c r="J519" s="136">
        <f t="shared" si="7"/>
        <v>4.7619047619047616E-2</v>
      </c>
      <c r="K519" s="137" t="s">
        <v>44</v>
      </c>
      <c r="L519" s="137" t="s">
        <v>45</v>
      </c>
    </row>
    <row r="520" spans="2:12" x14ac:dyDescent="0.25">
      <c r="B520" s="134" t="s">
        <v>151</v>
      </c>
      <c r="C520" s="134" t="s">
        <v>172</v>
      </c>
      <c r="D520" s="134" t="s">
        <v>2669</v>
      </c>
      <c r="E520" s="134" t="s">
        <v>657</v>
      </c>
      <c r="F520" s="135" t="s">
        <v>406</v>
      </c>
      <c r="G520" s="135" t="s">
        <v>2481</v>
      </c>
      <c r="H520" s="135">
        <v>586</v>
      </c>
      <c r="I520" s="135">
        <v>9</v>
      </c>
      <c r="J520" s="136">
        <f t="shared" si="7"/>
        <v>1.5358361774744027E-2</v>
      </c>
      <c r="K520" s="137" t="s">
        <v>44</v>
      </c>
      <c r="L520" s="137" t="s">
        <v>857</v>
      </c>
    </row>
    <row r="521" spans="2:12" x14ac:dyDescent="0.25">
      <c r="B521" s="134" t="s">
        <v>151</v>
      </c>
      <c r="C521" s="134" t="s">
        <v>172</v>
      </c>
      <c r="D521" s="134" t="s">
        <v>2669</v>
      </c>
      <c r="E521" s="134" t="s">
        <v>2673</v>
      </c>
      <c r="F521" s="135" t="s">
        <v>404</v>
      </c>
      <c r="G521" s="135" t="s">
        <v>2481</v>
      </c>
      <c r="H521" s="135">
        <v>601</v>
      </c>
      <c r="I521" s="135">
        <v>0</v>
      </c>
      <c r="J521" s="136">
        <f t="shared" si="7"/>
        <v>0</v>
      </c>
      <c r="K521" s="137" t="s">
        <v>44</v>
      </c>
      <c r="L521" s="137" t="s">
        <v>44</v>
      </c>
    </row>
    <row r="522" spans="2:12" x14ac:dyDescent="0.25">
      <c r="B522" s="134" t="s">
        <v>151</v>
      </c>
      <c r="C522" s="134" t="s">
        <v>172</v>
      </c>
      <c r="D522" s="134" t="s">
        <v>2669</v>
      </c>
      <c r="E522" s="134" t="s">
        <v>656</v>
      </c>
      <c r="F522" s="135" t="s">
        <v>406</v>
      </c>
      <c r="G522" s="135" t="s">
        <v>2481</v>
      </c>
      <c r="H522" s="135">
        <v>1330</v>
      </c>
      <c r="I522" s="135">
        <v>28</v>
      </c>
      <c r="J522" s="136">
        <f t="shared" si="7"/>
        <v>2.1052631578947368E-2</v>
      </c>
      <c r="K522" s="137" t="s">
        <v>44</v>
      </c>
      <c r="L522" s="137" t="s">
        <v>44</v>
      </c>
    </row>
    <row r="523" spans="2:12" x14ac:dyDescent="0.25">
      <c r="B523" s="134" t="s">
        <v>151</v>
      </c>
      <c r="C523" s="134" t="s">
        <v>172</v>
      </c>
      <c r="D523" s="134" t="s">
        <v>2669</v>
      </c>
      <c r="E523" s="134" t="s">
        <v>219</v>
      </c>
      <c r="F523" s="135" t="s">
        <v>404</v>
      </c>
      <c r="G523" s="135" t="s">
        <v>2481</v>
      </c>
      <c r="H523" s="135">
        <v>64</v>
      </c>
      <c r="I523" s="135">
        <v>1</v>
      </c>
      <c r="J523" s="136">
        <f t="shared" si="7"/>
        <v>1.5625E-2</v>
      </c>
      <c r="K523" s="137" t="s">
        <v>44</v>
      </c>
      <c r="L523" s="137" t="s">
        <v>44</v>
      </c>
    </row>
    <row r="524" spans="2:12" x14ac:dyDescent="0.25">
      <c r="B524" s="134" t="s">
        <v>151</v>
      </c>
      <c r="C524" s="134" t="s">
        <v>172</v>
      </c>
      <c r="D524" s="134" t="s">
        <v>2669</v>
      </c>
      <c r="E524" s="134" t="s">
        <v>2674</v>
      </c>
      <c r="F524" s="135" t="s">
        <v>404</v>
      </c>
      <c r="G524" s="135" t="s">
        <v>2481</v>
      </c>
      <c r="H524" s="135">
        <v>121</v>
      </c>
      <c r="I524" s="135">
        <v>1</v>
      </c>
      <c r="J524" s="136">
        <f t="shared" si="7"/>
        <v>8.2644628099173556E-3</v>
      </c>
      <c r="K524" s="137" t="s">
        <v>44</v>
      </c>
      <c r="L524" s="137" t="s">
        <v>857</v>
      </c>
    </row>
    <row r="525" spans="2:12" x14ac:dyDescent="0.25">
      <c r="B525" s="134" t="s">
        <v>151</v>
      </c>
      <c r="C525" s="134" t="s">
        <v>172</v>
      </c>
      <c r="D525" s="134" t="s">
        <v>2669</v>
      </c>
      <c r="E525" s="134" t="s">
        <v>216</v>
      </c>
      <c r="F525" s="135" t="s">
        <v>404</v>
      </c>
      <c r="G525" s="135" t="s">
        <v>2486</v>
      </c>
      <c r="H525" s="135">
        <v>241</v>
      </c>
      <c r="I525" s="135">
        <v>7</v>
      </c>
      <c r="J525" s="136">
        <f t="shared" ref="J525:J588" si="8">IFERROR(I525/H525,"")</f>
        <v>2.9045643153526972E-2</v>
      </c>
      <c r="K525" s="137" t="s">
        <v>44</v>
      </c>
      <c r="L525" s="137" t="s">
        <v>45</v>
      </c>
    </row>
    <row r="526" spans="2:12" x14ac:dyDescent="0.25">
      <c r="B526" s="134" t="s">
        <v>151</v>
      </c>
      <c r="C526" s="134" t="s">
        <v>172</v>
      </c>
      <c r="D526" s="134" t="s">
        <v>2669</v>
      </c>
      <c r="E526" s="134" t="s">
        <v>2675</v>
      </c>
      <c r="F526" s="135" t="s">
        <v>404</v>
      </c>
      <c r="G526" s="135" t="s">
        <v>2481</v>
      </c>
      <c r="H526" s="135">
        <v>60</v>
      </c>
      <c r="I526" s="135">
        <v>1</v>
      </c>
      <c r="J526" s="136">
        <f t="shared" si="8"/>
        <v>1.6666666666666666E-2</v>
      </c>
      <c r="K526" s="137" t="s">
        <v>44</v>
      </c>
      <c r="L526" s="137" t="s">
        <v>44</v>
      </c>
    </row>
    <row r="527" spans="2:12" x14ac:dyDescent="0.25">
      <c r="B527" s="134" t="s">
        <v>151</v>
      </c>
      <c r="C527" s="134" t="s">
        <v>172</v>
      </c>
      <c r="D527" s="134" t="s">
        <v>2669</v>
      </c>
      <c r="E527" s="134" t="s">
        <v>655</v>
      </c>
      <c r="F527" s="135" t="s">
        <v>404</v>
      </c>
      <c r="G527" s="135" t="s">
        <v>2486</v>
      </c>
      <c r="H527" s="135">
        <v>92</v>
      </c>
      <c r="I527" s="135">
        <v>6</v>
      </c>
      <c r="J527" s="136">
        <f t="shared" si="8"/>
        <v>6.5217391304347824E-2</v>
      </c>
      <c r="K527" s="137" t="s">
        <v>44</v>
      </c>
      <c r="L527" s="137" t="s">
        <v>45</v>
      </c>
    </row>
    <row r="528" spans="2:12" x14ac:dyDescent="0.25">
      <c r="B528" s="134" t="s">
        <v>151</v>
      </c>
      <c r="C528" s="134" t="s">
        <v>172</v>
      </c>
      <c r="D528" s="134" t="s">
        <v>2676</v>
      </c>
      <c r="E528" s="134" t="s">
        <v>214</v>
      </c>
      <c r="F528" s="135" t="s">
        <v>405</v>
      </c>
      <c r="G528" s="135" t="s">
        <v>2481</v>
      </c>
      <c r="H528" s="135">
        <v>133</v>
      </c>
      <c r="I528" s="135">
        <v>6</v>
      </c>
      <c r="J528" s="136">
        <f t="shared" si="8"/>
        <v>4.5112781954887216E-2</v>
      </c>
      <c r="K528" s="137" t="s">
        <v>44</v>
      </c>
      <c r="L528" s="137" t="s">
        <v>40</v>
      </c>
    </row>
    <row r="529" spans="2:12" x14ac:dyDescent="0.25">
      <c r="B529" s="134" t="s">
        <v>151</v>
      </c>
      <c r="C529" s="134" t="s">
        <v>172</v>
      </c>
      <c r="D529" s="134" t="s">
        <v>2676</v>
      </c>
      <c r="E529" s="134" t="s">
        <v>652</v>
      </c>
      <c r="F529" s="135" t="s">
        <v>404</v>
      </c>
      <c r="G529" s="135" t="s">
        <v>2481</v>
      </c>
      <c r="H529" s="135">
        <v>150</v>
      </c>
      <c r="I529" s="135">
        <v>8</v>
      </c>
      <c r="J529" s="136">
        <f t="shared" si="8"/>
        <v>5.3333333333333337E-2</v>
      </c>
      <c r="K529" s="137" t="s">
        <v>44</v>
      </c>
      <c r="L529" s="137" t="s">
        <v>40</v>
      </c>
    </row>
    <row r="530" spans="2:12" x14ac:dyDescent="0.25">
      <c r="B530" s="134" t="s">
        <v>151</v>
      </c>
      <c r="C530" s="134" t="s">
        <v>172</v>
      </c>
      <c r="D530" s="134" t="s">
        <v>2676</v>
      </c>
      <c r="E530" s="134" t="s">
        <v>205</v>
      </c>
      <c r="F530" s="135" t="s">
        <v>404</v>
      </c>
      <c r="G530" s="135" t="s">
        <v>2486</v>
      </c>
      <c r="H530" s="135">
        <v>105</v>
      </c>
      <c r="I530" s="135">
        <v>3</v>
      </c>
      <c r="J530" s="136">
        <f t="shared" si="8"/>
        <v>2.8571428571428571E-2</v>
      </c>
      <c r="K530" s="137" t="s">
        <v>44</v>
      </c>
      <c r="L530" s="137" t="s">
        <v>38</v>
      </c>
    </row>
    <row r="531" spans="2:12" x14ac:dyDescent="0.25">
      <c r="B531" s="134" t="s">
        <v>151</v>
      </c>
      <c r="C531" s="134" t="s">
        <v>172</v>
      </c>
      <c r="D531" s="134" t="s">
        <v>2676</v>
      </c>
      <c r="E531" s="134" t="s">
        <v>2677</v>
      </c>
      <c r="F531" s="135" t="s">
        <v>404</v>
      </c>
      <c r="G531" s="135" t="s">
        <v>2486</v>
      </c>
      <c r="H531" s="135">
        <v>54</v>
      </c>
      <c r="I531" s="135">
        <v>0</v>
      </c>
      <c r="J531" s="136">
        <f t="shared" si="8"/>
        <v>0</v>
      </c>
      <c r="K531" s="137" t="s">
        <v>44</v>
      </c>
      <c r="L531" s="137" t="s">
        <v>43</v>
      </c>
    </row>
    <row r="532" spans="2:12" x14ac:dyDescent="0.25">
      <c r="B532" s="134" t="s">
        <v>151</v>
      </c>
      <c r="C532" s="134" t="s">
        <v>172</v>
      </c>
      <c r="D532" s="134" t="s">
        <v>2676</v>
      </c>
      <c r="E532" s="134" t="s">
        <v>651</v>
      </c>
      <c r="F532" s="135" t="s">
        <v>406</v>
      </c>
      <c r="G532" s="135" t="s">
        <v>2481</v>
      </c>
      <c r="H532" s="135">
        <v>266</v>
      </c>
      <c r="I532" s="135">
        <v>8</v>
      </c>
      <c r="J532" s="136">
        <f t="shared" si="8"/>
        <v>3.007518796992481E-2</v>
      </c>
      <c r="K532" s="137" t="s">
        <v>44</v>
      </c>
      <c r="L532" s="137" t="s">
        <v>40</v>
      </c>
    </row>
    <row r="533" spans="2:12" x14ac:dyDescent="0.25">
      <c r="B533" s="134" t="s">
        <v>151</v>
      </c>
      <c r="C533" s="134" t="s">
        <v>172</v>
      </c>
      <c r="D533" s="134" t="s">
        <v>2676</v>
      </c>
      <c r="E533" s="134" t="s">
        <v>653</v>
      </c>
      <c r="F533" s="135" t="s">
        <v>404</v>
      </c>
      <c r="G533" s="135" t="s">
        <v>2481</v>
      </c>
      <c r="H533" s="135">
        <v>71</v>
      </c>
      <c r="I533" s="135">
        <v>2</v>
      </c>
      <c r="J533" s="136">
        <f t="shared" si="8"/>
        <v>2.8169014084507043E-2</v>
      </c>
      <c r="K533" s="137" t="s">
        <v>44</v>
      </c>
      <c r="L533" s="137" t="s">
        <v>40</v>
      </c>
    </row>
    <row r="534" spans="2:12" x14ac:dyDescent="0.25">
      <c r="B534" s="134" t="s">
        <v>151</v>
      </c>
      <c r="C534" s="134" t="s">
        <v>172</v>
      </c>
      <c r="D534" s="134" t="s">
        <v>2676</v>
      </c>
      <c r="E534" s="134" t="s">
        <v>207</v>
      </c>
      <c r="F534" s="135" t="s">
        <v>405</v>
      </c>
      <c r="G534" s="135" t="s">
        <v>2486</v>
      </c>
      <c r="H534" s="135">
        <v>221</v>
      </c>
      <c r="I534" s="135">
        <v>4</v>
      </c>
      <c r="J534" s="136">
        <f t="shared" si="8"/>
        <v>1.8099547511312219E-2</v>
      </c>
      <c r="K534" s="137" t="s">
        <v>44</v>
      </c>
      <c r="L534" s="137" t="s">
        <v>38</v>
      </c>
    </row>
    <row r="535" spans="2:12" x14ac:dyDescent="0.25">
      <c r="B535" s="134" t="s">
        <v>151</v>
      </c>
      <c r="C535" s="134" t="s">
        <v>172</v>
      </c>
      <c r="D535" s="134" t="s">
        <v>2676</v>
      </c>
      <c r="E535" s="134" t="s">
        <v>212</v>
      </c>
      <c r="F535" s="135" t="s">
        <v>404</v>
      </c>
      <c r="G535" s="135" t="s">
        <v>2486</v>
      </c>
      <c r="H535" s="135">
        <v>84</v>
      </c>
      <c r="I535" s="135">
        <v>2</v>
      </c>
      <c r="J535" s="136">
        <f t="shared" si="8"/>
        <v>2.3809523809523808E-2</v>
      </c>
      <c r="K535" s="137" t="s">
        <v>44</v>
      </c>
      <c r="L535" s="137" t="s">
        <v>43</v>
      </c>
    </row>
    <row r="536" spans="2:12" x14ac:dyDescent="0.25">
      <c r="B536" s="134" t="s">
        <v>151</v>
      </c>
      <c r="C536" s="134" t="s">
        <v>172</v>
      </c>
      <c r="D536" s="134" t="s">
        <v>2676</v>
      </c>
      <c r="E536" s="134" t="s">
        <v>210</v>
      </c>
      <c r="F536" s="135" t="s">
        <v>404</v>
      </c>
      <c r="G536" s="135" t="s">
        <v>2486</v>
      </c>
      <c r="H536" s="135">
        <v>160</v>
      </c>
      <c r="I536" s="135">
        <v>1</v>
      </c>
      <c r="J536" s="136">
        <f t="shared" si="8"/>
        <v>6.2500000000000003E-3</v>
      </c>
      <c r="K536" s="137" t="s">
        <v>44</v>
      </c>
      <c r="L536" s="137" t="s">
        <v>38</v>
      </c>
    </row>
    <row r="537" spans="2:12" x14ac:dyDescent="0.25">
      <c r="B537" s="134" t="s">
        <v>151</v>
      </c>
      <c r="C537" s="134" t="s">
        <v>172</v>
      </c>
      <c r="D537" s="134" t="s">
        <v>2676</v>
      </c>
      <c r="E537" s="134" t="s">
        <v>206</v>
      </c>
      <c r="F537" s="135" t="s">
        <v>405</v>
      </c>
      <c r="G537" s="135" t="s">
        <v>2486</v>
      </c>
      <c r="H537" s="135">
        <v>143</v>
      </c>
      <c r="I537" s="135">
        <v>4</v>
      </c>
      <c r="J537" s="136">
        <f t="shared" si="8"/>
        <v>2.7972027972027972E-2</v>
      </c>
      <c r="K537" s="137" t="s">
        <v>44</v>
      </c>
      <c r="L537" s="137" t="s">
        <v>38</v>
      </c>
    </row>
    <row r="538" spans="2:12" x14ac:dyDescent="0.25">
      <c r="B538" s="134" t="s">
        <v>151</v>
      </c>
      <c r="C538" s="134" t="s">
        <v>172</v>
      </c>
      <c r="D538" s="134" t="s">
        <v>2676</v>
      </c>
      <c r="E538" s="134" t="s">
        <v>204</v>
      </c>
      <c r="F538" s="135" t="s">
        <v>405</v>
      </c>
      <c r="G538" s="135" t="s">
        <v>2486</v>
      </c>
      <c r="H538" s="135">
        <v>207</v>
      </c>
      <c r="I538" s="135">
        <v>7</v>
      </c>
      <c r="J538" s="136">
        <f t="shared" si="8"/>
        <v>3.3816425120772944E-2</v>
      </c>
      <c r="K538" s="137" t="s">
        <v>44</v>
      </c>
      <c r="L538" s="137" t="s">
        <v>37</v>
      </c>
    </row>
    <row r="539" spans="2:12" x14ac:dyDescent="0.25">
      <c r="B539" s="134" t="s">
        <v>151</v>
      </c>
      <c r="C539" s="134" t="s">
        <v>172</v>
      </c>
      <c r="D539" s="134" t="s">
        <v>2676</v>
      </c>
      <c r="E539" s="134" t="s">
        <v>213</v>
      </c>
      <c r="F539" s="135" t="s">
        <v>406</v>
      </c>
      <c r="G539" s="135" t="s">
        <v>2486</v>
      </c>
      <c r="H539" s="135">
        <v>674</v>
      </c>
      <c r="I539" s="135">
        <v>19</v>
      </c>
      <c r="J539" s="136">
        <f t="shared" si="8"/>
        <v>2.8189910979228485E-2</v>
      </c>
      <c r="K539" s="137" t="s">
        <v>44</v>
      </c>
      <c r="L539" s="137" t="s">
        <v>43</v>
      </c>
    </row>
    <row r="540" spans="2:12" x14ac:dyDescent="0.25">
      <c r="B540" s="134" t="s">
        <v>151</v>
      </c>
      <c r="C540" s="134" t="s">
        <v>172</v>
      </c>
      <c r="D540" s="134" t="s">
        <v>2676</v>
      </c>
      <c r="E540" s="134" t="s">
        <v>211</v>
      </c>
      <c r="F540" s="135" t="s">
        <v>407</v>
      </c>
      <c r="G540" s="135" t="s">
        <v>2481</v>
      </c>
      <c r="H540" s="135">
        <v>921</v>
      </c>
      <c r="I540" s="135">
        <v>19</v>
      </c>
      <c r="J540" s="136">
        <f t="shared" si="8"/>
        <v>2.0629750271444081E-2</v>
      </c>
      <c r="K540" s="137" t="s">
        <v>44</v>
      </c>
      <c r="L540" s="137" t="s">
        <v>39</v>
      </c>
    </row>
    <row r="541" spans="2:12" x14ac:dyDescent="0.25">
      <c r="B541" s="134" t="s">
        <v>151</v>
      </c>
      <c r="C541" s="134" t="s">
        <v>172</v>
      </c>
      <c r="D541" s="134" t="s">
        <v>2676</v>
      </c>
      <c r="E541" s="134" t="s">
        <v>209</v>
      </c>
      <c r="F541" s="135" t="s">
        <v>406</v>
      </c>
      <c r="G541" s="135" t="s">
        <v>2486</v>
      </c>
      <c r="H541" s="135">
        <v>342</v>
      </c>
      <c r="I541" s="135">
        <v>11</v>
      </c>
      <c r="J541" s="136">
        <f t="shared" si="8"/>
        <v>3.2163742690058478E-2</v>
      </c>
      <c r="K541" s="137" t="s">
        <v>44</v>
      </c>
      <c r="L541" s="137" t="s">
        <v>38</v>
      </c>
    </row>
    <row r="542" spans="2:12" x14ac:dyDescent="0.25">
      <c r="B542" s="134" t="s">
        <v>151</v>
      </c>
      <c r="C542" s="134" t="s">
        <v>172</v>
      </c>
      <c r="D542" s="134" t="s">
        <v>2676</v>
      </c>
      <c r="E542" s="134" t="s">
        <v>203</v>
      </c>
      <c r="F542" s="135" t="s">
        <v>406</v>
      </c>
      <c r="G542" s="135" t="s">
        <v>2486</v>
      </c>
      <c r="H542" s="135">
        <v>474</v>
      </c>
      <c r="I542" s="135">
        <v>8</v>
      </c>
      <c r="J542" s="136">
        <f t="shared" si="8"/>
        <v>1.6877637130801686E-2</v>
      </c>
      <c r="K542" s="137" t="s">
        <v>44</v>
      </c>
      <c r="L542" s="137" t="s">
        <v>37</v>
      </c>
    </row>
    <row r="543" spans="2:12" x14ac:dyDescent="0.25">
      <c r="B543" s="134" t="s">
        <v>151</v>
      </c>
      <c r="C543" s="134" t="s">
        <v>172</v>
      </c>
      <c r="D543" s="134" t="s">
        <v>2676</v>
      </c>
      <c r="E543" s="134" t="s">
        <v>208</v>
      </c>
      <c r="F543" s="135" t="s">
        <v>404</v>
      </c>
      <c r="G543" s="135" t="s">
        <v>2486</v>
      </c>
      <c r="H543" s="135">
        <v>111</v>
      </c>
      <c r="I543" s="135">
        <v>3</v>
      </c>
      <c r="J543" s="136">
        <f t="shared" si="8"/>
        <v>2.7027027027027029E-2</v>
      </c>
      <c r="K543" s="137" t="s">
        <v>44</v>
      </c>
      <c r="L543" s="137" t="s">
        <v>38</v>
      </c>
    </row>
    <row r="544" spans="2:12" x14ac:dyDescent="0.25">
      <c r="B544" s="134" t="s">
        <v>151</v>
      </c>
      <c r="C544" s="134" t="s">
        <v>172</v>
      </c>
      <c r="D544" s="134" t="s">
        <v>2676</v>
      </c>
      <c r="E544" s="134" t="s">
        <v>215</v>
      </c>
      <c r="F544" s="135" t="s">
        <v>404</v>
      </c>
      <c r="G544" s="135" t="s">
        <v>2486</v>
      </c>
      <c r="H544" s="135">
        <v>101</v>
      </c>
      <c r="I544" s="135">
        <v>6</v>
      </c>
      <c r="J544" s="136">
        <f t="shared" si="8"/>
        <v>5.9405940594059403E-2</v>
      </c>
      <c r="K544" s="137" t="s">
        <v>44</v>
      </c>
      <c r="L544" s="137" t="s">
        <v>43</v>
      </c>
    </row>
    <row r="545" spans="2:12" x14ac:dyDescent="0.25">
      <c r="B545" s="134" t="s">
        <v>151</v>
      </c>
      <c r="C545" s="134" t="s">
        <v>172</v>
      </c>
      <c r="D545" s="134" t="s">
        <v>2678</v>
      </c>
      <c r="E545" s="134" t="s">
        <v>202</v>
      </c>
      <c r="F545" s="135" t="s">
        <v>406</v>
      </c>
      <c r="G545" s="135" t="s">
        <v>2481</v>
      </c>
      <c r="H545" s="135">
        <v>829</v>
      </c>
      <c r="I545" s="135">
        <v>23</v>
      </c>
      <c r="J545" s="136">
        <f t="shared" si="8"/>
        <v>2.7744270205066344E-2</v>
      </c>
      <c r="K545" s="137" t="s">
        <v>35</v>
      </c>
      <c r="L545" s="137" t="s">
        <v>34</v>
      </c>
    </row>
    <row r="546" spans="2:12" x14ac:dyDescent="0.25">
      <c r="B546" s="134" t="s">
        <v>151</v>
      </c>
      <c r="C546" s="134" t="s">
        <v>172</v>
      </c>
      <c r="D546" s="134" t="s">
        <v>2678</v>
      </c>
      <c r="E546" s="134" t="s">
        <v>676</v>
      </c>
      <c r="F546" s="135" t="s">
        <v>404</v>
      </c>
      <c r="G546" s="135" t="s">
        <v>2481</v>
      </c>
      <c r="H546" s="135">
        <v>54</v>
      </c>
      <c r="I546" s="135">
        <v>2</v>
      </c>
      <c r="J546" s="136">
        <f t="shared" si="8"/>
        <v>3.7037037037037035E-2</v>
      </c>
      <c r="K546" s="137" t="s">
        <v>35</v>
      </c>
      <c r="L546" s="137" t="s">
        <v>34</v>
      </c>
    </row>
    <row r="547" spans="2:12" x14ac:dyDescent="0.25">
      <c r="B547" s="134" t="s">
        <v>151</v>
      </c>
      <c r="C547" s="134" t="s">
        <v>172</v>
      </c>
      <c r="D547" s="134" t="s">
        <v>2678</v>
      </c>
      <c r="E547" s="134" t="s">
        <v>2679</v>
      </c>
      <c r="F547" s="135" t="s">
        <v>404</v>
      </c>
      <c r="G547" s="135" t="s">
        <v>2481</v>
      </c>
      <c r="H547" s="135">
        <v>62</v>
      </c>
      <c r="I547" s="135">
        <v>1</v>
      </c>
      <c r="J547" s="136">
        <f t="shared" si="8"/>
        <v>1.6129032258064516E-2</v>
      </c>
      <c r="K547" s="137" t="s">
        <v>35</v>
      </c>
      <c r="L547" s="137" t="s">
        <v>34</v>
      </c>
    </row>
    <row r="548" spans="2:12" x14ac:dyDescent="0.25">
      <c r="B548" s="134" t="s">
        <v>151</v>
      </c>
      <c r="C548" s="134" t="s">
        <v>172</v>
      </c>
      <c r="D548" s="134" t="s">
        <v>2678</v>
      </c>
      <c r="E548" s="134" t="s">
        <v>673</v>
      </c>
      <c r="F548" s="135" t="s">
        <v>404</v>
      </c>
      <c r="G548" s="135" t="s">
        <v>2481</v>
      </c>
      <c r="H548" s="135">
        <v>157</v>
      </c>
      <c r="I548" s="135">
        <v>4</v>
      </c>
      <c r="J548" s="136">
        <f t="shared" si="8"/>
        <v>2.5477707006369428E-2</v>
      </c>
      <c r="K548" s="137" t="s">
        <v>35</v>
      </c>
      <c r="L548" s="137" t="s">
        <v>34</v>
      </c>
    </row>
    <row r="549" spans="2:12" x14ac:dyDescent="0.25">
      <c r="B549" s="134" t="s">
        <v>151</v>
      </c>
      <c r="C549" s="134" t="s">
        <v>172</v>
      </c>
      <c r="D549" s="134" t="s">
        <v>2678</v>
      </c>
      <c r="E549" s="134" t="s">
        <v>2680</v>
      </c>
      <c r="F549" s="135" t="s">
        <v>404</v>
      </c>
      <c r="G549" s="135" t="s">
        <v>2481</v>
      </c>
      <c r="H549" s="135">
        <v>88</v>
      </c>
      <c r="I549" s="135">
        <v>1</v>
      </c>
      <c r="J549" s="136">
        <f t="shared" si="8"/>
        <v>1.1363636363636364E-2</v>
      </c>
      <c r="K549" s="137" t="s">
        <v>35</v>
      </c>
      <c r="L549" s="137" t="s">
        <v>34</v>
      </c>
    </row>
    <row r="550" spans="2:12" x14ac:dyDescent="0.25">
      <c r="B550" s="134" t="s">
        <v>151</v>
      </c>
      <c r="C550" s="134" t="s">
        <v>172</v>
      </c>
      <c r="D550" s="134" t="s">
        <v>2678</v>
      </c>
      <c r="E550" s="134" t="s">
        <v>674</v>
      </c>
      <c r="F550" s="135" t="s">
        <v>406</v>
      </c>
      <c r="G550" s="135" t="s">
        <v>2481</v>
      </c>
      <c r="H550" s="135">
        <v>352</v>
      </c>
      <c r="I550" s="135">
        <v>6</v>
      </c>
      <c r="J550" s="136">
        <f t="shared" si="8"/>
        <v>1.7045454545454544E-2</v>
      </c>
      <c r="K550" s="137" t="s">
        <v>35</v>
      </c>
      <c r="L550" s="137" t="s">
        <v>34</v>
      </c>
    </row>
    <row r="551" spans="2:12" x14ac:dyDescent="0.25">
      <c r="B551" s="134" t="s">
        <v>151</v>
      </c>
      <c r="C551" s="134" t="s">
        <v>172</v>
      </c>
      <c r="D551" s="134" t="s">
        <v>2678</v>
      </c>
      <c r="E551" s="134" t="s">
        <v>675</v>
      </c>
      <c r="F551" s="135" t="s">
        <v>404</v>
      </c>
      <c r="G551" s="135" t="s">
        <v>2481</v>
      </c>
      <c r="H551" s="135">
        <v>140</v>
      </c>
      <c r="I551" s="135">
        <v>4</v>
      </c>
      <c r="J551" s="136">
        <f t="shared" si="8"/>
        <v>2.8571428571428571E-2</v>
      </c>
      <c r="K551" s="137" t="s">
        <v>35</v>
      </c>
      <c r="L551" s="137" t="s">
        <v>34</v>
      </c>
    </row>
    <row r="552" spans="2:12" x14ac:dyDescent="0.25">
      <c r="B552" s="134" t="s">
        <v>151</v>
      </c>
      <c r="C552" s="134" t="s">
        <v>172</v>
      </c>
      <c r="D552" s="134" t="s">
        <v>2681</v>
      </c>
      <c r="E552" s="134" t="s">
        <v>200</v>
      </c>
      <c r="F552" s="135" t="s">
        <v>404</v>
      </c>
      <c r="G552" s="135" t="s">
        <v>2481</v>
      </c>
      <c r="H552" s="135">
        <v>140</v>
      </c>
      <c r="I552" s="135">
        <v>6</v>
      </c>
      <c r="J552" s="136">
        <f t="shared" si="8"/>
        <v>4.2857142857142858E-2</v>
      </c>
      <c r="K552" s="137" t="s">
        <v>35</v>
      </c>
      <c r="L552" s="137" t="s">
        <v>33</v>
      </c>
    </row>
    <row r="553" spans="2:12" x14ac:dyDescent="0.25">
      <c r="B553" s="134" t="s">
        <v>151</v>
      </c>
      <c r="C553" s="134" t="s">
        <v>172</v>
      </c>
      <c r="D553" s="134" t="s">
        <v>2681</v>
      </c>
      <c r="E553" s="134" t="s">
        <v>681</v>
      </c>
      <c r="F553" s="135" t="s">
        <v>404</v>
      </c>
      <c r="G553" s="135" t="s">
        <v>2481</v>
      </c>
      <c r="H553" s="135">
        <v>158</v>
      </c>
      <c r="I553" s="135">
        <v>4</v>
      </c>
      <c r="J553" s="136">
        <f t="shared" si="8"/>
        <v>2.5316455696202531E-2</v>
      </c>
      <c r="K553" s="137" t="s">
        <v>35</v>
      </c>
      <c r="L553" s="137" t="s">
        <v>33</v>
      </c>
    </row>
    <row r="554" spans="2:12" x14ac:dyDescent="0.25">
      <c r="B554" s="134" t="s">
        <v>151</v>
      </c>
      <c r="C554" s="134" t="s">
        <v>172</v>
      </c>
      <c r="D554" s="134" t="s">
        <v>2681</v>
      </c>
      <c r="E554" s="134" t="s">
        <v>684</v>
      </c>
      <c r="F554" s="135" t="s">
        <v>404</v>
      </c>
      <c r="G554" s="135" t="s">
        <v>2481</v>
      </c>
      <c r="H554" s="135">
        <v>82</v>
      </c>
      <c r="I554" s="135">
        <v>0</v>
      </c>
      <c r="J554" s="136">
        <f t="shared" si="8"/>
        <v>0</v>
      </c>
      <c r="K554" s="137" t="s">
        <v>35</v>
      </c>
      <c r="L554" s="137" t="s">
        <v>33</v>
      </c>
    </row>
    <row r="555" spans="2:12" x14ac:dyDescent="0.25">
      <c r="B555" s="134" t="s">
        <v>151</v>
      </c>
      <c r="C555" s="134" t="s">
        <v>172</v>
      </c>
      <c r="D555" s="134" t="s">
        <v>2681</v>
      </c>
      <c r="E555" s="134" t="s">
        <v>677</v>
      </c>
      <c r="F555" s="135" t="s">
        <v>406</v>
      </c>
      <c r="G555" s="135" t="s">
        <v>2481</v>
      </c>
      <c r="H555" s="135">
        <v>605</v>
      </c>
      <c r="I555" s="135">
        <v>16</v>
      </c>
      <c r="J555" s="136">
        <f t="shared" si="8"/>
        <v>2.6446280991735537E-2</v>
      </c>
      <c r="K555" s="137" t="s">
        <v>35</v>
      </c>
      <c r="L555" s="137" t="s">
        <v>33</v>
      </c>
    </row>
    <row r="556" spans="2:12" x14ac:dyDescent="0.25">
      <c r="B556" s="134" t="s">
        <v>151</v>
      </c>
      <c r="C556" s="134" t="s">
        <v>172</v>
      </c>
      <c r="D556" s="134" t="s">
        <v>2681</v>
      </c>
      <c r="E556" s="134" t="s">
        <v>678</v>
      </c>
      <c r="F556" s="135" t="s">
        <v>404</v>
      </c>
      <c r="G556" s="135" t="s">
        <v>2481</v>
      </c>
      <c r="H556" s="135">
        <v>265</v>
      </c>
      <c r="I556" s="135">
        <v>9</v>
      </c>
      <c r="J556" s="136">
        <f t="shared" si="8"/>
        <v>3.3962264150943396E-2</v>
      </c>
      <c r="K556" s="137" t="s">
        <v>35</v>
      </c>
      <c r="L556" s="137" t="s">
        <v>33</v>
      </c>
    </row>
    <row r="557" spans="2:12" x14ac:dyDescent="0.25">
      <c r="B557" s="134" t="s">
        <v>151</v>
      </c>
      <c r="C557" s="134" t="s">
        <v>172</v>
      </c>
      <c r="D557" s="134" t="s">
        <v>2681</v>
      </c>
      <c r="E557" s="134" t="s">
        <v>199</v>
      </c>
      <c r="F557" s="135" t="s">
        <v>404</v>
      </c>
      <c r="G557" s="135" t="s">
        <v>2481</v>
      </c>
      <c r="H557" s="135">
        <v>108</v>
      </c>
      <c r="I557" s="135">
        <v>2</v>
      </c>
      <c r="J557" s="136">
        <f t="shared" si="8"/>
        <v>1.8518518518518517E-2</v>
      </c>
      <c r="K557" s="137" t="s">
        <v>35</v>
      </c>
      <c r="L557" s="137" t="s">
        <v>33</v>
      </c>
    </row>
    <row r="558" spans="2:12" x14ac:dyDescent="0.25">
      <c r="B558" s="134" t="s">
        <v>151</v>
      </c>
      <c r="C558" s="134" t="s">
        <v>172</v>
      </c>
      <c r="D558" s="134" t="s">
        <v>2681</v>
      </c>
      <c r="E558" s="134" t="s">
        <v>2682</v>
      </c>
      <c r="F558" s="135" t="s">
        <v>404</v>
      </c>
      <c r="G558" s="135" t="s">
        <v>2481</v>
      </c>
      <c r="H558" s="135">
        <v>47</v>
      </c>
      <c r="I558" s="135">
        <v>1</v>
      </c>
      <c r="J558" s="136">
        <f t="shared" si="8"/>
        <v>2.1276595744680851E-2</v>
      </c>
      <c r="K558" s="137" t="s">
        <v>35</v>
      </c>
      <c r="L558" s="137" t="s">
        <v>33</v>
      </c>
    </row>
    <row r="559" spans="2:12" x14ac:dyDescent="0.25">
      <c r="B559" s="134" t="s">
        <v>151</v>
      </c>
      <c r="C559" s="134" t="s">
        <v>172</v>
      </c>
      <c r="D559" s="134" t="s">
        <v>2681</v>
      </c>
      <c r="E559" s="134" t="s">
        <v>735</v>
      </c>
      <c r="F559" s="135" t="s">
        <v>404</v>
      </c>
      <c r="G559" s="135" t="s">
        <v>2481</v>
      </c>
      <c r="H559" s="135">
        <v>63</v>
      </c>
      <c r="I559" s="135">
        <v>2</v>
      </c>
      <c r="J559" s="136">
        <f t="shared" si="8"/>
        <v>3.1746031746031744E-2</v>
      </c>
      <c r="K559" s="137" t="s">
        <v>35</v>
      </c>
      <c r="L559" s="137" t="s">
        <v>33</v>
      </c>
    </row>
    <row r="560" spans="2:12" x14ac:dyDescent="0.25">
      <c r="B560" s="134" t="s">
        <v>151</v>
      </c>
      <c r="C560" s="134" t="s">
        <v>172</v>
      </c>
      <c r="D560" s="134" t="s">
        <v>2681</v>
      </c>
      <c r="E560" s="134" t="s">
        <v>680</v>
      </c>
      <c r="F560" s="135" t="s">
        <v>404</v>
      </c>
      <c r="G560" s="135" t="s">
        <v>2481</v>
      </c>
      <c r="H560" s="135">
        <v>230</v>
      </c>
      <c r="I560" s="135">
        <v>3</v>
      </c>
      <c r="J560" s="136">
        <f t="shared" si="8"/>
        <v>1.3043478260869565E-2</v>
      </c>
      <c r="K560" s="137" t="s">
        <v>35</v>
      </c>
      <c r="L560" s="137" t="s">
        <v>33</v>
      </c>
    </row>
    <row r="561" spans="2:12" x14ac:dyDescent="0.25">
      <c r="B561" s="134" t="s">
        <v>151</v>
      </c>
      <c r="C561" s="134" t="s">
        <v>172</v>
      </c>
      <c r="D561" s="134" t="s">
        <v>2681</v>
      </c>
      <c r="E561" s="134" t="s">
        <v>201</v>
      </c>
      <c r="F561" s="135" t="s">
        <v>406</v>
      </c>
      <c r="G561" s="135" t="s">
        <v>2481</v>
      </c>
      <c r="H561" s="135">
        <v>481</v>
      </c>
      <c r="I561" s="135">
        <v>10</v>
      </c>
      <c r="J561" s="136">
        <f t="shared" si="8"/>
        <v>2.0790020790020791E-2</v>
      </c>
      <c r="K561" s="137" t="s">
        <v>35</v>
      </c>
      <c r="L561" s="137" t="s">
        <v>33</v>
      </c>
    </row>
    <row r="562" spans="2:12" x14ac:dyDescent="0.25">
      <c r="B562" s="134" t="s">
        <v>151</v>
      </c>
      <c r="C562" s="134" t="s">
        <v>172</v>
      </c>
      <c r="D562" s="134" t="s">
        <v>2681</v>
      </c>
      <c r="E562" s="134" t="s">
        <v>682</v>
      </c>
      <c r="F562" s="135" t="s">
        <v>404</v>
      </c>
      <c r="G562" s="135" t="s">
        <v>2481</v>
      </c>
      <c r="H562" s="135">
        <v>105</v>
      </c>
      <c r="I562" s="135">
        <v>3</v>
      </c>
      <c r="J562" s="136">
        <f t="shared" si="8"/>
        <v>2.8571428571428571E-2</v>
      </c>
      <c r="K562" s="137" t="s">
        <v>35</v>
      </c>
      <c r="L562" s="137" t="s">
        <v>33</v>
      </c>
    </row>
    <row r="563" spans="2:12" x14ac:dyDescent="0.25">
      <c r="B563" s="134" t="s">
        <v>151</v>
      </c>
      <c r="C563" s="134" t="s">
        <v>172</v>
      </c>
      <c r="D563" s="134" t="s">
        <v>2681</v>
      </c>
      <c r="E563" s="134" t="s">
        <v>685</v>
      </c>
      <c r="F563" s="135" t="s">
        <v>404</v>
      </c>
      <c r="G563" s="135" t="s">
        <v>2481</v>
      </c>
      <c r="H563" s="135">
        <v>60</v>
      </c>
      <c r="I563" s="135">
        <v>0</v>
      </c>
      <c r="J563" s="136">
        <f t="shared" si="8"/>
        <v>0</v>
      </c>
      <c r="K563" s="137" t="s">
        <v>35</v>
      </c>
      <c r="L563" s="137" t="s">
        <v>33</v>
      </c>
    </row>
    <row r="564" spans="2:12" x14ac:dyDescent="0.25">
      <c r="B564" s="134" t="s">
        <v>151</v>
      </c>
      <c r="C564" s="134" t="s">
        <v>172</v>
      </c>
      <c r="D564" s="134" t="s">
        <v>2681</v>
      </c>
      <c r="E564" s="134" t="s">
        <v>679</v>
      </c>
      <c r="F564" s="135" t="s">
        <v>404</v>
      </c>
      <c r="G564" s="135" t="s">
        <v>2481</v>
      </c>
      <c r="H564" s="135">
        <v>137</v>
      </c>
      <c r="I564" s="135">
        <v>2</v>
      </c>
      <c r="J564" s="136">
        <f t="shared" si="8"/>
        <v>1.4598540145985401E-2</v>
      </c>
      <c r="K564" s="137" t="s">
        <v>35</v>
      </c>
      <c r="L564" s="137" t="s">
        <v>33</v>
      </c>
    </row>
    <row r="565" spans="2:12" x14ac:dyDescent="0.25">
      <c r="B565" s="134" t="s">
        <v>151</v>
      </c>
      <c r="C565" s="134" t="s">
        <v>172</v>
      </c>
      <c r="D565" s="134" t="s">
        <v>2681</v>
      </c>
      <c r="E565" s="134" t="s">
        <v>683</v>
      </c>
      <c r="F565" s="135" t="s">
        <v>404</v>
      </c>
      <c r="G565" s="135" t="s">
        <v>2481</v>
      </c>
      <c r="H565" s="135">
        <v>105</v>
      </c>
      <c r="I565" s="135">
        <v>2</v>
      </c>
      <c r="J565" s="136">
        <f t="shared" si="8"/>
        <v>1.9047619047619049E-2</v>
      </c>
      <c r="K565" s="137" t="s">
        <v>35</v>
      </c>
      <c r="L565" s="137" t="s">
        <v>33</v>
      </c>
    </row>
    <row r="566" spans="2:12" x14ac:dyDescent="0.25">
      <c r="B566" s="134" t="s">
        <v>151</v>
      </c>
      <c r="C566" s="134" t="s">
        <v>172</v>
      </c>
      <c r="D566" s="134" t="s">
        <v>2681</v>
      </c>
      <c r="E566" s="134" t="s">
        <v>2683</v>
      </c>
      <c r="F566" s="135" t="s">
        <v>404</v>
      </c>
      <c r="G566" s="135" t="s">
        <v>2481</v>
      </c>
      <c r="H566" s="135">
        <v>60</v>
      </c>
      <c r="I566" s="135">
        <v>4</v>
      </c>
      <c r="J566" s="136">
        <f t="shared" si="8"/>
        <v>6.6666666666666666E-2</v>
      </c>
      <c r="K566" s="137" t="s">
        <v>35</v>
      </c>
      <c r="L566" s="137" t="s">
        <v>33</v>
      </c>
    </row>
    <row r="567" spans="2:12" x14ac:dyDescent="0.25">
      <c r="B567" s="134" t="s">
        <v>151</v>
      </c>
      <c r="C567" s="134" t="s">
        <v>172</v>
      </c>
      <c r="D567" s="134" t="s">
        <v>2684</v>
      </c>
      <c r="E567" s="134" t="s">
        <v>659</v>
      </c>
      <c r="F567" s="135" t="s">
        <v>404</v>
      </c>
      <c r="G567" s="135" t="s">
        <v>2481</v>
      </c>
      <c r="H567" s="135">
        <v>252</v>
      </c>
      <c r="I567" s="135">
        <v>4</v>
      </c>
      <c r="J567" s="136">
        <f t="shared" si="8"/>
        <v>1.5873015873015872E-2</v>
      </c>
      <c r="K567" s="137" t="s">
        <v>44</v>
      </c>
      <c r="L567" s="137" t="s">
        <v>44</v>
      </c>
    </row>
    <row r="568" spans="2:12" x14ac:dyDescent="0.25">
      <c r="B568" s="134" t="s">
        <v>151</v>
      </c>
      <c r="C568" s="134" t="s">
        <v>172</v>
      </c>
      <c r="D568" s="134" t="s">
        <v>2684</v>
      </c>
      <c r="E568" s="134" t="s">
        <v>661</v>
      </c>
      <c r="F568" s="135" t="s">
        <v>406</v>
      </c>
      <c r="G568" s="135" t="s">
        <v>2481</v>
      </c>
      <c r="H568" s="135">
        <v>108</v>
      </c>
      <c r="I568" s="135">
        <v>4</v>
      </c>
      <c r="J568" s="136">
        <f t="shared" si="8"/>
        <v>3.7037037037037035E-2</v>
      </c>
      <c r="K568" s="137" t="s">
        <v>44</v>
      </c>
      <c r="L568" s="137" t="s">
        <v>44</v>
      </c>
    </row>
    <row r="569" spans="2:12" x14ac:dyDescent="0.25">
      <c r="B569" s="134" t="s">
        <v>151</v>
      </c>
      <c r="C569" s="134" t="s">
        <v>172</v>
      </c>
      <c r="D569" s="134" t="s">
        <v>2684</v>
      </c>
      <c r="E569" s="134" t="s">
        <v>197</v>
      </c>
      <c r="F569" s="135" t="s">
        <v>406</v>
      </c>
      <c r="G569" s="135" t="s">
        <v>2481</v>
      </c>
      <c r="H569" s="135">
        <v>1125</v>
      </c>
      <c r="I569" s="135">
        <v>24</v>
      </c>
      <c r="J569" s="136">
        <f t="shared" si="8"/>
        <v>2.1333333333333333E-2</v>
      </c>
      <c r="K569" s="137" t="s">
        <v>44</v>
      </c>
      <c r="L569" s="137" t="s">
        <v>44</v>
      </c>
    </row>
    <row r="570" spans="2:12" x14ac:dyDescent="0.25">
      <c r="B570" s="134" t="s">
        <v>151</v>
      </c>
      <c r="C570" s="134" t="s">
        <v>172</v>
      </c>
      <c r="D570" s="134" t="s">
        <v>2684</v>
      </c>
      <c r="E570" s="134" t="s">
        <v>666</v>
      </c>
      <c r="F570" s="135" t="s">
        <v>404</v>
      </c>
      <c r="G570" s="135" t="s">
        <v>2481</v>
      </c>
      <c r="H570" s="135">
        <v>114</v>
      </c>
      <c r="I570" s="135">
        <v>5</v>
      </c>
      <c r="J570" s="136">
        <f t="shared" si="8"/>
        <v>4.3859649122807015E-2</v>
      </c>
      <c r="K570" s="137" t="s">
        <v>44</v>
      </c>
      <c r="L570" s="137" t="s">
        <v>44</v>
      </c>
    </row>
    <row r="571" spans="2:12" x14ac:dyDescent="0.25">
      <c r="B571" s="134" t="s">
        <v>151</v>
      </c>
      <c r="C571" s="134" t="s">
        <v>172</v>
      </c>
      <c r="D571" s="134" t="s">
        <v>2684</v>
      </c>
      <c r="E571" s="134" t="s">
        <v>658</v>
      </c>
      <c r="F571" s="135" t="s">
        <v>404</v>
      </c>
      <c r="G571" s="135" t="s">
        <v>2481</v>
      </c>
      <c r="H571" s="135">
        <v>242</v>
      </c>
      <c r="I571" s="135">
        <v>2</v>
      </c>
      <c r="J571" s="136">
        <f t="shared" si="8"/>
        <v>8.2644628099173556E-3</v>
      </c>
      <c r="K571" s="137" t="s">
        <v>44</v>
      </c>
      <c r="L571" s="137" t="s">
        <v>44</v>
      </c>
    </row>
    <row r="572" spans="2:12" x14ac:dyDescent="0.25">
      <c r="B572" s="134" t="s">
        <v>151</v>
      </c>
      <c r="C572" s="134" t="s">
        <v>172</v>
      </c>
      <c r="D572" s="134" t="s">
        <v>2684</v>
      </c>
      <c r="E572" s="134" t="s">
        <v>665</v>
      </c>
      <c r="F572" s="135" t="s">
        <v>405</v>
      </c>
      <c r="G572" s="135" t="s">
        <v>2481</v>
      </c>
      <c r="H572" s="135">
        <v>312</v>
      </c>
      <c r="I572" s="135">
        <v>7</v>
      </c>
      <c r="J572" s="136">
        <f t="shared" si="8"/>
        <v>2.2435897435897436E-2</v>
      </c>
      <c r="K572" s="137" t="s">
        <v>44</v>
      </c>
      <c r="L572" s="137" t="s">
        <v>44</v>
      </c>
    </row>
    <row r="573" spans="2:12" x14ac:dyDescent="0.25">
      <c r="B573" s="134" t="s">
        <v>151</v>
      </c>
      <c r="C573" s="134" t="s">
        <v>172</v>
      </c>
      <c r="D573" s="134" t="s">
        <v>2684</v>
      </c>
      <c r="E573" s="134" t="s">
        <v>198</v>
      </c>
      <c r="F573" s="135" t="s">
        <v>407</v>
      </c>
      <c r="G573" s="135" t="s">
        <v>2481</v>
      </c>
      <c r="H573" s="135">
        <v>2941</v>
      </c>
      <c r="I573" s="135">
        <v>23</v>
      </c>
      <c r="J573" s="136">
        <f t="shared" si="8"/>
        <v>7.8204692281536887E-3</v>
      </c>
      <c r="K573" s="137" t="s">
        <v>44</v>
      </c>
      <c r="L573" s="137" t="s">
        <v>44</v>
      </c>
    </row>
    <row r="574" spans="2:12" x14ac:dyDescent="0.25">
      <c r="B574" s="134" t="s">
        <v>151</v>
      </c>
      <c r="C574" s="134" t="s">
        <v>172</v>
      </c>
      <c r="D574" s="134" t="s">
        <v>2684</v>
      </c>
      <c r="E574" s="134" t="s">
        <v>662</v>
      </c>
      <c r="F574" s="135" t="s">
        <v>404</v>
      </c>
      <c r="G574" s="135" t="s">
        <v>2481</v>
      </c>
      <c r="H574" s="135">
        <v>179</v>
      </c>
      <c r="I574" s="135">
        <v>10</v>
      </c>
      <c r="J574" s="136">
        <f t="shared" si="8"/>
        <v>5.5865921787709494E-2</v>
      </c>
      <c r="K574" s="137" t="s">
        <v>44</v>
      </c>
      <c r="L574" s="137" t="s">
        <v>44</v>
      </c>
    </row>
    <row r="575" spans="2:12" x14ac:dyDescent="0.25">
      <c r="B575" s="134" t="s">
        <v>151</v>
      </c>
      <c r="C575" s="134" t="s">
        <v>172</v>
      </c>
      <c r="D575" s="134" t="s">
        <v>2684</v>
      </c>
      <c r="E575" s="134" t="s">
        <v>667</v>
      </c>
      <c r="F575" s="135" t="s">
        <v>404</v>
      </c>
      <c r="G575" s="135" t="s">
        <v>2481</v>
      </c>
      <c r="H575" s="135">
        <v>53</v>
      </c>
      <c r="I575" s="135">
        <v>2</v>
      </c>
      <c r="J575" s="136">
        <f t="shared" si="8"/>
        <v>3.7735849056603772E-2</v>
      </c>
      <c r="K575" s="137" t="s">
        <v>44</v>
      </c>
      <c r="L575" s="137" t="s">
        <v>44</v>
      </c>
    </row>
    <row r="576" spans="2:12" x14ac:dyDescent="0.25">
      <c r="B576" s="134" t="s">
        <v>151</v>
      </c>
      <c r="C576" s="134" t="s">
        <v>172</v>
      </c>
      <c r="D576" s="134" t="s">
        <v>2684</v>
      </c>
      <c r="E576" s="134" t="s">
        <v>664</v>
      </c>
      <c r="F576" s="135" t="s">
        <v>404</v>
      </c>
      <c r="G576" s="135" t="s">
        <v>2481</v>
      </c>
      <c r="H576" s="135">
        <v>93</v>
      </c>
      <c r="I576" s="135">
        <v>1</v>
      </c>
      <c r="J576" s="136">
        <f t="shared" si="8"/>
        <v>1.0752688172043012E-2</v>
      </c>
      <c r="K576" s="137" t="s">
        <v>44</v>
      </c>
      <c r="L576" s="137" t="s">
        <v>44</v>
      </c>
    </row>
    <row r="577" spans="2:12" x14ac:dyDescent="0.25">
      <c r="B577" s="134" t="s">
        <v>151</v>
      </c>
      <c r="C577" s="134" t="s">
        <v>172</v>
      </c>
      <c r="D577" s="134" t="s">
        <v>2684</v>
      </c>
      <c r="E577" s="134" t="s">
        <v>713</v>
      </c>
      <c r="F577" s="135" t="s">
        <v>404</v>
      </c>
      <c r="G577" s="135" t="s">
        <v>2481</v>
      </c>
      <c r="H577" s="135">
        <v>85</v>
      </c>
      <c r="I577" s="135">
        <v>1</v>
      </c>
      <c r="J577" s="136">
        <f t="shared" si="8"/>
        <v>1.1764705882352941E-2</v>
      </c>
      <c r="K577" s="137" t="s">
        <v>44</v>
      </c>
      <c r="L577" s="137" t="s">
        <v>44</v>
      </c>
    </row>
    <row r="578" spans="2:12" x14ac:dyDescent="0.25">
      <c r="B578" s="134" t="s">
        <v>151</v>
      </c>
      <c r="C578" s="134" t="s">
        <v>172</v>
      </c>
      <c r="D578" s="134" t="s">
        <v>2684</v>
      </c>
      <c r="E578" s="134" t="s">
        <v>663</v>
      </c>
      <c r="F578" s="135" t="s">
        <v>404</v>
      </c>
      <c r="G578" s="135" t="s">
        <v>2481</v>
      </c>
      <c r="H578" s="135">
        <v>82</v>
      </c>
      <c r="I578" s="135">
        <v>3</v>
      </c>
      <c r="J578" s="136">
        <f t="shared" si="8"/>
        <v>3.6585365853658534E-2</v>
      </c>
      <c r="K578" s="137" t="s">
        <v>44</v>
      </c>
      <c r="L578" s="137" t="s">
        <v>44</v>
      </c>
    </row>
    <row r="579" spans="2:12" x14ac:dyDescent="0.25">
      <c r="B579" s="134" t="s">
        <v>151</v>
      </c>
      <c r="C579" s="134" t="s">
        <v>172</v>
      </c>
      <c r="D579" s="134" t="s">
        <v>2684</v>
      </c>
      <c r="E579" s="134" t="s">
        <v>660</v>
      </c>
      <c r="F579" s="135" t="s">
        <v>404</v>
      </c>
      <c r="G579" s="135" t="s">
        <v>2481</v>
      </c>
      <c r="H579" s="135">
        <v>74</v>
      </c>
      <c r="I579" s="135">
        <v>2</v>
      </c>
      <c r="J579" s="136">
        <f t="shared" si="8"/>
        <v>2.7027027027027029E-2</v>
      </c>
      <c r="K579" s="137" t="s">
        <v>44</v>
      </c>
      <c r="L579" s="137" t="s">
        <v>44</v>
      </c>
    </row>
    <row r="580" spans="2:12" x14ac:dyDescent="0.25">
      <c r="B580" s="134" t="s">
        <v>151</v>
      </c>
      <c r="C580" s="134" t="s">
        <v>172</v>
      </c>
      <c r="D580" s="134" t="s">
        <v>2685</v>
      </c>
      <c r="E580" s="134" t="s">
        <v>196</v>
      </c>
      <c r="F580" s="135" t="s">
        <v>406</v>
      </c>
      <c r="G580" s="135" t="s">
        <v>2481</v>
      </c>
      <c r="H580" s="135">
        <v>458</v>
      </c>
      <c r="I580" s="135">
        <v>14</v>
      </c>
      <c r="J580" s="136">
        <f t="shared" si="8"/>
        <v>3.0567685589519649E-2</v>
      </c>
      <c r="K580" s="137" t="s">
        <v>44</v>
      </c>
      <c r="L580" s="137" t="s">
        <v>42</v>
      </c>
    </row>
    <row r="581" spans="2:12" x14ac:dyDescent="0.25">
      <c r="B581" s="134" t="s">
        <v>151</v>
      </c>
      <c r="C581" s="134" t="s">
        <v>172</v>
      </c>
      <c r="D581" s="134" t="s">
        <v>2685</v>
      </c>
      <c r="E581" s="134" t="s">
        <v>645</v>
      </c>
      <c r="F581" s="135" t="s">
        <v>404</v>
      </c>
      <c r="G581" s="135" t="s">
        <v>2481</v>
      </c>
      <c r="H581" s="135">
        <v>60</v>
      </c>
      <c r="I581" s="135">
        <v>3</v>
      </c>
      <c r="J581" s="136">
        <f t="shared" si="8"/>
        <v>0.05</v>
      </c>
      <c r="K581" s="137" t="s">
        <v>44</v>
      </c>
      <c r="L581" s="137" t="s">
        <v>42</v>
      </c>
    </row>
    <row r="582" spans="2:12" x14ac:dyDescent="0.25">
      <c r="B582" s="134" t="s">
        <v>151</v>
      </c>
      <c r="C582" s="134" t="s">
        <v>172</v>
      </c>
      <c r="D582" s="134" t="s">
        <v>2685</v>
      </c>
      <c r="E582" s="134" t="s">
        <v>642</v>
      </c>
      <c r="F582" s="135" t="s">
        <v>406</v>
      </c>
      <c r="G582" s="135" t="s">
        <v>2481</v>
      </c>
      <c r="H582" s="135">
        <v>219</v>
      </c>
      <c r="I582" s="135">
        <v>9</v>
      </c>
      <c r="J582" s="136">
        <f t="shared" si="8"/>
        <v>4.1095890410958902E-2</v>
      </c>
      <c r="K582" s="137" t="s">
        <v>44</v>
      </c>
      <c r="L582" s="137" t="s">
        <v>42</v>
      </c>
    </row>
    <row r="583" spans="2:12" x14ac:dyDescent="0.25">
      <c r="B583" s="134" t="s">
        <v>151</v>
      </c>
      <c r="C583" s="134" t="s">
        <v>172</v>
      </c>
      <c r="D583" s="134" t="s">
        <v>2685</v>
      </c>
      <c r="E583" s="134" t="s">
        <v>193</v>
      </c>
      <c r="F583" s="135" t="s">
        <v>406</v>
      </c>
      <c r="G583" s="135" t="s">
        <v>2481</v>
      </c>
      <c r="H583" s="135">
        <v>325</v>
      </c>
      <c r="I583" s="135">
        <v>14</v>
      </c>
      <c r="J583" s="136">
        <f t="shared" si="8"/>
        <v>4.3076923076923075E-2</v>
      </c>
      <c r="K583" s="137" t="s">
        <v>35</v>
      </c>
      <c r="L583" s="137" t="s">
        <v>32</v>
      </c>
    </row>
    <row r="584" spans="2:12" x14ac:dyDescent="0.25">
      <c r="B584" s="134" t="s">
        <v>151</v>
      </c>
      <c r="C584" s="134" t="s">
        <v>172</v>
      </c>
      <c r="D584" s="134" t="s">
        <v>2685</v>
      </c>
      <c r="E584" s="134" t="s">
        <v>194</v>
      </c>
      <c r="F584" s="135" t="s">
        <v>404</v>
      </c>
      <c r="G584" s="135" t="s">
        <v>2481</v>
      </c>
      <c r="H584" s="135">
        <v>151</v>
      </c>
      <c r="I584" s="135">
        <v>5</v>
      </c>
      <c r="J584" s="136">
        <f t="shared" si="8"/>
        <v>3.3112582781456956E-2</v>
      </c>
      <c r="K584" s="137" t="s">
        <v>44</v>
      </c>
      <c r="L584" s="137" t="s">
        <v>36</v>
      </c>
    </row>
    <row r="585" spans="2:12" x14ac:dyDescent="0.25">
      <c r="B585" s="134" t="s">
        <v>151</v>
      </c>
      <c r="C585" s="134" t="s">
        <v>172</v>
      </c>
      <c r="D585" s="134" t="s">
        <v>2685</v>
      </c>
      <c r="E585" s="134" t="s">
        <v>647</v>
      </c>
      <c r="F585" s="135" t="s">
        <v>404</v>
      </c>
      <c r="G585" s="135" t="s">
        <v>2481</v>
      </c>
      <c r="H585" s="135">
        <v>115</v>
      </c>
      <c r="I585" s="135">
        <v>2</v>
      </c>
      <c r="J585" s="136">
        <f t="shared" si="8"/>
        <v>1.7391304347826087E-2</v>
      </c>
      <c r="K585" s="137" t="s">
        <v>44</v>
      </c>
      <c r="L585" s="137" t="s">
        <v>42</v>
      </c>
    </row>
    <row r="586" spans="2:12" x14ac:dyDescent="0.25">
      <c r="B586" s="134" t="s">
        <v>151</v>
      </c>
      <c r="C586" s="134" t="s">
        <v>172</v>
      </c>
      <c r="D586" s="134" t="s">
        <v>2685</v>
      </c>
      <c r="E586" s="134" t="s">
        <v>643</v>
      </c>
      <c r="F586" s="135" t="s">
        <v>405</v>
      </c>
      <c r="G586" s="135" t="s">
        <v>2481</v>
      </c>
      <c r="H586" s="135">
        <v>135</v>
      </c>
      <c r="I586" s="135">
        <v>7</v>
      </c>
      <c r="J586" s="136">
        <f t="shared" si="8"/>
        <v>5.185185185185185E-2</v>
      </c>
      <c r="K586" s="137" t="s">
        <v>44</v>
      </c>
      <c r="L586" s="137" t="s">
        <v>42</v>
      </c>
    </row>
    <row r="587" spans="2:12" x14ac:dyDescent="0.25">
      <c r="B587" s="134" t="s">
        <v>151</v>
      </c>
      <c r="C587" s="134" t="s">
        <v>172</v>
      </c>
      <c r="D587" s="134" t="s">
        <v>2685</v>
      </c>
      <c r="E587" s="134" t="s">
        <v>646</v>
      </c>
      <c r="F587" s="135" t="s">
        <v>404</v>
      </c>
      <c r="G587" s="135" t="s">
        <v>2481</v>
      </c>
      <c r="H587" s="135">
        <v>185</v>
      </c>
      <c r="I587" s="135">
        <v>3</v>
      </c>
      <c r="J587" s="136">
        <f t="shared" si="8"/>
        <v>1.6216216216216217E-2</v>
      </c>
      <c r="K587" s="137" t="s">
        <v>44</v>
      </c>
      <c r="L587" s="137" t="s">
        <v>42</v>
      </c>
    </row>
    <row r="588" spans="2:12" x14ac:dyDescent="0.25">
      <c r="B588" s="134" t="s">
        <v>151</v>
      </c>
      <c r="C588" s="134" t="s">
        <v>172</v>
      </c>
      <c r="D588" s="134" t="s">
        <v>2685</v>
      </c>
      <c r="E588" s="134" t="s">
        <v>648</v>
      </c>
      <c r="F588" s="135" t="s">
        <v>406</v>
      </c>
      <c r="G588" s="135" t="s">
        <v>2481</v>
      </c>
      <c r="H588" s="135">
        <v>321</v>
      </c>
      <c r="I588" s="135">
        <v>8</v>
      </c>
      <c r="J588" s="136">
        <f t="shared" si="8"/>
        <v>2.4922118380062305E-2</v>
      </c>
      <c r="K588" s="137" t="s">
        <v>35</v>
      </c>
      <c r="L588" s="137" t="s">
        <v>34</v>
      </c>
    </row>
    <row r="589" spans="2:12" x14ac:dyDescent="0.25">
      <c r="B589" s="134" t="s">
        <v>151</v>
      </c>
      <c r="C589" s="134" t="s">
        <v>172</v>
      </c>
      <c r="D589" s="134" t="s">
        <v>2685</v>
      </c>
      <c r="E589" s="134" t="s">
        <v>195</v>
      </c>
      <c r="F589" s="135" t="s">
        <v>404</v>
      </c>
      <c r="G589" s="135" t="s">
        <v>2481</v>
      </c>
      <c r="H589" s="135">
        <v>191</v>
      </c>
      <c r="I589" s="135">
        <v>5</v>
      </c>
      <c r="J589" s="136">
        <f t="shared" ref="J589:J652" si="9">IFERROR(I589/H589,"")</f>
        <v>2.6178010471204188E-2</v>
      </c>
      <c r="K589" s="137" t="s">
        <v>44</v>
      </c>
      <c r="L589" s="137" t="s">
        <v>42</v>
      </c>
    </row>
    <row r="590" spans="2:12" x14ac:dyDescent="0.25">
      <c r="B590" s="134" t="s">
        <v>151</v>
      </c>
      <c r="C590" s="134" t="s">
        <v>172</v>
      </c>
      <c r="D590" s="134" t="s">
        <v>2685</v>
      </c>
      <c r="E590" s="134" t="s">
        <v>644</v>
      </c>
      <c r="F590" s="135" t="s">
        <v>404</v>
      </c>
      <c r="G590" s="135" t="s">
        <v>2481</v>
      </c>
      <c r="H590" s="135">
        <v>209</v>
      </c>
      <c r="I590" s="135">
        <v>9</v>
      </c>
      <c r="J590" s="136">
        <f t="shared" si="9"/>
        <v>4.3062200956937802E-2</v>
      </c>
      <c r="K590" s="137" t="s">
        <v>44</v>
      </c>
      <c r="L590" s="137" t="s">
        <v>42</v>
      </c>
    </row>
    <row r="591" spans="2:12" x14ac:dyDescent="0.25">
      <c r="B591" s="134" t="s">
        <v>151</v>
      </c>
      <c r="C591" s="134" t="s">
        <v>172</v>
      </c>
      <c r="D591" s="134" t="s">
        <v>2685</v>
      </c>
      <c r="E591" s="134" t="s">
        <v>649</v>
      </c>
      <c r="F591" s="135" t="s">
        <v>406</v>
      </c>
      <c r="G591" s="135" t="s">
        <v>2481</v>
      </c>
      <c r="H591" s="135">
        <v>242</v>
      </c>
      <c r="I591" s="135">
        <v>9</v>
      </c>
      <c r="J591" s="136">
        <f t="shared" si="9"/>
        <v>3.71900826446281E-2</v>
      </c>
      <c r="K591" s="137" t="s">
        <v>35</v>
      </c>
      <c r="L591" s="137" t="s">
        <v>32</v>
      </c>
    </row>
    <row r="592" spans="2:12" x14ac:dyDescent="0.25">
      <c r="B592" s="134" t="s">
        <v>151</v>
      </c>
      <c r="C592" s="134" t="s">
        <v>172</v>
      </c>
      <c r="D592" s="134" t="s">
        <v>2686</v>
      </c>
      <c r="E592" s="134" t="s">
        <v>192</v>
      </c>
      <c r="F592" s="135" t="s">
        <v>406</v>
      </c>
      <c r="G592" s="135" t="s">
        <v>2486</v>
      </c>
      <c r="H592" s="135">
        <v>648</v>
      </c>
      <c r="I592" s="135">
        <v>24</v>
      </c>
      <c r="J592" s="136">
        <f t="shared" si="9"/>
        <v>3.7037037037037035E-2</v>
      </c>
      <c r="K592" s="137" t="s">
        <v>44</v>
      </c>
      <c r="L592" s="137" t="s">
        <v>41</v>
      </c>
    </row>
    <row r="593" spans="2:12" x14ac:dyDescent="0.25">
      <c r="B593" s="134" t="s">
        <v>151</v>
      </c>
      <c r="C593" s="134" t="s">
        <v>172</v>
      </c>
      <c r="D593" s="134" t="s">
        <v>2686</v>
      </c>
      <c r="E593" s="134" t="s">
        <v>188</v>
      </c>
      <c r="F593" s="135" t="s">
        <v>406</v>
      </c>
      <c r="G593" s="135" t="s">
        <v>2481</v>
      </c>
      <c r="H593" s="135">
        <v>588</v>
      </c>
      <c r="I593" s="135">
        <v>13</v>
      </c>
      <c r="J593" s="136">
        <f t="shared" si="9"/>
        <v>2.2108843537414966E-2</v>
      </c>
      <c r="K593" s="137" t="s">
        <v>44</v>
      </c>
      <c r="L593" s="137" t="s">
        <v>40</v>
      </c>
    </row>
    <row r="594" spans="2:12" x14ac:dyDescent="0.25">
      <c r="B594" s="134" t="s">
        <v>151</v>
      </c>
      <c r="C594" s="134" t="s">
        <v>172</v>
      </c>
      <c r="D594" s="134" t="s">
        <v>2686</v>
      </c>
      <c r="E594" s="134" t="s">
        <v>191</v>
      </c>
      <c r="F594" s="135" t="s">
        <v>405</v>
      </c>
      <c r="G594" s="135" t="s">
        <v>2486</v>
      </c>
      <c r="H594" s="135">
        <v>284</v>
      </c>
      <c r="I594" s="135">
        <v>10</v>
      </c>
      <c r="J594" s="136">
        <f t="shared" si="9"/>
        <v>3.5211267605633804E-2</v>
      </c>
      <c r="K594" s="137" t="s">
        <v>44</v>
      </c>
      <c r="L594" s="137" t="s">
        <v>41</v>
      </c>
    </row>
    <row r="595" spans="2:12" x14ac:dyDescent="0.25">
      <c r="B595" s="134" t="s">
        <v>151</v>
      </c>
      <c r="C595" s="134" t="s">
        <v>172</v>
      </c>
      <c r="D595" s="134" t="s">
        <v>2686</v>
      </c>
      <c r="E595" s="134" t="s">
        <v>650</v>
      </c>
      <c r="F595" s="135" t="s">
        <v>404</v>
      </c>
      <c r="G595" s="135" t="s">
        <v>2481</v>
      </c>
      <c r="H595" s="135">
        <v>222</v>
      </c>
      <c r="I595" s="135">
        <v>5</v>
      </c>
      <c r="J595" s="136">
        <f t="shared" si="9"/>
        <v>2.2522522522522521E-2</v>
      </c>
      <c r="K595" s="137" t="s">
        <v>44</v>
      </c>
      <c r="L595" s="137" t="s">
        <v>40</v>
      </c>
    </row>
    <row r="596" spans="2:12" x14ac:dyDescent="0.25">
      <c r="B596" s="134" t="s">
        <v>151</v>
      </c>
      <c r="C596" s="134" t="s">
        <v>172</v>
      </c>
      <c r="D596" s="134" t="s">
        <v>2686</v>
      </c>
      <c r="E596" s="134" t="s">
        <v>190</v>
      </c>
      <c r="F596" s="135" t="s">
        <v>405</v>
      </c>
      <c r="G596" s="135" t="s">
        <v>2486</v>
      </c>
      <c r="H596" s="135">
        <v>251</v>
      </c>
      <c r="I596" s="135">
        <v>5</v>
      </c>
      <c r="J596" s="136">
        <f t="shared" si="9"/>
        <v>1.9920318725099601E-2</v>
      </c>
      <c r="K596" s="137" t="s">
        <v>44</v>
      </c>
      <c r="L596" s="137" t="s">
        <v>41</v>
      </c>
    </row>
    <row r="597" spans="2:12" x14ac:dyDescent="0.25">
      <c r="B597" s="134" t="s">
        <v>151</v>
      </c>
      <c r="C597" s="134" t="s">
        <v>172</v>
      </c>
      <c r="D597" s="134" t="s">
        <v>2686</v>
      </c>
      <c r="E597" s="134" t="s">
        <v>186</v>
      </c>
      <c r="F597" s="135" t="s">
        <v>405</v>
      </c>
      <c r="G597" s="135" t="s">
        <v>2486</v>
      </c>
      <c r="H597" s="135">
        <v>249</v>
      </c>
      <c r="I597" s="135">
        <v>8</v>
      </c>
      <c r="J597" s="136">
        <f t="shared" si="9"/>
        <v>3.2128514056224897E-2</v>
      </c>
      <c r="K597" s="137" t="s">
        <v>44</v>
      </c>
      <c r="L597" s="137" t="s">
        <v>43</v>
      </c>
    </row>
    <row r="598" spans="2:12" x14ac:dyDescent="0.25">
      <c r="B598" s="134" t="s">
        <v>151</v>
      </c>
      <c r="C598" s="134" t="s">
        <v>172</v>
      </c>
      <c r="D598" s="134" t="s">
        <v>2686</v>
      </c>
      <c r="E598" s="134" t="s">
        <v>187</v>
      </c>
      <c r="F598" s="135" t="s">
        <v>405</v>
      </c>
      <c r="G598" s="135" t="s">
        <v>2481</v>
      </c>
      <c r="H598" s="135">
        <v>173</v>
      </c>
      <c r="I598" s="135">
        <v>3</v>
      </c>
      <c r="J598" s="136">
        <f t="shared" si="9"/>
        <v>1.7341040462427744E-2</v>
      </c>
      <c r="K598" s="137" t="s">
        <v>44</v>
      </c>
      <c r="L598" s="137" t="s">
        <v>40</v>
      </c>
    </row>
    <row r="599" spans="2:12" x14ac:dyDescent="0.25">
      <c r="B599" s="134" t="s">
        <v>151</v>
      </c>
      <c r="C599" s="134" t="s">
        <v>172</v>
      </c>
      <c r="D599" s="134" t="s">
        <v>2686</v>
      </c>
      <c r="E599" s="134" t="s">
        <v>189</v>
      </c>
      <c r="F599" s="135" t="s">
        <v>404</v>
      </c>
      <c r="G599" s="135" t="s">
        <v>2486</v>
      </c>
      <c r="H599" s="135">
        <v>296</v>
      </c>
      <c r="I599" s="135">
        <v>14</v>
      </c>
      <c r="J599" s="136">
        <f t="shared" si="9"/>
        <v>4.72972972972973E-2</v>
      </c>
      <c r="K599" s="137" t="s">
        <v>44</v>
      </c>
      <c r="L599" s="137" t="s">
        <v>41</v>
      </c>
    </row>
    <row r="600" spans="2:12" x14ac:dyDescent="0.25">
      <c r="B600" s="134" t="s">
        <v>151</v>
      </c>
      <c r="C600" s="134" t="s">
        <v>172</v>
      </c>
      <c r="D600" s="134" t="s">
        <v>2686</v>
      </c>
      <c r="E600" s="134" t="s">
        <v>185</v>
      </c>
      <c r="F600" s="135" t="s">
        <v>404</v>
      </c>
      <c r="G600" s="135" t="s">
        <v>2486</v>
      </c>
      <c r="H600" s="135">
        <v>159</v>
      </c>
      <c r="I600" s="135">
        <v>4</v>
      </c>
      <c r="J600" s="136">
        <f t="shared" si="9"/>
        <v>2.5157232704402517E-2</v>
      </c>
      <c r="K600" s="137" t="s">
        <v>44</v>
      </c>
      <c r="L600" s="137" t="s">
        <v>43</v>
      </c>
    </row>
    <row r="601" spans="2:12" x14ac:dyDescent="0.25">
      <c r="B601" s="134" t="s">
        <v>151</v>
      </c>
      <c r="C601" s="134" t="s">
        <v>172</v>
      </c>
      <c r="D601" s="134" t="s">
        <v>2687</v>
      </c>
      <c r="E601" s="134" t="s">
        <v>672</v>
      </c>
      <c r="F601" s="135" t="s">
        <v>404</v>
      </c>
      <c r="G601" s="135" t="s">
        <v>2481</v>
      </c>
      <c r="H601" s="135">
        <v>139</v>
      </c>
      <c r="I601" s="135">
        <v>3</v>
      </c>
      <c r="J601" s="136">
        <f t="shared" si="9"/>
        <v>2.1582733812949641E-2</v>
      </c>
      <c r="K601" s="137" t="s">
        <v>44</v>
      </c>
      <c r="L601" s="137" t="s">
        <v>36</v>
      </c>
    </row>
    <row r="602" spans="2:12" x14ac:dyDescent="0.25">
      <c r="B602" s="134" t="s">
        <v>151</v>
      </c>
      <c r="C602" s="134" t="s">
        <v>172</v>
      </c>
      <c r="D602" s="134" t="s">
        <v>2687</v>
      </c>
      <c r="E602" s="134" t="s">
        <v>183</v>
      </c>
      <c r="F602" s="135" t="s">
        <v>406</v>
      </c>
      <c r="G602" s="135" t="s">
        <v>2481</v>
      </c>
      <c r="H602" s="135">
        <v>324</v>
      </c>
      <c r="I602" s="135">
        <v>11</v>
      </c>
      <c r="J602" s="136">
        <f t="shared" si="9"/>
        <v>3.3950617283950615E-2</v>
      </c>
      <c r="K602" s="137" t="s">
        <v>44</v>
      </c>
      <c r="L602" s="137" t="s">
        <v>36</v>
      </c>
    </row>
    <row r="603" spans="2:12" x14ac:dyDescent="0.25">
      <c r="B603" s="134" t="s">
        <v>151</v>
      </c>
      <c r="C603" s="134" t="s">
        <v>172</v>
      </c>
      <c r="D603" s="134" t="s">
        <v>2687</v>
      </c>
      <c r="E603" s="134" t="s">
        <v>182</v>
      </c>
      <c r="F603" s="135" t="s">
        <v>404</v>
      </c>
      <c r="G603" s="135" t="s">
        <v>2481</v>
      </c>
      <c r="H603" s="135">
        <v>179</v>
      </c>
      <c r="I603" s="135">
        <v>7</v>
      </c>
      <c r="J603" s="136">
        <f t="shared" si="9"/>
        <v>3.9106145251396648E-2</v>
      </c>
      <c r="K603" s="137" t="s">
        <v>44</v>
      </c>
      <c r="L603" s="137" t="s">
        <v>36</v>
      </c>
    </row>
    <row r="604" spans="2:12" x14ac:dyDescent="0.25">
      <c r="B604" s="134" t="s">
        <v>151</v>
      </c>
      <c r="C604" s="134" t="s">
        <v>172</v>
      </c>
      <c r="D604" s="134" t="s">
        <v>2687</v>
      </c>
      <c r="E604" s="134" t="s">
        <v>184</v>
      </c>
      <c r="F604" s="135" t="s">
        <v>406</v>
      </c>
      <c r="G604" s="135" t="s">
        <v>2481</v>
      </c>
      <c r="H604" s="135">
        <v>503</v>
      </c>
      <c r="I604" s="135">
        <v>19</v>
      </c>
      <c r="J604" s="136">
        <f t="shared" si="9"/>
        <v>3.7773359840954271E-2</v>
      </c>
      <c r="K604" s="137" t="s">
        <v>44</v>
      </c>
      <c r="L604" s="137" t="s">
        <v>36</v>
      </c>
    </row>
    <row r="605" spans="2:12" x14ac:dyDescent="0.25">
      <c r="B605" s="134" t="s">
        <v>151</v>
      </c>
      <c r="C605" s="134" t="s">
        <v>172</v>
      </c>
      <c r="D605" s="134" t="s">
        <v>2687</v>
      </c>
      <c r="E605" s="134" t="s">
        <v>181</v>
      </c>
      <c r="F605" s="135" t="s">
        <v>404</v>
      </c>
      <c r="G605" s="135" t="s">
        <v>2481</v>
      </c>
      <c r="H605" s="135">
        <v>250</v>
      </c>
      <c r="I605" s="135">
        <v>14</v>
      </c>
      <c r="J605" s="136">
        <f t="shared" si="9"/>
        <v>5.6000000000000001E-2</v>
      </c>
      <c r="K605" s="137" t="s">
        <v>44</v>
      </c>
      <c r="L605" s="137" t="s">
        <v>36</v>
      </c>
    </row>
    <row r="606" spans="2:12" x14ac:dyDescent="0.25">
      <c r="B606" s="134" t="s">
        <v>151</v>
      </c>
      <c r="C606" s="134" t="s">
        <v>172</v>
      </c>
      <c r="D606" s="134" t="s">
        <v>2688</v>
      </c>
      <c r="E606" s="134" t="s">
        <v>816</v>
      </c>
      <c r="F606" s="135" t="s">
        <v>404</v>
      </c>
      <c r="G606" s="135" t="s">
        <v>2486</v>
      </c>
      <c r="H606" s="135">
        <v>91</v>
      </c>
      <c r="I606" s="135">
        <v>2</v>
      </c>
      <c r="J606" s="136">
        <f t="shared" si="9"/>
        <v>2.197802197802198E-2</v>
      </c>
      <c r="K606" s="137" t="s">
        <v>35</v>
      </c>
      <c r="L606" s="137" t="s">
        <v>29</v>
      </c>
    </row>
    <row r="607" spans="2:12" x14ac:dyDescent="0.25">
      <c r="B607" s="134" t="s">
        <v>151</v>
      </c>
      <c r="C607" s="134" t="s">
        <v>172</v>
      </c>
      <c r="D607" s="134" t="s">
        <v>2688</v>
      </c>
      <c r="E607" s="134" t="s">
        <v>173</v>
      </c>
      <c r="F607" s="135" t="s">
        <v>404</v>
      </c>
      <c r="G607" s="135" t="s">
        <v>2486</v>
      </c>
      <c r="H607" s="135">
        <v>118</v>
      </c>
      <c r="I607" s="135">
        <v>3</v>
      </c>
      <c r="J607" s="136">
        <f t="shared" si="9"/>
        <v>2.5423728813559324E-2</v>
      </c>
      <c r="K607" s="137" t="s">
        <v>35</v>
      </c>
      <c r="L607" s="137" t="s">
        <v>29</v>
      </c>
    </row>
    <row r="608" spans="2:12" x14ac:dyDescent="0.25">
      <c r="B608" s="134" t="s">
        <v>151</v>
      </c>
      <c r="C608" s="134" t="s">
        <v>172</v>
      </c>
      <c r="D608" s="134" t="s">
        <v>2688</v>
      </c>
      <c r="E608" s="134" t="s">
        <v>179</v>
      </c>
      <c r="F608" s="135" t="s">
        <v>406</v>
      </c>
      <c r="G608" s="135" t="s">
        <v>2486</v>
      </c>
      <c r="H608" s="135">
        <v>482</v>
      </c>
      <c r="I608" s="135">
        <v>12</v>
      </c>
      <c r="J608" s="136">
        <f t="shared" si="9"/>
        <v>2.4896265560165973E-2</v>
      </c>
      <c r="K608" s="137" t="s">
        <v>35</v>
      </c>
      <c r="L608" s="137" t="s">
        <v>29</v>
      </c>
    </row>
    <row r="609" spans="2:12" x14ac:dyDescent="0.25">
      <c r="B609" s="134" t="s">
        <v>151</v>
      </c>
      <c r="C609" s="134" t="s">
        <v>172</v>
      </c>
      <c r="D609" s="134" t="s">
        <v>2688</v>
      </c>
      <c r="E609" s="134" t="s">
        <v>175</v>
      </c>
      <c r="F609" s="135" t="s">
        <v>404</v>
      </c>
      <c r="G609" s="135" t="s">
        <v>2486</v>
      </c>
      <c r="H609" s="135">
        <v>146</v>
      </c>
      <c r="I609" s="135">
        <v>4</v>
      </c>
      <c r="J609" s="136">
        <f t="shared" si="9"/>
        <v>2.7397260273972601E-2</v>
      </c>
      <c r="K609" s="137" t="s">
        <v>35</v>
      </c>
      <c r="L609" s="137" t="s">
        <v>29</v>
      </c>
    </row>
    <row r="610" spans="2:12" x14ac:dyDescent="0.25">
      <c r="B610" s="134" t="s">
        <v>151</v>
      </c>
      <c r="C610" s="134" t="s">
        <v>172</v>
      </c>
      <c r="D610" s="134" t="s">
        <v>2688</v>
      </c>
      <c r="E610" s="134" t="s">
        <v>178</v>
      </c>
      <c r="F610" s="135" t="s">
        <v>405</v>
      </c>
      <c r="G610" s="135" t="s">
        <v>2486</v>
      </c>
      <c r="H610" s="135">
        <v>323</v>
      </c>
      <c r="I610" s="135">
        <v>8</v>
      </c>
      <c r="J610" s="136">
        <f t="shared" si="9"/>
        <v>2.4767801857585141E-2</v>
      </c>
      <c r="K610" s="137" t="s">
        <v>35</v>
      </c>
      <c r="L610" s="137" t="s">
        <v>29</v>
      </c>
    </row>
    <row r="611" spans="2:12" x14ac:dyDescent="0.25">
      <c r="B611" s="134" t="s">
        <v>151</v>
      </c>
      <c r="C611" s="134" t="s">
        <v>172</v>
      </c>
      <c r="D611" s="134" t="s">
        <v>2688</v>
      </c>
      <c r="E611" s="134" t="s">
        <v>177</v>
      </c>
      <c r="F611" s="135" t="s">
        <v>405</v>
      </c>
      <c r="G611" s="135" t="s">
        <v>2486</v>
      </c>
      <c r="H611" s="135">
        <v>227</v>
      </c>
      <c r="I611" s="135">
        <v>4</v>
      </c>
      <c r="J611" s="136">
        <f t="shared" si="9"/>
        <v>1.7621145374449341E-2</v>
      </c>
      <c r="K611" s="137" t="s">
        <v>35</v>
      </c>
      <c r="L611" s="137" t="s">
        <v>29</v>
      </c>
    </row>
    <row r="612" spans="2:12" x14ac:dyDescent="0.25">
      <c r="B612" s="134" t="s">
        <v>151</v>
      </c>
      <c r="C612" s="134" t="s">
        <v>172</v>
      </c>
      <c r="D612" s="134" t="s">
        <v>2688</v>
      </c>
      <c r="E612" s="134" t="s">
        <v>176</v>
      </c>
      <c r="F612" s="135" t="s">
        <v>406</v>
      </c>
      <c r="G612" s="135" t="s">
        <v>2486</v>
      </c>
      <c r="H612" s="135">
        <v>423</v>
      </c>
      <c r="I612" s="135">
        <v>3</v>
      </c>
      <c r="J612" s="136">
        <f t="shared" si="9"/>
        <v>7.0921985815602835E-3</v>
      </c>
      <c r="K612" s="137" t="s">
        <v>35</v>
      </c>
      <c r="L612" s="137" t="s">
        <v>29</v>
      </c>
    </row>
    <row r="613" spans="2:12" x14ac:dyDescent="0.25">
      <c r="B613" s="134" t="s">
        <v>151</v>
      </c>
      <c r="C613" s="134" t="s">
        <v>172</v>
      </c>
      <c r="D613" s="134" t="s">
        <v>2688</v>
      </c>
      <c r="E613" s="134" t="s">
        <v>174</v>
      </c>
      <c r="F613" s="135" t="s">
        <v>405</v>
      </c>
      <c r="G613" s="135" t="s">
        <v>2486</v>
      </c>
      <c r="H613" s="135">
        <v>315</v>
      </c>
      <c r="I613" s="135">
        <v>6</v>
      </c>
      <c r="J613" s="136">
        <f t="shared" si="9"/>
        <v>1.9047619047619049E-2</v>
      </c>
      <c r="K613" s="137" t="s">
        <v>35</v>
      </c>
      <c r="L613" s="137" t="s">
        <v>29</v>
      </c>
    </row>
    <row r="614" spans="2:12" x14ac:dyDescent="0.25">
      <c r="B614" s="134" t="s">
        <v>151</v>
      </c>
      <c r="C614" s="134" t="s">
        <v>172</v>
      </c>
      <c r="D614" s="134" t="s">
        <v>2688</v>
      </c>
      <c r="E614" s="134" t="s">
        <v>180</v>
      </c>
      <c r="F614" s="135" t="s">
        <v>406</v>
      </c>
      <c r="G614" s="135" t="s">
        <v>2486</v>
      </c>
      <c r="H614" s="135">
        <v>599</v>
      </c>
      <c r="I614" s="135">
        <v>17</v>
      </c>
      <c r="J614" s="136">
        <f t="shared" si="9"/>
        <v>2.8380634390651086E-2</v>
      </c>
      <c r="K614" s="137" t="s">
        <v>35</v>
      </c>
      <c r="L614" s="137" t="s">
        <v>29</v>
      </c>
    </row>
    <row r="615" spans="2:12" x14ac:dyDescent="0.25">
      <c r="B615" s="134" t="s">
        <v>151</v>
      </c>
      <c r="C615" s="134" t="s">
        <v>153</v>
      </c>
      <c r="D615" s="134" t="s">
        <v>2689</v>
      </c>
      <c r="E615" s="134" t="s">
        <v>704</v>
      </c>
      <c r="F615" s="135" t="s">
        <v>404</v>
      </c>
      <c r="G615" s="135" t="s">
        <v>2481</v>
      </c>
      <c r="H615" s="135">
        <v>92</v>
      </c>
      <c r="I615" s="135">
        <v>4</v>
      </c>
      <c r="J615" s="136">
        <f t="shared" si="9"/>
        <v>4.3478260869565216E-2</v>
      </c>
      <c r="K615" s="137" t="s">
        <v>35</v>
      </c>
      <c r="L615" s="137" t="s">
        <v>35</v>
      </c>
    </row>
    <row r="616" spans="2:12" x14ac:dyDescent="0.25">
      <c r="B616" s="134" t="s">
        <v>151</v>
      </c>
      <c r="C616" s="134" t="s">
        <v>153</v>
      </c>
      <c r="D616" s="134" t="s">
        <v>2689</v>
      </c>
      <c r="E616" s="134" t="s">
        <v>170</v>
      </c>
      <c r="F616" s="135" t="s">
        <v>406</v>
      </c>
      <c r="G616" s="135" t="s">
        <v>2481</v>
      </c>
      <c r="H616" s="135">
        <v>152</v>
      </c>
      <c r="I616" s="135">
        <v>1</v>
      </c>
      <c r="J616" s="136">
        <f t="shared" si="9"/>
        <v>6.5789473684210523E-3</v>
      </c>
      <c r="K616" s="137" t="s">
        <v>35</v>
      </c>
      <c r="L616" s="137" t="s">
        <v>35</v>
      </c>
    </row>
    <row r="617" spans="2:12" x14ac:dyDescent="0.25">
      <c r="B617" s="134" t="s">
        <v>151</v>
      </c>
      <c r="C617" s="134" t="s">
        <v>153</v>
      </c>
      <c r="D617" s="134" t="s">
        <v>2689</v>
      </c>
      <c r="E617" s="134" t="s">
        <v>703</v>
      </c>
      <c r="F617" s="135" t="s">
        <v>404</v>
      </c>
      <c r="G617" s="135" t="s">
        <v>2481</v>
      </c>
      <c r="H617" s="135">
        <v>109</v>
      </c>
      <c r="I617" s="135">
        <v>4</v>
      </c>
      <c r="J617" s="136">
        <f t="shared" si="9"/>
        <v>3.669724770642202E-2</v>
      </c>
      <c r="K617" s="137" t="s">
        <v>35</v>
      </c>
      <c r="L617" s="137" t="s">
        <v>35</v>
      </c>
    </row>
    <row r="618" spans="2:12" x14ac:dyDescent="0.25">
      <c r="B618" s="134" t="s">
        <v>151</v>
      </c>
      <c r="C618" s="134" t="s">
        <v>153</v>
      </c>
      <c r="D618" s="134" t="s">
        <v>2689</v>
      </c>
      <c r="E618" s="134" t="s">
        <v>701</v>
      </c>
      <c r="F618" s="135" t="s">
        <v>404</v>
      </c>
      <c r="G618" s="135" t="s">
        <v>2481</v>
      </c>
      <c r="H618" s="135">
        <v>76</v>
      </c>
      <c r="I618" s="135">
        <v>3</v>
      </c>
      <c r="J618" s="136">
        <f t="shared" si="9"/>
        <v>3.9473684210526314E-2</v>
      </c>
      <c r="K618" s="137" t="s">
        <v>35</v>
      </c>
      <c r="L618" s="137" t="s">
        <v>35</v>
      </c>
    </row>
    <row r="619" spans="2:12" x14ac:dyDescent="0.25">
      <c r="B619" s="134" t="s">
        <v>151</v>
      </c>
      <c r="C619" s="134" t="s">
        <v>153</v>
      </c>
      <c r="D619" s="134" t="s">
        <v>2689</v>
      </c>
      <c r="E619" s="134" t="s">
        <v>707</v>
      </c>
      <c r="F619" s="135" t="s">
        <v>404</v>
      </c>
      <c r="G619" s="135" t="s">
        <v>2481</v>
      </c>
      <c r="H619" s="135">
        <v>113</v>
      </c>
      <c r="I619" s="135">
        <v>3</v>
      </c>
      <c r="J619" s="136">
        <f t="shared" si="9"/>
        <v>2.6548672566371681E-2</v>
      </c>
      <c r="K619" s="137" t="s">
        <v>35</v>
      </c>
      <c r="L619" s="137" t="s">
        <v>35</v>
      </c>
    </row>
    <row r="620" spans="2:12" x14ac:dyDescent="0.25">
      <c r="B620" s="134" t="s">
        <v>151</v>
      </c>
      <c r="C620" s="134" t="s">
        <v>153</v>
      </c>
      <c r="D620" s="134" t="s">
        <v>2689</v>
      </c>
      <c r="E620" s="134" t="s">
        <v>702</v>
      </c>
      <c r="F620" s="135" t="s">
        <v>404</v>
      </c>
      <c r="G620" s="135" t="s">
        <v>2481</v>
      </c>
      <c r="H620" s="135">
        <v>106</v>
      </c>
      <c r="I620" s="135">
        <v>3</v>
      </c>
      <c r="J620" s="136">
        <f t="shared" si="9"/>
        <v>2.8301886792452831E-2</v>
      </c>
      <c r="K620" s="137" t="s">
        <v>35</v>
      </c>
      <c r="L620" s="137" t="s">
        <v>35</v>
      </c>
    </row>
    <row r="621" spans="2:12" x14ac:dyDescent="0.25">
      <c r="B621" s="134" t="s">
        <v>151</v>
      </c>
      <c r="C621" s="134" t="s">
        <v>153</v>
      </c>
      <c r="D621" s="134" t="s">
        <v>2689</v>
      </c>
      <c r="E621" s="134" t="s">
        <v>813</v>
      </c>
      <c r="F621" s="135" t="s">
        <v>404</v>
      </c>
      <c r="G621" s="135" t="s">
        <v>2481</v>
      </c>
      <c r="H621" s="135">
        <v>100</v>
      </c>
      <c r="I621" s="135">
        <v>4</v>
      </c>
      <c r="J621" s="136">
        <f t="shared" si="9"/>
        <v>0.04</v>
      </c>
      <c r="K621" s="137" t="s">
        <v>35</v>
      </c>
      <c r="L621" s="137" t="s">
        <v>35</v>
      </c>
    </row>
    <row r="622" spans="2:12" x14ac:dyDescent="0.25">
      <c r="B622" s="134" t="s">
        <v>151</v>
      </c>
      <c r="C622" s="134" t="s">
        <v>153</v>
      </c>
      <c r="D622" s="134" t="s">
        <v>2689</v>
      </c>
      <c r="E622" s="134" t="s">
        <v>697</v>
      </c>
      <c r="F622" s="135" t="s">
        <v>404</v>
      </c>
      <c r="G622" s="135" t="s">
        <v>2481</v>
      </c>
      <c r="H622" s="135">
        <v>151</v>
      </c>
      <c r="I622" s="135">
        <v>6</v>
      </c>
      <c r="J622" s="136">
        <f t="shared" si="9"/>
        <v>3.9735099337748346E-2</v>
      </c>
      <c r="K622" s="137" t="s">
        <v>35</v>
      </c>
      <c r="L622" s="137" t="s">
        <v>35</v>
      </c>
    </row>
    <row r="623" spans="2:12" x14ac:dyDescent="0.25">
      <c r="B623" s="134" t="s">
        <v>151</v>
      </c>
      <c r="C623" s="134" t="s">
        <v>153</v>
      </c>
      <c r="D623" s="134" t="s">
        <v>2689</v>
      </c>
      <c r="E623" s="134" t="s">
        <v>705</v>
      </c>
      <c r="F623" s="135" t="s">
        <v>404</v>
      </c>
      <c r="G623" s="135" t="s">
        <v>2481</v>
      </c>
      <c r="H623" s="135">
        <v>153</v>
      </c>
      <c r="I623" s="135">
        <v>6</v>
      </c>
      <c r="J623" s="136">
        <f t="shared" si="9"/>
        <v>3.9215686274509803E-2</v>
      </c>
      <c r="K623" s="137" t="s">
        <v>35</v>
      </c>
      <c r="L623" s="137" t="s">
        <v>35</v>
      </c>
    </row>
    <row r="624" spans="2:12" x14ac:dyDescent="0.25">
      <c r="B624" s="134" t="s">
        <v>151</v>
      </c>
      <c r="C624" s="134" t="s">
        <v>153</v>
      </c>
      <c r="D624" s="134" t="s">
        <v>2689</v>
      </c>
      <c r="E624" s="134" t="s">
        <v>699</v>
      </c>
      <c r="F624" s="135" t="s">
        <v>405</v>
      </c>
      <c r="G624" s="135" t="s">
        <v>2481</v>
      </c>
      <c r="H624" s="135">
        <v>263</v>
      </c>
      <c r="I624" s="135">
        <v>10</v>
      </c>
      <c r="J624" s="136">
        <f t="shared" si="9"/>
        <v>3.8022813688212927E-2</v>
      </c>
      <c r="K624" s="137" t="s">
        <v>35</v>
      </c>
      <c r="L624" s="137" t="s">
        <v>35</v>
      </c>
    </row>
    <row r="625" spans="2:12" x14ac:dyDescent="0.25">
      <c r="B625" s="134" t="s">
        <v>151</v>
      </c>
      <c r="C625" s="134" t="s">
        <v>153</v>
      </c>
      <c r="D625" s="134" t="s">
        <v>2689</v>
      </c>
      <c r="E625" s="134" t="s">
        <v>709</v>
      </c>
      <c r="F625" s="135" t="s">
        <v>404</v>
      </c>
      <c r="G625" s="135" t="s">
        <v>2481</v>
      </c>
      <c r="H625" s="135">
        <v>189</v>
      </c>
      <c r="I625" s="135">
        <v>1</v>
      </c>
      <c r="J625" s="136">
        <f t="shared" si="9"/>
        <v>5.2910052910052907E-3</v>
      </c>
      <c r="K625" s="137" t="s">
        <v>35</v>
      </c>
      <c r="L625" s="137" t="s">
        <v>35</v>
      </c>
    </row>
    <row r="626" spans="2:12" x14ac:dyDescent="0.25">
      <c r="B626" s="134" t="s">
        <v>151</v>
      </c>
      <c r="C626" s="134" t="s">
        <v>153</v>
      </c>
      <c r="D626" s="134" t="s">
        <v>2689</v>
      </c>
      <c r="E626" s="134" t="s">
        <v>698</v>
      </c>
      <c r="F626" s="135" t="s">
        <v>404</v>
      </c>
      <c r="G626" s="135" t="s">
        <v>2481</v>
      </c>
      <c r="H626" s="135">
        <v>123</v>
      </c>
      <c r="I626" s="135">
        <v>5</v>
      </c>
      <c r="J626" s="136">
        <f t="shared" si="9"/>
        <v>4.065040650406504E-2</v>
      </c>
      <c r="K626" s="137" t="s">
        <v>35</v>
      </c>
      <c r="L626" s="137" t="s">
        <v>35</v>
      </c>
    </row>
    <row r="627" spans="2:12" x14ac:dyDescent="0.25">
      <c r="B627" s="134" t="s">
        <v>151</v>
      </c>
      <c r="C627" s="134" t="s">
        <v>153</v>
      </c>
      <c r="D627" s="134" t="s">
        <v>2689</v>
      </c>
      <c r="E627" s="134" t="s">
        <v>706</v>
      </c>
      <c r="F627" s="135" t="s">
        <v>404</v>
      </c>
      <c r="G627" s="135" t="s">
        <v>2481</v>
      </c>
      <c r="H627" s="135">
        <v>115</v>
      </c>
      <c r="I627" s="135">
        <v>4</v>
      </c>
      <c r="J627" s="136">
        <f t="shared" si="9"/>
        <v>3.4782608695652174E-2</v>
      </c>
      <c r="K627" s="137" t="s">
        <v>35</v>
      </c>
      <c r="L627" s="137" t="s">
        <v>35</v>
      </c>
    </row>
    <row r="628" spans="2:12" x14ac:dyDescent="0.25">
      <c r="B628" s="134" t="s">
        <v>151</v>
      </c>
      <c r="C628" s="134" t="s">
        <v>153</v>
      </c>
      <c r="D628" s="134" t="s">
        <v>2689</v>
      </c>
      <c r="E628" s="134" t="s">
        <v>169</v>
      </c>
      <c r="F628" s="135" t="s">
        <v>404</v>
      </c>
      <c r="G628" s="135" t="s">
        <v>2481</v>
      </c>
      <c r="H628" s="135">
        <v>186</v>
      </c>
      <c r="I628" s="135">
        <v>6</v>
      </c>
      <c r="J628" s="136">
        <f t="shared" si="9"/>
        <v>3.2258064516129031E-2</v>
      </c>
      <c r="K628" s="137" t="s">
        <v>35</v>
      </c>
      <c r="L628" s="137" t="s">
        <v>35</v>
      </c>
    </row>
    <row r="629" spans="2:12" x14ac:dyDescent="0.25">
      <c r="B629" s="134" t="s">
        <v>151</v>
      </c>
      <c r="C629" s="134" t="s">
        <v>153</v>
      </c>
      <c r="D629" s="134" t="s">
        <v>2689</v>
      </c>
      <c r="E629" s="134" t="s">
        <v>171</v>
      </c>
      <c r="F629" s="135" t="s">
        <v>407</v>
      </c>
      <c r="G629" s="135" t="s">
        <v>2481</v>
      </c>
      <c r="H629" s="135">
        <v>2346</v>
      </c>
      <c r="I629" s="135">
        <v>35</v>
      </c>
      <c r="J629" s="136">
        <f t="shared" si="9"/>
        <v>1.4919011082693947E-2</v>
      </c>
      <c r="K629" s="137" t="s">
        <v>35</v>
      </c>
      <c r="L629" s="137" t="s">
        <v>35</v>
      </c>
    </row>
    <row r="630" spans="2:12" x14ac:dyDescent="0.25">
      <c r="B630" s="134" t="s">
        <v>151</v>
      </c>
      <c r="C630" s="134" t="s">
        <v>153</v>
      </c>
      <c r="D630" s="134" t="s">
        <v>2689</v>
      </c>
      <c r="E630" s="134" t="s">
        <v>700</v>
      </c>
      <c r="F630" s="135" t="s">
        <v>405</v>
      </c>
      <c r="G630" s="135" t="s">
        <v>2481</v>
      </c>
      <c r="H630" s="135">
        <v>194</v>
      </c>
      <c r="I630" s="135">
        <v>4</v>
      </c>
      <c r="J630" s="136">
        <f t="shared" si="9"/>
        <v>2.0618556701030927E-2</v>
      </c>
      <c r="K630" s="137" t="s">
        <v>35</v>
      </c>
      <c r="L630" s="137" t="s">
        <v>35</v>
      </c>
    </row>
    <row r="631" spans="2:12" x14ac:dyDescent="0.25">
      <c r="B631" s="134" t="s">
        <v>151</v>
      </c>
      <c r="C631" s="134" t="s">
        <v>153</v>
      </c>
      <c r="D631" s="134" t="s">
        <v>2689</v>
      </c>
      <c r="E631" s="134" t="s">
        <v>708</v>
      </c>
      <c r="F631" s="135" t="s">
        <v>404</v>
      </c>
      <c r="G631" s="135" t="s">
        <v>2481</v>
      </c>
      <c r="H631" s="135">
        <v>134</v>
      </c>
      <c r="I631" s="135">
        <v>4</v>
      </c>
      <c r="J631" s="136">
        <f t="shared" si="9"/>
        <v>2.9850746268656716E-2</v>
      </c>
      <c r="K631" s="137" t="s">
        <v>35</v>
      </c>
      <c r="L631" s="137" t="s">
        <v>35</v>
      </c>
    </row>
    <row r="632" spans="2:12" x14ac:dyDescent="0.25">
      <c r="B632" s="134" t="s">
        <v>151</v>
      </c>
      <c r="C632" s="134" t="s">
        <v>153</v>
      </c>
      <c r="D632" s="134" t="s">
        <v>2690</v>
      </c>
      <c r="E632" s="134" t="s">
        <v>721</v>
      </c>
      <c r="F632" s="135" t="s">
        <v>406</v>
      </c>
      <c r="G632" s="135" t="s">
        <v>2481</v>
      </c>
      <c r="H632" s="135">
        <v>540</v>
      </c>
      <c r="I632" s="135">
        <v>13</v>
      </c>
      <c r="J632" s="136">
        <f t="shared" si="9"/>
        <v>2.4074074074074074E-2</v>
      </c>
      <c r="K632" s="137" t="s">
        <v>35</v>
      </c>
      <c r="L632" s="137" t="s">
        <v>32</v>
      </c>
    </row>
    <row r="633" spans="2:12" x14ac:dyDescent="0.25">
      <c r="B633" s="134" t="s">
        <v>151</v>
      </c>
      <c r="C633" s="134" t="s">
        <v>153</v>
      </c>
      <c r="D633" s="134" t="s">
        <v>2690</v>
      </c>
      <c r="E633" s="134" t="s">
        <v>815</v>
      </c>
      <c r="F633" s="135" t="s">
        <v>404</v>
      </c>
      <c r="G633" s="135" t="s">
        <v>2481</v>
      </c>
      <c r="H633" s="135">
        <v>37</v>
      </c>
      <c r="I633" s="135">
        <v>1</v>
      </c>
      <c r="J633" s="136">
        <f t="shared" si="9"/>
        <v>2.7027027027027029E-2</v>
      </c>
      <c r="K633" s="137" t="s">
        <v>35</v>
      </c>
      <c r="L633" s="137" t="s">
        <v>32</v>
      </c>
    </row>
    <row r="634" spans="2:12" x14ac:dyDescent="0.25">
      <c r="B634" s="134" t="s">
        <v>151</v>
      </c>
      <c r="C634" s="134" t="s">
        <v>153</v>
      </c>
      <c r="D634" s="134" t="s">
        <v>2690</v>
      </c>
      <c r="E634" s="134" t="s">
        <v>167</v>
      </c>
      <c r="F634" s="135" t="s">
        <v>404</v>
      </c>
      <c r="G634" s="135" t="s">
        <v>2481</v>
      </c>
      <c r="H634" s="135">
        <v>169</v>
      </c>
      <c r="I634" s="135">
        <v>5</v>
      </c>
      <c r="J634" s="136">
        <f t="shared" si="9"/>
        <v>2.9585798816568046E-2</v>
      </c>
      <c r="K634" s="137" t="s">
        <v>35</v>
      </c>
      <c r="L634" s="137" t="s">
        <v>32</v>
      </c>
    </row>
    <row r="635" spans="2:12" x14ac:dyDescent="0.25">
      <c r="B635" s="134" t="s">
        <v>151</v>
      </c>
      <c r="C635" s="134" t="s">
        <v>153</v>
      </c>
      <c r="D635" s="134" t="s">
        <v>2690</v>
      </c>
      <c r="E635" s="134" t="s">
        <v>166</v>
      </c>
      <c r="F635" s="135" t="s">
        <v>406</v>
      </c>
      <c r="G635" s="135" t="s">
        <v>2481</v>
      </c>
      <c r="H635" s="135">
        <v>405</v>
      </c>
      <c r="I635" s="135">
        <v>8</v>
      </c>
      <c r="J635" s="136">
        <f t="shared" si="9"/>
        <v>1.9753086419753086E-2</v>
      </c>
      <c r="K635" s="137" t="s">
        <v>35</v>
      </c>
      <c r="L635" s="137" t="s">
        <v>32</v>
      </c>
    </row>
    <row r="636" spans="2:12" x14ac:dyDescent="0.25">
      <c r="B636" s="134" t="s">
        <v>151</v>
      </c>
      <c r="C636" s="134" t="s">
        <v>153</v>
      </c>
      <c r="D636" s="134" t="s">
        <v>2690</v>
      </c>
      <c r="E636" s="134" t="s">
        <v>168</v>
      </c>
      <c r="F636" s="135" t="s">
        <v>406</v>
      </c>
      <c r="G636" s="135" t="s">
        <v>2481</v>
      </c>
      <c r="H636" s="135">
        <v>482</v>
      </c>
      <c r="I636" s="135">
        <v>12</v>
      </c>
      <c r="J636" s="136">
        <f t="shared" si="9"/>
        <v>2.4896265560165973E-2</v>
      </c>
      <c r="K636" s="137" t="s">
        <v>35</v>
      </c>
      <c r="L636" s="137" t="s">
        <v>32</v>
      </c>
    </row>
    <row r="637" spans="2:12" x14ac:dyDescent="0.25">
      <c r="B637" s="134" t="s">
        <v>151</v>
      </c>
      <c r="C637" s="134" t="s">
        <v>153</v>
      </c>
      <c r="D637" s="134" t="s">
        <v>2690</v>
      </c>
      <c r="E637" s="134" t="s">
        <v>687</v>
      </c>
      <c r="F637" s="135" t="s">
        <v>405</v>
      </c>
      <c r="G637" s="135" t="s">
        <v>2481</v>
      </c>
      <c r="H637" s="135">
        <v>338</v>
      </c>
      <c r="I637" s="135">
        <v>7</v>
      </c>
      <c r="J637" s="136">
        <f t="shared" si="9"/>
        <v>2.0710059171597635E-2</v>
      </c>
      <c r="K637" s="137" t="s">
        <v>35</v>
      </c>
      <c r="L637" s="137" t="s">
        <v>32</v>
      </c>
    </row>
    <row r="638" spans="2:12" x14ac:dyDescent="0.25">
      <c r="B638" s="134" t="s">
        <v>151</v>
      </c>
      <c r="C638" s="134" t="s">
        <v>153</v>
      </c>
      <c r="D638" s="134" t="s">
        <v>2690</v>
      </c>
      <c r="E638" s="134" t="s">
        <v>2691</v>
      </c>
      <c r="F638" s="135" t="s">
        <v>404</v>
      </c>
      <c r="G638" s="135" t="s">
        <v>2481</v>
      </c>
      <c r="H638" s="135">
        <v>68</v>
      </c>
      <c r="I638" s="135">
        <v>0</v>
      </c>
      <c r="J638" s="136">
        <f t="shared" si="9"/>
        <v>0</v>
      </c>
      <c r="K638" s="137" t="s">
        <v>35</v>
      </c>
      <c r="L638" s="137" t="s">
        <v>32</v>
      </c>
    </row>
    <row r="639" spans="2:12" x14ac:dyDescent="0.25">
      <c r="B639" s="134" t="s">
        <v>151</v>
      </c>
      <c r="C639" s="134" t="s">
        <v>153</v>
      </c>
      <c r="D639" s="134" t="s">
        <v>2690</v>
      </c>
      <c r="E639" s="134" t="s">
        <v>165</v>
      </c>
      <c r="F639" s="135" t="s">
        <v>404</v>
      </c>
      <c r="G639" s="135" t="s">
        <v>2481</v>
      </c>
      <c r="H639" s="135">
        <v>164</v>
      </c>
      <c r="I639" s="135">
        <v>5</v>
      </c>
      <c r="J639" s="136">
        <f t="shared" si="9"/>
        <v>3.048780487804878E-2</v>
      </c>
      <c r="K639" s="137" t="s">
        <v>35</v>
      </c>
      <c r="L639" s="137" t="s">
        <v>32</v>
      </c>
    </row>
    <row r="640" spans="2:12" x14ac:dyDescent="0.25">
      <c r="B640" s="134" t="s">
        <v>151</v>
      </c>
      <c r="C640" s="134" t="s">
        <v>153</v>
      </c>
      <c r="D640" s="134" t="s">
        <v>2690</v>
      </c>
      <c r="E640" s="134" t="s">
        <v>814</v>
      </c>
      <c r="F640" s="135" t="s">
        <v>404</v>
      </c>
      <c r="G640" s="135" t="s">
        <v>2481</v>
      </c>
      <c r="H640" s="135">
        <v>18</v>
      </c>
      <c r="I640" s="135">
        <v>1</v>
      </c>
      <c r="J640" s="136">
        <f t="shared" si="9"/>
        <v>5.5555555555555552E-2</v>
      </c>
      <c r="K640" s="137" t="s">
        <v>35</v>
      </c>
      <c r="L640" s="137" t="s">
        <v>32</v>
      </c>
    </row>
    <row r="641" spans="2:12" x14ac:dyDescent="0.25">
      <c r="B641" s="134" t="s">
        <v>151</v>
      </c>
      <c r="C641" s="134" t="s">
        <v>153</v>
      </c>
      <c r="D641" s="134" t="s">
        <v>2690</v>
      </c>
      <c r="E641" s="134" t="s">
        <v>686</v>
      </c>
      <c r="F641" s="135" t="s">
        <v>406</v>
      </c>
      <c r="G641" s="135" t="s">
        <v>2481</v>
      </c>
      <c r="H641" s="135">
        <v>306</v>
      </c>
      <c r="I641" s="135">
        <v>4</v>
      </c>
      <c r="J641" s="136">
        <f t="shared" si="9"/>
        <v>1.3071895424836602E-2</v>
      </c>
      <c r="K641" s="137" t="s">
        <v>35</v>
      </c>
      <c r="L641" s="137" t="s">
        <v>32</v>
      </c>
    </row>
    <row r="642" spans="2:12" x14ac:dyDescent="0.25">
      <c r="B642" s="134" t="s">
        <v>151</v>
      </c>
      <c r="C642" s="134" t="s">
        <v>153</v>
      </c>
      <c r="D642" s="134" t="s">
        <v>2692</v>
      </c>
      <c r="E642" s="134" t="s">
        <v>163</v>
      </c>
      <c r="F642" s="135" t="s">
        <v>405</v>
      </c>
      <c r="G642" s="135" t="s">
        <v>2481</v>
      </c>
      <c r="H642" s="135">
        <v>230</v>
      </c>
      <c r="I642" s="135">
        <v>7</v>
      </c>
      <c r="J642" s="136">
        <f t="shared" si="9"/>
        <v>3.0434782608695653E-2</v>
      </c>
      <c r="K642" s="137" t="s">
        <v>35</v>
      </c>
      <c r="L642" s="137" t="s">
        <v>31</v>
      </c>
    </row>
    <row r="643" spans="2:12" x14ac:dyDescent="0.25">
      <c r="B643" s="134" t="s">
        <v>151</v>
      </c>
      <c r="C643" s="134" t="s">
        <v>153</v>
      </c>
      <c r="D643" s="134" t="s">
        <v>2692</v>
      </c>
      <c r="E643" s="134" t="s">
        <v>162</v>
      </c>
      <c r="F643" s="135" t="s">
        <v>405</v>
      </c>
      <c r="G643" s="135" t="s">
        <v>2481</v>
      </c>
      <c r="H643" s="135">
        <v>205</v>
      </c>
      <c r="I643" s="135">
        <v>7</v>
      </c>
      <c r="J643" s="136">
        <f t="shared" si="9"/>
        <v>3.4146341463414637E-2</v>
      </c>
      <c r="K643" s="137" t="s">
        <v>35</v>
      </c>
      <c r="L643" s="137" t="s">
        <v>31</v>
      </c>
    </row>
    <row r="644" spans="2:12" x14ac:dyDescent="0.25">
      <c r="B644" s="134" t="s">
        <v>151</v>
      </c>
      <c r="C644" s="134" t="s">
        <v>153</v>
      </c>
      <c r="D644" s="134" t="s">
        <v>2692</v>
      </c>
      <c r="E644" s="134" t="s">
        <v>695</v>
      </c>
      <c r="F644" s="135" t="s">
        <v>405</v>
      </c>
      <c r="G644" s="135" t="s">
        <v>2481</v>
      </c>
      <c r="H644" s="135">
        <v>123</v>
      </c>
      <c r="I644" s="135">
        <v>1</v>
      </c>
      <c r="J644" s="136">
        <f t="shared" si="9"/>
        <v>8.130081300813009E-3</v>
      </c>
      <c r="K644" s="137" t="s">
        <v>35</v>
      </c>
      <c r="L644" s="137" t="s">
        <v>31</v>
      </c>
    </row>
    <row r="645" spans="2:12" x14ac:dyDescent="0.25">
      <c r="B645" s="134" t="s">
        <v>151</v>
      </c>
      <c r="C645" s="134" t="s">
        <v>153</v>
      </c>
      <c r="D645" s="134" t="s">
        <v>2692</v>
      </c>
      <c r="E645" s="134" t="s">
        <v>696</v>
      </c>
      <c r="F645" s="135" t="s">
        <v>404</v>
      </c>
      <c r="G645" s="135" t="s">
        <v>2481</v>
      </c>
      <c r="H645" s="135">
        <v>122</v>
      </c>
      <c r="I645" s="135">
        <v>4</v>
      </c>
      <c r="J645" s="136">
        <f t="shared" si="9"/>
        <v>3.2786885245901641E-2</v>
      </c>
      <c r="K645" s="137" t="s">
        <v>35</v>
      </c>
      <c r="L645" s="137" t="s">
        <v>31</v>
      </c>
    </row>
    <row r="646" spans="2:12" x14ac:dyDescent="0.25">
      <c r="B646" s="134" t="s">
        <v>151</v>
      </c>
      <c r="C646" s="134" t="s">
        <v>153</v>
      </c>
      <c r="D646" s="134" t="s">
        <v>2692</v>
      </c>
      <c r="E646" s="134" t="s">
        <v>164</v>
      </c>
      <c r="F646" s="135" t="s">
        <v>406</v>
      </c>
      <c r="G646" s="135" t="s">
        <v>2481</v>
      </c>
      <c r="H646" s="135">
        <v>499</v>
      </c>
      <c r="I646" s="135">
        <v>9</v>
      </c>
      <c r="J646" s="136">
        <f t="shared" si="9"/>
        <v>1.8036072144288578E-2</v>
      </c>
      <c r="K646" s="137" t="s">
        <v>35</v>
      </c>
      <c r="L646" s="137" t="s">
        <v>31</v>
      </c>
    </row>
    <row r="647" spans="2:12" x14ac:dyDescent="0.25">
      <c r="B647" s="134" t="s">
        <v>151</v>
      </c>
      <c r="C647" s="134" t="s">
        <v>153</v>
      </c>
      <c r="D647" s="134" t="s">
        <v>2692</v>
      </c>
      <c r="E647" s="134" t="s">
        <v>161</v>
      </c>
      <c r="F647" s="135" t="s">
        <v>405</v>
      </c>
      <c r="G647" s="135" t="s">
        <v>2481</v>
      </c>
      <c r="H647" s="135">
        <v>171</v>
      </c>
      <c r="I647" s="135">
        <v>6</v>
      </c>
      <c r="J647" s="136">
        <f t="shared" si="9"/>
        <v>3.5087719298245612E-2</v>
      </c>
      <c r="K647" s="137" t="s">
        <v>35</v>
      </c>
      <c r="L647" s="137" t="s">
        <v>31</v>
      </c>
    </row>
    <row r="648" spans="2:12" x14ac:dyDescent="0.25">
      <c r="B648" s="134" t="s">
        <v>151</v>
      </c>
      <c r="C648" s="134" t="s">
        <v>153</v>
      </c>
      <c r="D648" s="134" t="s">
        <v>2693</v>
      </c>
      <c r="E648" s="134" t="s">
        <v>692</v>
      </c>
      <c r="F648" s="135" t="s">
        <v>406</v>
      </c>
      <c r="G648" s="135" t="s">
        <v>2481</v>
      </c>
      <c r="H648" s="135">
        <v>156</v>
      </c>
      <c r="I648" s="135">
        <v>2</v>
      </c>
      <c r="J648" s="136">
        <f t="shared" si="9"/>
        <v>1.282051282051282E-2</v>
      </c>
      <c r="K648" s="137" t="s">
        <v>35</v>
      </c>
      <c r="L648" s="137" t="s">
        <v>30</v>
      </c>
    </row>
    <row r="649" spans="2:12" x14ac:dyDescent="0.25">
      <c r="B649" s="134" t="s">
        <v>151</v>
      </c>
      <c r="C649" s="134" t="s">
        <v>153</v>
      </c>
      <c r="D649" s="134" t="s">
        <v>2693</v>
      </c>
      <c r="E649" s="134" t="s">
        <v>159</v>
      </c>
      <c r="F649" s="135" t="s">
        <v>406</v>
      </c>
      <c r="G649" s="135" t="s">
        <v>2481</v>
      </c>
      <c r="H649" s="135">
        <v>138</v>
      </c>
      <c r="I649" s="135">
        <v>5</v>
      </c>
      <c r="J649" s="136">
        <f t="shared" si="9"/>
        <v>3.6231884057971016E-2</v>
      </c>
      <c r="K649" s="137" t="s">
        <v>35</v>
      </c>
      <c r="L649" s="137" t="s">
        <v>30</v>
      </c>
    </row>
    <row r="650" spans="2:12" x14ac:dyDescent="0.25">
      <c r="B650" s="134" t="s">
        <v>151</v>
      </c>
      <c r="C650" s="134" t="s">
        <v>153</v>
      </c>
      <c r="D650" s="134" t="s">
        <v>2693</v>
      </c>
      <c r="E650" s="134" t="s">
        <v>155</v>
      </c>
      <c r="F650" s="135" t="s">
        <v>405</v>
      </c>
      <c r="G650" s="135" t="s">
        <v>2481</v>
      </c>
      <c r="H650" s="135">
        <v>255</v>
      </c>
      <c r="I650" s="135">
        <v>7</v>
      </c>
      <c r="J650" s="136">
        <f t="shared" si="9"/>
        <v>2.7450980392156862E-2</v>
      </c>
      <c r="K650" s="137" t="s">
        <v>35</v>
      </c>
      <c r="L650" s="137" t="s">
        <v>30</v>
      </c>
    </row>
    <row r="651" spans="2:12" x14ac:dyDescent="0.25">
      <c r="B651" s="134" t="s">
        <v>151</v>
      </c>
      <c r="C651" s="134" t="s">
        <v>153</v>
      </c>
      <c r="D651" s="134" t="s">
        <v>2693</v>
      </c>
      <c r="E651" s="134" t="s">
        <v>691</v>
      </c>
      <c r="F651" s="135" t="s">
        <v>404</v>
      </c>
      <c r="G651" s="135" t="s">
        <v>2481</v>
      </c>
      <c r="H651" s="135">
        <v>141</v>
      </c>
      <c r="I651" s="135">
        <v>6</v>
      </c>
      <c r="J651" s="136">
        <f t="shared" si="9"/>
        <v>4.2553191489361701E-2</v>
      </c>
      <c r="K651" s="137" t="s">
        <v>35</v>
      </c>
      <c r="L651" s="137" t="s">
        <v>30</v>
      </c>
    </row>
    <row r="652" spans="2:12" x14ac:dyDescent="0.25">
      <c r="B652" s="134" t="s">
        <v>151</v>
      </c>
      <c r="C652" s="134" t="s">
        <v>153</v>
      </c>
      <c r="D652" s="134" t="s">
        <v>2693</v>
      </c>
      <c r="E652" s="134" t="s">
        <v>689</v>
      </c>
      <c r="F652" s="135" t="s">
        <v>405</v>
      </c>
      <c r="G652" s="135" t="s">
        <v>2481</v>
      </c>
      <c r="H652" s="135">
        <v>170</v>
      </c>
      <c r="I652" s="135">
        <v>5</v>
      </c>
      <c r="J652" s="136">
        <f t="shared" si="9"/>
        <v>2.9411764705882353E-2</v>
      </c>
      <c r="K652" s="137" t="s">
        <v>35</v>
      </c>
      <c r="L652" s="137" t="s">
        <v>30</v>
      </c>
    </row>
    <row r="653" spans="2:12" x14ac:dyDescent="0.25">
      <c r="B653" s="134" t="s">
        <v>151</v>
      </c>
      <c r="C653" s="134" t="s">
        <v>153</v>
      </c>
      <c r="D653" s="134" t="s">
        <v>2693</v>
      </c>
      <c r="E653" s="134" t="s">
        <v>694</v>
      </c>
      <c r="F653" s="135" t="s">
        <v>404</v>
      </c>
      <c r="G653" s="135" t="s">
        <v>2481</v>
      </c>
      <c r="H653" s="135">
        <v>112</v>
      </c>
      <c r="I653" s="135">
        <v>4</v>
      </c>
      <c r="J653" s="136">
        <f t="shared" ref="J653:J716" si="10">IFERROR(I653/H653,"")</f>
        <v>3.5714285714285712E-2</v>
      </c>
      <c r="K653" s="137" t="s">
        <v>35</v>
      </c>
      <c r="L653" s="137" t="s">
        <v>30</v>
      </c>
    </row>
    <row r="654" spans="2:12" x14ac:dyDescent="0.25">
      <c r="B654" s="134" t="s">
        <v>151</v>
      </c>
      <c r="C654" s="134" t="s">
        <v>153</v>
      </c>
      <c r="D654" s="134" t="s">
        <v>2693</v>
      </c>
      <c r="E654" s="134" t="s">
        <v>158</v>
      </c>
      <c r="F654" s="135" t="s">
        <v>406</v>
      </c>
      <c r="G654" s="135" t="s">
        <v>2481</v>
      </c>
      <c r="H654" s="135">
        <v>336</v>
      </c>
      <c r="I654" s="135">
        <v>13</v>
      </c>
      <c r="J654" s="136">
        <f t="shared" si="10"/>
        <v>3.8690476190476192E-2</v>
      </c>
      <c r="K654" s="137" t="s">
        <v>35</v>
      </c>
      <c r="L654" s="137" t="s">
        <v>30</v>
      </c>
    </row>
    <row r="655" spans="2:12" x14ac:dyDescent="0.25">
      <c r="B655" s="134" t="s">
        <v>151</v>
      </c>
      <c r="C655" s="134" t="s">
        <v>153</v>
      </c>
      <c r="D655" s="134" t="s">
        <v>2693</v>
      </c>
      <c r="E655" s="134" t="s">
        <v>724</v>
      </c>
      <c r="F655" s="135" t="s">
        <v>405</v>
      </c>
      <c r="G655" s="135" t="s">
        <v>2481</v>
      </c>
      <c r="H655" s="135">
        <v>95</v>
      </c>
      <c r="I655" s="135">
        <v>1</v>
      </c>
      <c r="J655" s="136">
        <f t="shared" si="10"/>
        <v>1.0526315789473684E-2</v>
      </c>
      <c r="K655" s="137" t="s">
        <v>35</v>
      </c>
      <c r="L655" s="137" t="s">
        <v>30</v>
      </c>
    </row>
    <row r="656" spans="2:12" x14ac:dyDescent="0.25">
      <c r="B656" s="134" t="s">
        <v>151</v>
      </c>
      <c r="C656" s="134" t="s">
        <v>153</v>
      </c>
      <c r="D656" s="134" t="s">
        <v>2693</v>
      </c>
      <c r="E656" s="134" t="s">
        <v>154</v>
      </c>
      <c r="F656" s="135" t="s">
        <v>405</v>
      </c>
      <c r="G656" s="135" t="s">
        <v>2481</v>
      </c>
      <c r="H656" s="135">
        <v>186</v>
      </c>
      <c r="I656" s="135">
        <v>7</v>
      </c>
      <c r="J656" s="136">
        <f t="shared" si="10"/>
        <v>3.7634408602150539E-2</v>
      </c>
      <c r="K656" s="137" t="s">
        <v>35</v>
      </c>
      <c r="L656" s="137" t="s">
        <v>30</v>
      </c>
    </row>
    <row r="657" spans="2:12" x14ac:dyDescent="0.25">
      <c r="B657" s="134" t="s">
        <v>151</v>
      </c>
      <c r="C657" s="134" t="s">
        <v>153</v>
      </c>
      <c r="D657" s="134" t="s">
        <v>2693</v>
      </c>
      <c r="E657" s="134" t="s">
        <v>157</v>
      </c>
      <c r="F657" s="135" t="s">
        <v>404</v>
      </c>
      <c r="G657" s="135" t="s">
        <v>2481</v>
      </c>
      <c r="H657" s="135">
        <v>140</v>
      </c>
      <c r="I657" s="135">
        <v>3</v>
      </c>
      <c r="J657" s="136">
        <f t="shared" si="10"/>
        <v>2.1428571428571429E-2</v>
      </c>
      <c r="K657" s="137" t="s">
        <v>35</v>
      </c>
      <c r="L657" s="137" t="s">
        <v>30</v>
      </c>
    </row>
    <row r="658" spans="2:12" x14ac:dyDescent="0.25">
      <c r="B658" s="134" t="s">
        <v>151</v>
      </c>
      <c r="C658" s="134" t="s">
        <v>153</v>
      </c>
      <c r="D658" s="134" t="s">
        <v>2693</v>
      </c>
      <c r="E658" s="134" t="s">
        <v>693</v>
      </c>
      <c r="F658" s="135" t="s">
        <v>404</v>
      </c>
      <c r="G658" s="135" t="s">
        <v>2481</v>
      </c>
      <c r="H658" s="135">
        <v>123</v>
      </c>
      <c r="I658" s="135">
        <v>5</v>
      </c>
      <c r="J658" s="136">
        <f t="shared" si="10"/>
        <v>4.065040650406504E-2</v>
      </c>
      <c r="K658" s="137" t="s">
        <v>35</v>
      </c>
      <c r="L658" s="137" t="s">
        <v>30</v>
      </c>
    </row>
    <row r="659" spans="2:12" x14ac:dyDescent="0.25">
      <c r="B659" s="134" t="s">
        <v>151</v>
      </c>
      <c r="C659" s="134" t="s">
        <v>153</v>
      </c>
      <c r="D659" s="134" t="s">
        <v>2693</v>
      </c>
      <c r="E659" s="134" t="s">
        <v>156</v>
      </c>
      <c r="F659" s="135" t="s">
        <v>405</v>
      </c>
      <c r="G659" s="135" t="s">
        <v>2481</v>
      </c>
      <c r="H659" s="135">
        <v>177</v>
      </c>
      <c r="I659" s="135">
        <v>6</v>
      </c>
      <c r="J659" s="136">
        <f t="shared" si="10"/>
        <v>3.3898305084745763E-2</v>
      </c>
      <c r="K659" s="137" t="s">
        <v>35</v>
      </c>
      <c r="L659" s="137" t="s">
        <v>30</v>
      </c>
    </row>
    <row r="660" spans="2:12" x14ac:dyDescent="0.25">
      <c r="B660" s="134" t="s">
        <v>151</v>
      </c>
      <c r="C660" s="134" t="s">
        <v>153</v>
      </c>
      <c r="D660" s="134" t="s">
        <v>2693</v>
      </c>
      <c r="E660" s="134" t="s">
        <v>160</v>
      </c>
      <c r="F660" s="135" t="s">
        <v>406</v>
      </c>
      <c r="G660" s="135" t="s">
        <v>2481</v>
      </c>
      <c r="H660" s="135">
        <v>564</v>
      </c>
      <c r="I660" s="135">
        <v>16</v>
      </c>
      <c r="J660" s="136">
        <f t="shared" si="10"/>
        <v>2.8368794326241134E-2</v>
      </c>
      <c r="K660" s="137" t="s">
        <v>35</v>
      </c>
      <c r="L660" s="137" t="s">
        <v>30</v>
      </c>
    </row>
    <row r="661" spans="2:12" x14ac:dyDescent="0.25">
      <c r="B661" s="134" t="s">
        <v>151</v>
      </c>
      <c r="C661" s="134" t="s">
        <v>153</v>
      </c>
      <c r="D661" s="134" t="s">
        <v>2693</v>
      </c>
      <c r="E661" s="134" t="s">
        <v>688</v>
      </c>
      <c r="F661" s="135" t="s">
        <v>405</v>
      </c>
      <c r="G661" s="135" t="s">
        <v>2481</v>
      </c>
      <c r="H661" s="135">
        <v>121</v>
      </c>
      <c r="I661" s="135">
        <v>0</v>
      </c>
      <c r="J661" s="136">
        <f t="shared" si="10"/>
        <v>0</v>
      </c>
      <c r="K661" s="137" t="s">
        <v>35</v>
      </c>
      <c r="L661" s="137" t="s">
        <v>32</v>
      </c>
    </row>
    <row r="662" spans="2:12" x14ac:dyDescent="0.25">
      <c r="B662" s="134" t="s">
        <v>151</v>
      </c>
      <c r="C662" s="134" t="s">
        <v>153</v>
      </c>
      <c r="D662" s="134" t="s">
        <v>2693</v>
      </c>
      <c r="E662" s="134" t="s">
        <v>690</v>
      </c>
      <c r="F662" s="135" t="s">
        <v>406</v>
      </c>
      <c r="G662" s="135" t="s">
        <v>2481</v>
      </c>
      <c r="H662" s="135">
        <v>109</v>
      </c>
      <c r="I662" s="135">
        <v>7</v>
      </c>
      <c r="J662" s="136">
        <f t="shared" si="10"/>
        <v>6.4220183486238536E-2</v>
      </c>
      <c r="K662" s="137" t="s">
        <v>35</v>
      </c>
      <c r="L662" s="137" t="s">
        <v>30</v>
      </c>
    </row>
    <row r="663" spans="2:12" ht="38.25" x14ac:dyDescent="0.25">
      <c r="B663" s="134" t="s">
        <v>151</v>
      </c>
      <c r="C663" s="134" t="s">
        <v>120</v>
      </c>
      <c r="D663" s="134" t="s">
        <v>2694</v>
      </c>
      <c r="E663" s="134" t="s">
        <v>152</v>
      </c>
      <c r="F663" s="135" t="s">
        <v>403</v>
      </c>
      <c r="G663" s="135" t="s">
        <v>2481</v>
      </c>
      <c r="H663" s="135">
        <v>666</v>
      </c>
      <c r="I663" s="135">
        <v>7</v>
      </c>
      <c r="J663" s="136">
        <f t="shared" si="10"/>
        <v>1.0510510510510511E-2</v>
      </c>
      <c r="K663" s="137" t="s">
        <v>44</v>
      </c>
      <c r="L663" s="137" t="s">
        <v>42</v>
      </c>
    </row>
    <row r="664" spans="2:12" ht="38.25" x14ac:dyDescent="0.25">
      <c r="B664" s="134" t="s">
        <v>869</v>
      </c>
      <c r="C664" s="134" t="s">
        <v>120</v>
      </c>
      <c r="D664" s="134" t="s">
        <v>2695</v>
      </c>
      <c r="E664" s="134" t="s">
        <v>150</v>
      </c>
      <c r="F664" s="135" t="s">
        <v>403</v>
      </c>
      <c r="G664" s="135" t="s">
        <v>2481</v>
      </c>
      <c r="H664" s="135">
        <v>1971</v>
      </c>
      <c r="I664" s="135">
        <v>32</v>
      </c>
      <c r="J664" s="136">
        <f t="shared" si="10"/>
        <v>1.6235413495687467E-2</v>
      </c>
      <c r="K664" s="137" t="s">
        <v>84</v>
      </c>
      <c r="L664" s="137" t="s">
        <v>84</v>
      </c>
    </row>
    <row r="665" spans="2:12" x14ac:dyDescent="0.25">
      <c r="B665" s="134" t="s">
        <v>122</v>
      </c>
      <c r="C665" s="134" t="s">
        <v>135</v>
      </c>
      <c r="D665" s="134" t="s">
        <v>2696</v>
      </c>
      <c r="E665" s="134" t="s">
        <v>2697</v>
      </c>
      <c r="F665" s="135" t="s">
        <v>404</v>
      </c>
      <c r="G665" s="135" t="s">
        <v>2481</v>
      </c>
      <c r="H665" s="135">
        <v>82</v>
      </c>
      <c r="I665" s="135">
        <v>3</v>
      </c>
      <c r="J665" s="136">
        <f t="shared" si="10"/>
        <v>3.6585365853658534E-2</v>
      </c>
      <c r="K665" s="137" t="s">
        <v>22</v>
      </c>
      <c r="L665" s="137" t="s">
        <v>22</v>
      </c>
    </row>
    <row r="666" spans="2:12" x14ac:dyDescent="0.25">
      <c r="B666" s="134" t="s">
        <v>122</v>
      </c>
      <c r="C666" s="134" t="s">
        <v>135</v>
      </c>
      <c r="D666" s="134" t="s">
        <v>2696</v>
      </c>
      <c r="E666" s="134" t="s">
        <v>2698</v>
      </c>
      <c r="F666" s="135" t="s">
        <v>405</v>
      </c>
      <c r="G666" s="135" t="s">
        <v>2481</v>
      </c>
      <c r="H666" s="135">
        <v>184</v>
      </c>
      <c r="I666" s="135">
        <v>5</v>
      </c>
      <c r="J666" s="136">
        <f t="shared" si="10"/>
        <v>2.717391304347826E-2</v>
      </c>
      <c r="K666" s="137" t="s">
        <v>22</v>
      </c>
      <c r="L666" s="137" t="s">
        <v>22</v>
      </c>
    </row>
    <row r="667" spans="2:12" x14ac:dyDescent="0.25">
      <c r="B667" s="134" t="s">
        <v>122</v>
      </c>
      <c r="C667" s="134" t="s">
        <v>135</v>
      </c>
      <c r="D667" s="134" t="s">
        <v>2696</v>
      </c>
      <c r="E667" s="134" t="s">
        <v>607</v>
      </c>
      <c r="F667" s="135" t="s">
        <v>404</v>
      </c>
      <c r="G667" s="135" t="s">
        <v>2481</v>
      </c>
      <c r="H667" s="135">
        <v>73</v>
      </c>
      <c r="I667" s="135">
        <v>2</v>
      </c>
      <c r="J667" s="136">
        <f t="shared" si="10"/>
        <v>2.7397260273972601E-2</v>
      </c>
      <c r="K667" s="137" t="s">
        <v>22</v>
      </c>
      <c r="L667" s="137" t="s">
        <v>22</v>
      </c>
    </row>
    <row r="668" spans="2:12" x14ac:dyDescent="0.25">
      <c r="B668" s="134" t="s">
        <v>122</v>
      </c>
      <c r="C668" s="134" t="s">
        <v>135</v>
      </c>
      <c r="D668" s="134" t="s">
        <v>2696</v>
      </c>
      <c r="E668" s="134" t="s">
        <v>2699</v>
      </c>
      <c r="F668" s="135" t="s">
        <v>404</v>
      </c>
      <c r="G668" s="135" t="s">
        <v>2481</v>
      </c>
      <c r="H668" s="135">
        <v>65</v>
      </c>
      <c r="I668" s="135">
        <v>2</v>
      </c>
      <c r="J668" s="136">
        <f t="shared" si="10"/>
        <v>3.0769230769230771E-2</v>
      </c>
      <c r="K668" s="137" t="s">
        <v>22</v>
      </c>
      <c r="L668" s="137" t="s">
        <v>22</v>
      </c>
    </row>
    <row r="669" spans="2:12" x14ac:dyDescent="0.25">
      <c r="B669" s="134" t="s">
        <v>122</v>
      </c>
      <c r="C669" s="134" t="s">
        <v>135</v>
      </c>
      <c r="D669" s="134" t="s">
        <v>2696</v>
      </c>
      <c r="E669" s="134" t="s">
        <v>2700</v>
      </c>
      <c r="F669" s="135" t="s">
        <v>405</v>
      </c>
      <c r="G669" s="135" t="s">
        <v>2481</v>
      </c>
      <c r="H669" s="135">
        <v>126</v>
      </c>
      <c r="I669" s="135">
        <v>2</v>
      </c>
      <c r="J669" s="136">
        <f t="shared" si="10"/>
        <v>1.5873015873015872E-2</v>
      </c>
      <c r="K669" s="137" t="s">
        <v>22</v>
      </c>
      <c r="L669" s="137" t="s">
        <v>22</v>
      </c>
    </row>
    <row r="670" spans="2:12" x14ac:dyDescent="0.25">
      <c r="B670" s="134" t="s">
        <v>122</v>
      </c>
      <c r="C670" s="134" t="s">
        <v>135</v>
      </c>
      <c r="D670" s="134" t="s">
        <v>2696</v>
      </c>
      <c r="E670" s="134" t="s">
        <v>604</v>
      </c>
      <c r="F670" s="135" t="s">
        <v>404</v>
      </c>
      <c r="G670" s="135" t="s">
        <v>2481</v>
      </c>
      <c r="H670" s="135">
        <v>57</v>
      </c>
      <c r="I670" s="135">
        <v>3</v>
      </c>
      <c r="J670" s="136">
        <f t="shared" si="10"/>
        <v>5.2631578947368418E-2</v>
      </c>
      <c r="K670" s="137" t="s">
        <v>22</v>
      </c>
      <c r="L670" s="137" t="s">
        <v>22</v>
      </c>
    </row>
    <row r="671" spans="2:12" x14ac:dyDescent="0.25">
      <c r="B671" s="134" t="s">
        <v>122</v>
      </c>
      <c r="C671" s="134" t="s">
        <v>135</v>
      </c>
      <c r="D671" s="134" t="s">
        <v>2696</v>
      </c>
      <c r="E671" s="134" t="s">
        <v>2701</v>
      </c>
      <c r="F671" s="135" t="s">
        <v>404</v>
      </c>
      <c r="G671" s="135" t="s">
        <v>2481</v>
      </c>
      <c r="H671" s="135">
        <v>155</v>
      </c>
      <c r="I671" s="135">
        <v>4</v>
      </c>
      <c r="J671" s="136">
        <f t="shared" si="10"/>
        <v>2.5806451612903226E-2</v>
      </c>
      <c r="K671" s="137" t="s">
        <v>22</v>
      </c>
      <c r="L671" s="137" t="s">
        <v>22</v>
      </c>
    </row>
    <row r="672" spans="2:12" x14ac:dyDescent="0.25">
      <c r="B672" s="134" t="s">
        <v>122</v>
      </c>
      <c r="C672" s="134" t="s">
        <v>135</v>
      </c>
      <c r="D672" s="134" t="s">
        <v>2696</v>
      </c>
      <c r="E672" s="134" t="s">
        <v>2702</v>
      </c>
      <c r="F672" s="135" t="s">
        <v>404</v>
      </c>
      <c r="G672" s="135" t="s">
        <v>2481</v>
      </c>
      <c r="H672" s="135">
        <v>74</v>
      </c>
      <c r="I672" s="135">
        <v>2</v>
      </c>
      <c r="J672" s="136">
        <f t="shared" si="10"/>
        <v>2.7027027027027029E-2</v>
      </c>
      <c r="K672" s="137" t="s">
        <v>22</v>
      </c>
      <c r="L672" s="137" t="s">
        <v>22</v>
      </c>
    </row>
    <row r="673" spans="2:12" x14ac:dyDescent="0.25">
      <c r="B673" s="134" t="s">
        <v>122</v>
      </c>
      <c r="C673" s="134" t="s">
        <v>135</v>
      </c>
      <c r="D673" s="134" t="s">
        <v>2696</v>
      </c>
      <c r="E673" s="134" t="s">
        <v>2703</v>
      </c>
      <c r="F673" s="135" t="s">
        <v>404</v>
      </c>
      <c r="G673" s="135" t="s">
        <v>2481</v>
      </c>
      <c r="H673" s="135">
        <v>126</v>
      </c>
      <c r="I673" s="135">
        <v>5</v>
      </c>
      <c r="J673" s="136">
        <f t="shared" si="10"/>
        <v>3.968253968253968E-2</v>
      </c>
      <c r="K673" s="137" t="s">
        <v>22</v>
      </c>
      <c r="L673" s="137" t="s">
        <v>22</v>
      </c>
    </row>
    <row r="674" spans="2:12" x14ac:dyDescent="0.25">
      <c r="B674" s="134" t="s">
        <v>122</v>
      </c>
      <c r="C674" s="134" t="s">
        <v>135</v>
      </c>
      <c r="D674" s="134" t="s">
        <v>2696</v>
      </c>
      <c r="E674" s="134" t="s">
        <v>603</v>
      </c>
      <c r="F674" s="135" t="s">
        <v>404</v>
      </c>
      <c r="G674" s="135" t="s">
        <v>2481</v>
      </c>
      <c r="H674" s="135">
        <v>117</v>
      </c>
      <c r="I674" s="135">
        <v>5</v>
      </c>
      <c r="J674" s="136">
        <f t="shared" si="10"/>
        <v>4.2735042735042736E-2</v>
      </c>
      <c r="K674" s="137" t="s">
        <v>22</v>
      </c>
      <c r="L674" s="137" t="s">
        <v>22</v>
      </c>
    </row>
    <row r="675" spans="2:12" x14ac:dyDescent="0.25">
      <c r="B675" s="134" t="s">
        <v>122</v>
      </c>
      <c r="C675" s="134" t="s">
        <v>135</v>
      </c>
      <c r="D675" s="134" t="s">
        <v>2696</v>
      </c>
      <c r="E675" s="134" t="s">
        <v>2704</v>
      </c>
      <c r="F675" s="135" t="s">
        <v>404</v>
      </c>
      <c r="G675" s="135" t="s">
        <v>2481</v>
      </c>
      <c r="H675" s="135">
        <v>80</v>
      </c>
      <c r="I675" s="135">
        <v>2</v>
      </c>
      <c r="J675" s="136">
        <f t="shared" si="10"/>
        <v>2.5000000000000001E-2</v>
      </c>
      <c r="K675" s="137" t="s">
        <v>22</v>
      </c>
      <c r="L675" s="137" t="s">
        <v>22</v>
      </c>
    </row>
    <row r="676" spans="2:12" x14ac:dyDescent="0.25">
      <c r="B676" s="134" t="s">
        <v>122</v>
      </c>
      <c r="C676" s="134" t="s">
        <v>135</v>
      </c>
      <c r="D676" s="134" t="s">
        <v>2696</v>
      </c>
      <c r="E676" s="134" t="s">
        <v>2705</v>
      </c>
      <c r="F676" s="135" t="s">
        <v>404</v>
      </c>
      <c r="G676" s="135" t="s">
        <v>2481</v>
      </c>
      <c r="H676" s="135">
        <v>49</v>
      </c>
      <c r="I676" s="135">
        <v>2</v>
      </c>
      <c r="J676" s="136">
        <f t="shared" si="10"/>
        <v>4.0816326530612242E-2</v>
      </c>
      <c r="K676" s="137" t="s">
        <v>22</v>
      </c>
      <c r="L676" s="137" t="s">
        <v>22</v>
      </c>
    </row>
    <row r="677" spans="2:12" x14ac:dyDescent="0.25">
      <c r="B677" s="134" t="s">
        <v>122</v>
      </c>
      <c r="C677" s="134" t="s">
        <v>135</v>
      </c>
      <c r="D677" s="134" t="s">
        <v>2696</v>
      </c>
      <c r="E677" s="134" t="s">
        <v>593</v>
      </c>
      <c r="F677" s="135" t="s">
        <v>405</v>
      </c>
      <c r="G677" s="135" t="s">
        <v>2481</v>
      </c>
      <c r="H677" s="135">
        <v>118</v>
      </c>
      <c r="I677" s="135">
        <v>8</v>
      </c>
      <c r="J677" s="136">
        <f t="shared" si="10"/>
        <v>6.7796610169491525E-2</v>
      </c>
      <c r="K677" s="137" t="s">
        <v>22</v>
      </c>
      <c r="L677" s="137" t="s">
        <v>22</v>
      </c>
    </row>
    <row r="678" spans="2:12" x14ac:dyDescent="0.25">
      <c r="B678" s="134" t="s">
        <v>122</v>
      </c>
      <c r="C678" s="134" t="s">
        <v>135</v>
      </c>
      <c r="D678" s="134" t="s">
        <v>2696</v>
      </c>
      <c r="E678" s="134" t="s">
        <v>609</v>
      </c>
      <c r="F678" s="135" t="s">
        <v>404</v>
      </c>
      <c r="G678" s="135" t="s">
        <v>2481</v>
      </c>
      <c r="H678" s="135">
        <v>137</v>
      </c>
      <c r="I678" s="135">
        <v>5</v>
      </c>
      <c r="J678" s="136">
        <f t="shared" si="10"/>
        <v>3.6496350364963501E-2</v>
      </c>
      <c r="K678" s="137" t="s">
        <v>22</v>
      </c>
      <c r="L678" s="137" t="s">
        <v>22</v>
      </c>
    </row>
    <row r="679" spans="2:12" x14ac:dyDescent="0.25">
      <c r="B679" s="134" t="s">
        <v>122</v>
      </c>
      <c r="C679" s="134" t="s">
        <v>135</v>
      </c>
      <c r="D679" s="134" t="s">
        <v>2696</v>
      </c>
      <c r="E679" s="134" t="s">
        <v>2706</v>
      </c>
      <c r="F679" s="135" t="s">
        <v>404</v>
      </c>
      <c r="G679" s="135" t="s">
        <v>2481</v>
      </c>
      <c r="H679" s="135">
        <v>50</v>
      </c>
      <c r="I679" s="135">
        <v>5</v>
      </c>
      <c r="J679" s="136">
        <f t="shared" si="10"/>
        <v>0.1</v>
      </c>
      <c r="K679" s="137" t="s">
        <v>22</v>
      </c>
      <c r="L679" s="137" t="s">
        <v>22</v>
      </c>
    </row>
    <row r="680" spans="2:12" x14ac:dyDescent="0.25">
      <c r="B680" s="134" t="s">
        <v>122</v>
      </c>
      <c r="C680" s="134" t="s">
        <v>135</v>
      </c>
      <c r="D680" s="134" t="s">
        <v>2696</v>
      </c>
      <c r="E680" s="134" t="s">
        <v>2707</v>
      </c>
      <c r="F680" s="135" t="s">
        <v>404</v>
      </c>
      <c r="G680" s="135" t="s">
        <v>2481</v>
      </c>
      <c r="H680" s="135">
        <v>107</v>
      </c>
      <c r="I680" s="135">
        <v>1</v>
      </c>
      <c r="J680" s="136">
        <f t="shared" si="10"/>
        <v>9.3457943925233638E-3</v>
      </c>
      <c r="K680" s="137" t="s">
        <v>22</v>
      </c>
      <c r="L680" s="137" t="s">
        <v>22</v>
      </c>
    </row>
    <row r="681" spans="2:12" x14ac:dyDescent="0.25">
      <c r="B681" s="134" t="s">
        <v>122</v>
      </c>
      <c r="C681" s="134" t="s">
        <v>135</v>
      </c>
      <c r="D681" s="134" t="s">
        <v>2696</v>
      </c>
      <c r="E681" s="134" t="s">
        <v>2708</v>
      </c>
      <c r="F681" s="135" t="s">
        <v>404</v>
      </c>
      <c r="G681" s="135" t="s">
        <v>2481</v>
      </c>
      <c r="H681" s="135">
        <v>87</v>
      </c>
      <c r="I681" s="135">
        <v>3</v>
      </c>
      <c r="J681" s="136">
        <f t="shared" si="10"/>
        <v>3.4482758620689655E-2</v>
      </c>
      <c r="K681" s="137" t="s">
        <v>22</v>
      </c>
      <c r="L681" s="137" t="s">
        <v>22</v>
      </c>
    </row>
    <row r="682" spans="2:12" x14ac:dyDescent="0.25">
      <c r="B682" s="134" t="s">
        <v>122</v>
      </c>
      <c r="C682" s="134" t="s">
        <v>135</v>
      </c>
      <c r="D682" s="134" t="s">
        <v>2696</v>
      </c>
      <c r="E682" s="134" t="s">
        <v>2709</v>
      </c>
      <c r="F682" s="135" t="s">
        <v>404</v>
      </c>
      <c r="G682" s="135" t="s">
        <v>2481</v>
      </c>
      <c r="H682" s="135">
        <v>121</v>
      </c>
      <c r="I682" s="135">
        <v>3</v>
      </c>
      <c r="J682" s="136">
        <f t="shared" si="10"/>
        <v>2.4793388429752067E-2</v>
      </c>
      <c r="K682" s="137" t="s">
        <v>22</v>
      </c>
      <c r="L682" s="137" t="s">
        <v>22</v>
      </c>
    </row>
    <row r="683" spans="2:12" x14ac:dyDescent="0.25">
      <c r="B683" s="134" t="s">
        <v>122</v>
      </c>
      <c r="C683" s="134" t="s">
        <v>135</v>
      </c>
      <c r="D683" s="134" t="s">
        <v>2696</v>
      </c>
      <c r="E683" s="134" t="s">
        <v>601</v>
      </c>
      <c r="F683" s="135" t="s">
        <v>404</v>
      </c>
      <c r="G683" s="135" t="s">
        <v>2481</v>
      </c>
      <c r="H683" s="135">
        <v>53</v>
      </c>
      <c r="I683" s="135">
        <v>7</v>
      </c>
      <c r="J683" s="136">
        <f t="shared" si="10"/>
        <v>0.13207547169811321</v>
      </c>
      <c r="K683" s="137" t="s">
        <v>22</v>
      </c>
      <c r="L683" s="137" t="s">
        <v>22</v>
      </c>
    </row>
    <row r="684" spans="2:12" x14ac:dyDescent="0.25">
      <c r="B684" s="134" t="s">
        <v>122</v>
      </c>
      <c r="C684" s="134" t="s">
        <v>135</v>
      </c>
      <c r="D684" s="134" t="s">
        <v>2696</v>
      </c>
      <c r="E684" s="134" t="s">
        <v>602</v>
      </c>
      <c r="F684" s="135" t="s">
        <v>404</v>
      </c>
      <c r="G684" s="135" t="s">
        <v>2481</v>
      </c>
      <c r="H684" s="135">
        <v>45</v>
      </c>
      <c r="I684" s="135">
        <v>3</v>
      </c>
      <c r="J684" s="136">
        <f t="shared" si="10"/>
        <v>6.6666666666666666E-2</v>
      </c>
      <c r="K684" s="137" t="s">
        <v>22</v>
      </c>
      <c r="L684" s="137" t="s">
        <v>22</v>
      </c>
    </row>
    <row r="685" spans="2:12" x14ac:dyDescent="0.25">
      <c r="B685" s="134" t="s">
        <v>122</v>
      </c>
      <c r="C685" s="134" t="s">
        <v>135</v>
      </c>
      <c r="D685" s="134" t="s">
        <v>2696</v>
      </c>
      <c r="E685" s="134" t="s">
        <v>2710</v>
      </c>
      <c r="F685" s="135" t="s">
        <v>404</v>
      </c>
      <c r="G685" s="135" t="s">
        <v>2481</v>
      </c>
      <c r="H685" s="135">
        <v>29</v>
      </c>
      <c r="I685" s="135">
        <v>1</v>
      </c>
      <c r="J685" s="136">
        <f t="shared" si="10"/>
        <v>3.4482758620689655E-2</v>
      </c>
      <c r="K685" s="137" t="s">
        <v>22</v>
      </c>
      <c r="L685" s="137" t="s">
        <v>22</v>
      </c>
    </row>
    <row r="686" spans="2:12" x14ac:dyDescent="0.25">
      <c r="B686" s="134" t="s">
        <v>122</v>
      </c>
      <c r="C686" s="134" t="s">
        <v>135</v>
      </c>
      <c r="D686" s="134" t="s">
        <v>2696</v>
      </c>
      <c r="E686" s="134" t="s">
        <v>2711</v>
      </c>
      <c r="F686" s="135" t="s">
        <v>404</v>
      </c>
      <c r="G686" s="135" t="s">
        <v>2481</v>
      </c>
      <c r="H686" s="135">
        <v>57</v>
      </c>
      <c r="I686" s="135">
        <v>2</v>
      </c>
      <c r="J686" s="136">
        <f t="shared" si="10"/>
        <v>3.5087719298245612E-2</v>
      </c>
      <c r="K686" s="137" t="s">
        <v>22</v>
      </c>
      <c r="L686" s="137" t="s">
        <v>22</v>
      </c>
    </row>
    <row r="687" spans="2:12" x14ac:dyDescent="0.25">
      <c r="B687" s="134" t="s">
        <v>122</v>
      </c>
      <c r="C687" s="134" t="s">
        <v>135</v>
      </c>
      <c r="D687" s="134" t="s">
        <v>2696</v>
      </c>
      <c r="E687" s="134" t="s">
        <v>2712</v>
      </c>
      <c r="F687" s="135" t="s">
        <v>405</v>
      </c>
      <c r="G687" s="135" t="s">
        <v>2481</v>
      </c>
      <c r="H687" s="135">
        <v>175</v>
      </c>
      <c r="I687" s="135">
        <v>5</v>
      </c>
      <c r="J687" s="136">
        <f t="shared" si="10"/>
        <v>2.8571428571428571E-2</v>
      </c>
      <c r="K687" s="137" t="s">
        <v>22</v>
      </c>
      <c r="L687" s="137" t="s">
        <v>22</v>
      </c>
    </row>
    <row r="688" spans="2:12" x14ac:dyDescent="0.25">
      <c r="B688" s="134" t="s">
        <v>122</v>
      </c>
      <c r="C688" s="134" t="s">
        <v>135</v>
      </c>
      <c r="D688" s="134" t="s">
        <v>2696</v>
      </c>
      <c r="E688" s="134" t="s">
        <v>598</v>
      </c>
      <c r="F688" s="135" t="s">
        <v>404</v>
      </c>
      <c r="G688" s="135" t="s">
        <v>2481</v>
      </c>
      <c r="H688" s="135">
        <v>51</v>
      </c>
      <c r="I688" s="135">
        <v>1</v>
      </c>
      <c r="J688" s="136">
        <f t="shared" si="10"/>
        <v>1.9607843137254902E-2</v>
      </c>
      <c r="K688" s="137" t="s">
        <v>22</v>
      </c>
      <c r="L688" s="137" t="s">
        <v>22</v>
      </c>
    </row>
    <row r="689" spans="2:12" x14ac:dyDescent="0.25">
      <c r="B689" s="134" t="s">
        <v>122</v>
      </c>
      <c r="C689" s="134" t="s">
        <v>135</v>
      </c>
      <c r="D689" s="134" t="s">
        <v>2696</v>
      </c>
      <c r="E689" s="134" t="s">
        <v>2713</v>
      </c>
      <c r="F689" s="135" t="s">
        <v>404</v>
      </c>
      <c r="G689" s="135" t="s">
        <v>2481</v>
      </c>
      <c r="H689" s="135">
        <v>51</v>
      </c>
      <c r="I689" s="135">
        <v>2</v>
      </c>
      <c r="J689" s="136">
        <f t="shared" si="10"/>
        <v>3.9215686274509803E-2</v>
      </c>
      <c r="K689" s="137" t="s">
        <v>22</v>
      </c>
      <c r="L689" s="137" t="s">
        <v>22</v>
      </c>
    </row>
    <row r="690" spans="2:12" x14ac:dyDescent="0.25">
      <c r="B690" s="134" t="s">
        <v>122</v>
      </c>
      <c r="C690" s="134" t="s">
        <v>135</v>
      </c>
      <c r="D690" s="134" t="s">
        <v>2696</v>
      </c>
      <c r="E690" s="134" t="s">
        <v>2714</v>
      </c>
      <c r="F690" s="135" t="s">
        <v>404</v>
      </c>
      <c r="G690" s="135" t="s">
        <v>2481</v>
      </c>
      <c r="H690" s="135">
        <v>94</v>
      </c>
      <c r="I690" s="135">
        <v>3</v>
      </c>
      <c r="J690" s="136">
        <f t="shared" si="10"/>
        <v>3.1914893617021274E-2</v>
      </c>
      <c r="K690" s="137" t="s">
        <v>22</v>
      </c>
      <c r="L690" s="137" t="s">
        <v>22</v>
      </c>
    </row>
    <row r="691" spans="2:12" x14ac:dyDescent="0.25">
      <c r="B691" s="134" t="s">
        <v>122</v>
      </c>
      <c r="C691" s="134" t="s">
        <v>135</v>
      </c>
      <c r="D691" s="134" t="s">
        <v>2696</v>
      </c>
      <c r="E691" s="134" t="s">
        <v>599</v>
      </c>
      <c r="F691" s="135" t="s">
        <v>404</v>
      </c>
      <c r="G691" s="135" t="s">
        <v>2481</v>
      </c>
      <c r="H691" s="135">
        <v>44</v>
      </c>
      <c r="I691" s="135">
        <v>1</v>
      </c>
      <c r="J691" s="136">
        <f t="shared" si="10"/>
        <v>2.2727272727272728E-2</v>
      </c>
      <c r="K691" s="137" t="s">
        <v>22</v>
      </c>
      <c r="L691" s="137" t="s">
        <v>22</v>
      </c>
    </row>
    <row r="692" spans="2:12" x14ac:dyDescent="0.25">
      <c r="B692" s="134" t="s">
        <v>122</v>
      </c>
      <c r="C692" s="134" t="s">
        <v>135</v>
      </c>
      <c r="D692" s="134" t="s">
        <v>2696</v>
      </c>
      <c r="E692" s="134" t="s">
        <v>605</v>
      </c>
      <c r="F692" s="135" t="s">
        <v>406</v>
      </c>
      <c r="G692" s="135" t="s">
        <v>2481</v>
      </c>
      <c r="H692" s="135">
        <v>397</v>
      </c>
      <c r="I692" s="135">
        <v>14</v>
      </c>
      <c r="J692" s="136">
        <f t="shared" si="10"/>
        <v>3.5264483627204031E-2</v>
      </c>
      <c r="K692" s="137" t="s">
        <v>22</v>
      </c>
      <c r="L692" s="137" t="s">
        <v>22</v>
      </c>
    </row>
    <row r="693" spans="2:12" x14ac:dyDescent="0.25">
      <c r="B693" s="134" t="s">
        <v>122</v>
      </c>
      <c r="C693" s="134" t="s">
        <v>135</v>
      </c>
      <c r="D693" s="134" t="s">
        <v>2696</v>
      </c>
      <c r="E693" s="134" t="s">
        <v>2715</v>
      </c>
      <c r="F693" s="135" t="s">
        <v>404</v>
      </c>
      <c r="G693" s="135" t="s">
        <v>2481</v>
      </c>
      <c r="H693" s="135">
        <v>88</v>
      </c>
      <c r="I693" s="135">
        <v>4</v>
      </c>
      <c r="J693" s="136">
        <f t="shared" si="10"/>
        <v>4.5454545454545456E-2</v>
      </c>
      <c r="K693" s="137" t="s">
        <v>22</v>
      </c>
      <c r="L693" s="137" t="s">
        <v>22</v>
      </c>
    </row>
    <row r="694" spans="2:12" x14ac:dyDescent="0.25">
      <c r="B694" s="134" t="s">
        <v>122</v>
      </c>
      <c r="C694" s="134" t="s">
        <v>135</v>
      </c>
      <c r="D694" s="134" t="s">
        <v>2696</v>
      </c>
      <c r="E694" s="134" t="s">
        <v>597</v>
      </c>
      <c r="F694" s="135" t="s">
        <v>404</v>
      </c>
      <c r="G694" s="135" t="s">
        <v>2481</v>
      </c>
      <c r="H694" s="135">
        <v>57</v>
      </c>
      <c r="I694" s="135">
        <v>1</v>
      </c>
      <c r="J694" s="136">
        <f t="shared" si="10"/>
        <v>1.7543859649122806E-2</v>
      </c>
      <c r="K694" s="137" t="s">
        <v>22</v>
      </c>
      <c r="L694" s="137" t="s">
        <v>22</v>
      </c>
    </row>
    <row r="695" spans="2:12" x14ac:dyDescent="0.25">
      <c r="B695" s="134" t="s">
        <v>122</v>
      </c>
      <c r="C695" s="134" t="s">
        <v>135</v>
      </c>
      <c r="D695" s="134" t="s">
        <v>2696</v>
      </c>
      <c r="E695" s="134" t="s">
        <v>2716</v>
      </c>
      <c r="F695" s="135" t="s">
        <v>404</v>
      </c>
      <c r="G695" s="135" t="s">
        <v>2481</v>
      </c>
      <c r="H695" s="135">
        <v>83</v>
      </c>
      <c r="I695" s="135">
        <v>4</v>
      </c>
      <c r="J695" s="136">
        <f t="shared" si="10"/>
        <v>4.8192771084337352E-2</v>
      </c>
      <c r="K695" s="137" t="s">
        <v>22</v>
      </c>
      <c r="L695" s="137" t="s">
        <v>22</v>
      </c>
    </row>
    <row r="696" spans="2:12" x14ac:dyDescent="0.25">
      <c r="B696" s="134" t="s">
        <v>122</v>
      </c>
      <c r="C696" s="134" t="s">
        <v>135</v>
      </c>
      <c r="D696" s="134" t="s">
        <v>2696</v>
      </c>
      <c r="E696" s="134" t="s">
        <v>595</v>
      </c>
      <c r="F696" s="135" t="s">
        <v>404</v>
      </c>
      <c r="G696" s="135" t="s">
        <v>2481</v>
      </c>
      <c r="H696" s="135">
        <v>85</v>
      </c>
      <c r="I696" s="135">
        <v>3</v>
      </c>
      <c r="J696" s="136">
        <f t="shared" si="10"/>
        <v>3.5294117647058823E-2</v>
      </c>
      <c r="K696" s="137" t="s">
        <v>22</v>
      </c>
      <c r="L696" s="137" t="s">
        <v>22</v>
      </c>
    </row>
    <row r="697" spans="2:12" x14ac:dyDescent="0.25">
      <c r="B697" s="134" t="s">
        <v>122</v>
      </c>
      <c r="C697" s="134" t="s">
        <v>135</v>
      </c>
      <c r="D697" s="134" t="s">
        <v>2696</v>
      </c>
      <c r="E697" s="134" t="s">
        <v>2717</v>
      </c>
      <c r="F697" s="135" t="s">
        <v>405</v>
      </c>
      <c r="G697" s="135" t="s">
        <v>2481</v>
      </c>
      <c r="H697" s="135">
        <v>173</v>
      </c>
      <c r="I697" s="135">
        <v>4</v>
      </c>
      <c r="J697" s="136">
        <f t="shared" si="10"/>
        <v>2.3121387283236993E-2</v>
      </c>
      <c r="K697" s="137" t="s">
        <v>22</v>
      </c>
      <c r="L697" s="137" t="s">
        <v>22</v>
      </c>
    </row>
    <row r="698" spans="2:12" x14ac:dyDescent="0.25">
      <c r="B698" s="134" t="s">
        <v>122</v>
      </c>
      <c r="C698" s="134" t="s">
        <v>135</v>
      </c>
      <c r="D698" s="134" t="s">
        <v>2696</v>
      </c>
      <c r="E698" s="134" t="s">
        <v>606</v>
      </c>
      <c r="F698" s="135" t="s">
        <v>405</v>
      </c>
      <c r="G698" s="135" t="s">
        <v>2481</v>
      </c>
      <c r="H698" s="135">
        <v>346</v>
      </c>
      <c r="I698" s="135">
        <v>5</v>
      </c>
      <c r="J698" s="136">
        <f t="shared" si="10"/>
        <v>1.4450867052023121E-2</v>
      </c>
      <c r="K698" s="137" t="s">
        <v>22</v>
      </c>
      <c r="L698" s="137" t="s">
        <v>22</v>
      </c>
    </row>
    <row r="699" spans="2:12" x14ac:dyDescent="0.25">
      <c r="B699" s="134" t="s">
        <v>122</v>
      </c>
      <c r="C699" s="134" t="s">
        <v>135</v>
      </c>
      <c r="D699" s="134" t="s">
        <v>2696</v>
      </c>
      <c r="E699" s="134" t="s">
        <v>2718</v>
      </c>
      <c r="F699" s="135" t="s">
        <v>404</v>
      </c>
      <c r="G699" s="135" t="s">
        <v>2481</v>
      </c>
      <c r="H699" s="135">
        <v>74</v>
      </c>
      <c r="I699" s="135">
        <v>4</v>
      </c>
      <c r="J699" s="136">
        <f t="shared" si="10"/>
        <v>5.4054054054054057E-2</v>
      </c>
      <c r="K699" s="137" t="s">
        <v>22</v>
      </c>
      <c r="L699" s="137" t="s">
        <v>22</v>
      </c>
    </row>
    <row r="700" spans="2:12" x14ac:dyDescent="0.25">
      <c r="B700" s="134" t="s">
        <v>122</v>
      </c>
      <c r="C700" s="134" t="s">
        <v>135</v>
      </c>
      <c r="D700" s="134" t="s">
        <v>2696</v>
      </c>
      <c r="E700" s="134" t="s">
        <v>2719</v>
      </c>
      <c r="F700" s="135" t="s">
        <v>404</v>
      </c>
      <c r="G700" s="135" t="s">
        <v>2481</v>
      </c>
      <c r="H700" s="135">
        <v>40</v>
      </c>
      <c r="I700" s="135">
        <v>1</v>
      </c>
      <c r="J700" s="136">
        <f t="shared" si="10"/>
        <v>2.5000000000000001E-2</v>
      </c>
      <c r="K700" s="137" t="s">
        <v>22</v>
      </c>
      <c r="L700" s="137" t="s">
        <v>22</v>
      </c>
    </row>
    <row r="701" spans="2:12" x14ac:dyDescent="0.25">
      <c r="B701" s="134" t="s">
        <v>122</v>
      </c>
      <c r="C701" s="134" t="s">
        <v>135</v>
      </c>
      <c r="D701" s="134" t="s">
        <v>2696</v>
      </c>
      <c r="E701" s="134" t="s">
        <v>592</v>
      </c>
      <c r="F701" s="135" t="s">
        <v>403</v>
      </c>
      <c r="G701" s="135" t="s">
        <v>2481</v>
      </c>
      <c r="H701" s="135">
        <v>2646</v>
      </c>
      <c r="I701" s="135">
        <v>48</v>
      </c>
      <c r="J701" s="136">
        <f t="shared" si="10"/>
        <v>1.8140589569160998E-2</v>
      </c>
      <c r="K701" s="137" t="s">
        <v>22</v>
      </c>
      <c r="L701" s="137" t="s">
        <v>22</v>
      </c>
    </row>
    <row r="702" spans="2:12" x14ac:dyDescent="0.25">
      <c r="B702" s="134" t="s">
        <v>122</v>
      </c>
      <c r="C702" s="134" t="s">
        <v>135</v>
      </c>
      <c r="D702" s="134" t="s">
        <v>2696</v>
      </c>
      <c r="E702" s="134" t="s">
        <v>600</v>
      </c>
      <c r="F702" s="135" t="s">
        <v>404</v>
      </c>
      <c r="G702" s="135" t="s">
        <v>2481</v>
      </c>
      <c r="H702" s="135">
        <v>109</v>
      </c>
      <c r="I702" s="135">
        <v>1</v>
      </c>
      <c r="J702" s="136">
        <f t="shared" si="10"/>
        <v>9.1743119266055051E-3</v>
      </c>
      <c r="K702" s="137" t="s">
        <v>22</v>
      </c>
      <c r="L702" s="137" t="s">
        <v>22</v>
      </c>
    </row>
    <row r="703" spans="2:12" x14ac:dyDescent="0.25">
      <c r="B703" s="134" t="s">
        <v>122</v>
      </c>
      <c r="C703" s="134" t="s">
        <v>135</v>
      </c>
      <c r="D703" s="134" t="s">
        <v>2696</v>
      </c>
      <c r="E703" s="134" t="s">
        <v>596</v>
      </c>
      <c r="F703" s="135" t="s">
        <v>406</v>
      </c>
      <c r="G703" s="135" t="s">
        <v>2481</v>
      </c>
      <c r="H703" s="135">
        <v>196</v>
      </c>
      <c r="I703" s="135">
        <v>8</v>
      </c>
      <c r="J703" s="136">
        <f t="shared" si="10"/>
        <v>4.0816326530612242E-2</v>
      </c>
      <c r="K703" s="137" t="s">
        <v>22</v>
      </c>
      <c r="L703" s="137" t="s">
        <v>22</v>
      </c>
    </row>
    <row r="704" spans="2:12" x14ac:dyDescent="0.25">
      <c r="B704" s="134" t="s">
        <v>122</v>
      </c>
      <c r="C704" s="134" t="s">
        <v>135</v>
      </c>
      <c r="D704" s="134" t="s">
        <v>2696</v>
      </c>
      <c r="E704" s="134" t="s">
        <v>2720</v>
      </c>
      <c r="F704" s="135" t="s">
        <v>404</v>
      </c>
      <c r="G704" s="135" t="s">
        <v>2481</v>
      </c>
      <c r="H704" s="135">
        <v>63</v>
      </c>
      <c r="I704" s="135">
        <v>0</v>
      </c>
      <c r="J704" s="136">
        <f t="shared" si="10"/>
        <v>0</v>
      </c>
      <c r="K704" s="137" t="s">
        <v>22</v>
      </c>
      <c r="L704" s="137" t="s">
        <v>22</v>
      </c>
    </row>
    <row r="705" spans="2:12" x14ac:dyDescent="0.25">
      <c r="B705" s="134" t="s">
        <v>122</v>
      </c>
      <c r="C705" s="134" t="s">
        <v>135</v>
      </c>
      <c r="D705" s="134" t="s">
        <v>2696</v>
      </c>
      <c r="E705" s="134" t="s">
        <v>608</v>
      </c>
      <c r="F705" s="135" t="s">
        <v>405</v>
      </c>
      <c r="G705" s="135" t="s">
        <v>2481</v>
      </c>
      <c r="H705" s="135">
        <v>205</v>
      </c>
      <c r="I705" s="135">
        <v>8</v>
      </c>
      <c r="J705" s="136">
        <f t="shared" si="10"/>
        <v>3.9024390243902439E-2</v>
      </c>
      <c r="K705" s="137" t="s">
        <v>22</v>
      </c>
      <c r="L705" s="137" t="s">
        <v>22</v>
      </c>
    </row>
    <row r="706" spans="2:12" x14ac:dyDescent="0.25">
      <c r="B706" s="134" t="s">
        <v>122</v>
      </c>
      <c r="C706" s="134" t="s">
        <v>135</v>
      </c>
      <c r="D706" s="134" t="s">
        <v>2696</v>
      </c>
      <c r="E706" s="134" t="s">
        <v>594</v>
      </c>
      <c r="F706" s="135" t="s">
        <v>405</v>
      </c>
      <c r="G706" s="135" t="s">
        <v>2481</v>
      </c>
      <c r="H706" s="135">
        <v>175</v>
      </c>
      <c r="I706" s="135">
        <v>4</v>
      </c>
      <c r="J706" s="136">
        <f t="shared" si="10"/>
        <v>2.2857142857142857E-2</v>
      </c>
      <c r="K706" s="137" t="s">
        <v>22</v>
      </c>
      <c r="L706" s="137" t="s">
        <v>22</v>
      </c>
    </row>
    <row r="707" spans="2:12" x14ac:dyDescent="0.25">
      <c r="B707" s="134" t="s">
        <v>122</v>
      </c>
      <c r="C707" s="134" t="s">
        <v>135</v>
      </c>
      <c r="D707" s="134" t="s">
        <v>2696</v>
      </c>
      <c r="E707" s="134" t="s">
        <v>2721</v>
      </c>
      <c r="F707" s="135" t="s">
        <v>404</v>
      </c>
      <c r="G707" s="135" t="s">
        <v>2481</v>
      </c>
      <c r="H707" s="135">
        <v>42</v>
      </c>
      <c r="I707" s="135">
        <v>0</v>
      </c>
      <c r="J707" s="136">
        <f t="shared" si="10"/>
        <v>0</v>
      </c>
      <c r="K707" s="137" t="s">
        <v>22</v>
      </c>
      <c r="L707" s="137" t="s">
        <v>22</v>
      </c>
    </row>
    <row r="708" spans="2:12" x14ac:dyDescent="0.25">
      <c r="B708" s="134" t="s">
        <v>122</v>
      </c>
      <c r="C708" s="134" t="s">
        <v>135</v>
      </c>
      <c r="D708" s="134" t="s">
        <v>2696</v>
      </c>
      <c r="E708" s="134" t="s">
        <v>2722</v>
      </c>
      <c r="F708" s="135" t="s">
        <v>404</v>
      </c>
      <c r="G708" s="135" t="s">
        <v>2481</v>
      </c>
      <c r="H708" s="135">
        <v>69</v>
      </c>
      <c r="I708" s="135">
        <v>2</v>
      </c>
      <c r="J708" s="136">
        <f t="shared" si="10"/>
        <v>2.8985507246376812E-2</v>
      </c>
      <c r="K708" s="137" t="s">
        <v>22</v>
      </c>
      <c r="L708" s="137" t="s">
        <v>22</v>
      </c>
    </row>
    <row r="709" spans="2:12" x14ac:dyDescent="0.25">
      <c r="B709" s="134" t="s">
        <v>122</v>
      </c>
      <c r="C709" s="134" t="s">
        <v>135</v>
      </c>
      <c r="D709" s="134" t="s">
        <v>2696</v>
      </c>
      <c r="E709" s="134" t="s">
        <v>2723</v>
      </c>
      <c r="F709" s="135" t="s">
        <v>404</v>
      </c>
      <c r="G709" s="135" t="s">
        <v>2481</v>
      </c>
      <c r="H709" s="135">
        <v>47</v>
      </c>
      <c r="I709" s="135">
        <v>2</v>
      </c>
      <c r="J709" s="136">
        <f t="shared" si="10"/>
        <v>4.2553191489361701E-2</v>
      </c>
      <c r="K709" s="137" t="s">
        <v>22</v>
      </c>
      <c r="L709" s="137" t="s">
        <v>22</v>
      </c>
    </row>
    <row r="710" spans="2:12" x14ac:dyDescent="0.25">
      <c r="B710" s="134" t="s">
        <v>122</v>
      </c>
      <c r="C710" s="134" t="s">
        <v>135</v>
      </c>
      <c r="D710" s="134" t="s">
        <v>2696</v>
      </c>
      <c r="E710" s="134" t="s">
        <v>2724</v>
      </c>
      <c r="F710" s="135" t="s">
        <v>404</v>
      </c>
      <c r="G710" s="135" t="s">
        <v>2481</v>
      </c>
      <c r="H710" s="135">
        <v>116</v>
      </c>
      <c r="I710" s="135">
        <v>5</v>
      </c>
      <c r="J710" s="136">
        <f t="shared" si="10"/>
        <v>4.3103448275862072E-2</v>
      </c>
      <c r="K710" s="137" t="s">
        <v>22</v>
      </c>
      <c r="L710" s="137" t="s">
        <v>22</v>
      </c>
    </row>
    <row r="711" spans="2:12" x14ac:dyDescent="0.25">
      <c r="B711" s="134" t="s">
        <v>122</v>
      </c>
      <c r="C711" s="134" t="s">
        <v>135</v>
      </c>
      <c r="D711" s="134" t="s">
        <v>2725</v>
      </c>
      <c r="E711" s="134" t="s">
        <v>615</v>
      </c>
      <c r="F711" s="135" t="s">
        <v>404</v>
      </c>
      <c r="G711" s="135" t="s">
        <v>2481</v>
      </c>
      <c r="H711" s="135">
        <v>64</v>
      </c>
      <c r="I711" s="135">
        <v>5</v>
      </c>
      <c r="J711" s="136">
        <f t="shared" si="10"/>
        <v>7.8125E-2</v>
      </c>
      <c r="K711" s="137" t="s">
        <v>22</v>
      </c>
      <c r="L711" s="137" t="s">
        <v>22</v>
      </c>
    </row>
    <row r="712" spans="2:12" x14ac:dyDescent="0.25">
      <c r="B712" s="134" t="s">
        <v>122</v>
      </c>
      <c r="C712" s="134" t="s">
        <v>135</v>
      </c>
      <c r="D712" s="134" t="s">
        <v>2725</v>
      </c>
      <c r="E712" s="134" t="s">
        <v>2726</v>
      </c>
      <c r="F712" s="135" t="s">
        <v>404</v>
      </c>
      <c r="G712" s="135" t="s">
        <v>2486</v>
      </c>
      <c r="H712" s="135">
        <v>63</v>
      </c>
      <c r="I712" s="135">
        <v>3</v>
      </c>
      <c r="J712" s="136">
        <f t="shared" si="10"/>
        <v>4.7619047619047616E-2</v>
      </c>
      <c r="K712" s="137" t="s">
        <v>22</v>
      </c>
      <c r="L712" s="137" t="s">
        <v>21</v>
      </c>
    </row>
    <row r="713" spans="2:12" x14ac:dyDescent="0.25">
      <c r="B713" s="134" t="s">
        <v>122</v>
      </c>
      <c r="C713" s="134" t="s">
        <v>135</v>
      </c>
      <c r="D713" s="134" t="s">
        <v>2725</v>
      </c>
      <c r="E713" s="134" t="s">
        <v>2727</v>
      </c>
      <c r="F713" s="135" t="s">
        <v>404</v>
      </c>
      <c r="G713" s="135" t="s">
        <v>2481</v>
      </c>
      <c r="H713" s="135">
        <v>65</v>
      </c>
      <c r="I713" s="135">
        <v>3</v>
      </c>
      <c r="J713" s="136">
        <f t="shared" si="10"/>
        <v>4.6153846153846156E-2</v>
      </c>
      <c r="K713" s="137" t="s">
        <v>22</v>
      </c>
      <c r="L713" s="137" t="s">
        <v>22</v>
      </c>
    </row>
    <row r="714" spans="2:12" x14ac:dyDescent="0.25">
      <c r="B714" s="134" t="s">
        <v>122</v>
      </c>
      <c r="C714" s="134" t="s">
        <v>135</v>
      </c>
      <c r="D714" s="134" t="s">
        <v>2725</v>
      </c>
      <c r="E714" s="134" t="s">
        <v>2728</v>
      </c>
      <c r="F714" s="135" t="s">
        <v>404</v>
      </c>
      <c r="G714" s="135" t="s">
        <v>2486</v>
      </c>
      <c r="H714" s="135">
        <v>113</v>
      </c>
      <c r="I714" s="135">
        <v>2</v>
      </c>
      <c r="J714" s="136">
        <f t="shared" si="10"/>
        <v>1.7699115044247787E-2</v>
      </c>
      <c r="K714" s="137" t="s">
        <v>22</v>
      </c>
      <c r="L714" s="137" t="s">
        <v>21</v>
      </c>
    </row>
    <row r="715" spans="2:12" x14ac:dyDescent="0.25">
      <c r="B715" s="134" t="s">
        <v>122</v>
      </c>
      <c r="C715" s="134" t="s">
        <v>135</v>
      </c>
      <c r="D715" s="134" t="s">
        <v>2725</v>
      </c>
      <c r="E715" s="134" t="s">
        <v>613</v>
      </c>
      <c r="F715" s="135" t="s">
        <v>405</v>
      </c>
      <c r="G715" s="135" t="s">
        <v>2481</v>
      </c>
      <c r="H715" s="135">
        <v>262</v>
      </c>
      <c r="I715" s="135">
        <v>7</v>
      </c>
      <c r="J715" s="136">
        <f t="shared" si="10"/>
        <v>2.6717557251908396E-2</v>
      </c>
      <c r="K715" s="137" t="s">
        <v>22</v>
      </c>
      <c r="L715" s="137" t="s">
        <v>22</v>
      </c>
    </row>
    <row r="716" spans="2:12" x14ac:dyDescent="0.25">
      <c r="B716" s="134" t="s">
        <v>122</v>
      </c>
      <c r="C716" s="134" t="s">
        <v>135</v>
      </c>
      <c r="D716" s="134" t="s">
        <v>2725</v>
      </c>
      <c r="E716" s="134" t="s">
        <v>611</v>
      </c>
      <c r="F716" s="135" t="s">
        <v>406</v>
      </c>
      <c r="G716" s="135" t="s">
        <v>2481</v>
      </c>
      <c r="H716" s="135">
        <v>244</v>
      </c>
      <c r="I716" s="135">
        <v>14</v>
      </c>
      <c r="J716" s="136">
        <f t="shared" si="10"/>
        <v>5.737704918032787E-2</v>
      </c>
      <c r="K716" s="137" t="s">
        <v>22</v>
      </c>
      <c r="L716" s="137" t="s">
        <v>22</v>
      </c>
    </row>
    <row r="717" spans="2:12" x14ac:dyDescent="0.25">
      <c r="B717" s="134" t="s">
        <v>122</v>
      </c>
      <c r="C717" s="134" t="s">
        <v>135</v>
      </c>
      <c r="D717" s="134" t="s">
        <v>2725</v>
      </c>
      <c r="E717" s="134" t="s">
        <v>616</v>
      </c>
      <c r="F717" s="135" t="s">
        <v>404</v>
      </c>
      <c r="G717" s="135" t="s">
        <v>2486</v>
      </c>
      <c r="H717" s="135">
        <v>106</v>
      </c>
      <c r="I717" s="135">
        <v>2</v>
      </c>
      <c r="J717" s="136">
        <f t="shared" ref="J717:J780" si="11">IFERROR(I717/H717,"")</f>
        <v>1.8867924528301886E-2</v>
      </c>
      <c r="K717" s="137" t="s">
        <v>22</v>
      </c>
      <c r="L717" s="137" t="s">
        <v>21</v>
      </c>
    </row>
    <row r="718" spans="2:12" x14ac:dyDescent="0.25">
      <c r="B718" s="134" t="s">
        <v>122</v>
      </c>
      <c r="C718" s="134" t="s">
        <v>135</v>
      </c>
      <c r="D718" s="134" t="s">
        <v>2725</v>
      </c>
      <c r="E718" s="134" t="s">
        <v>2729</v>
      </c>
      <c r="F718" s="135" t="s">
        <v>404</v>
      </c>
      <c r="G718" s="135" t="s">
        <v>2481</v>
      </c>
      <c r="H718" s="135">
        <v>76</v>
      </c>
      <c r="I718" s="135">
        <v>6</v>
      </c>
      <c r="J718" s="136">
        <f t="shared" si="11"/>
        <v>7.8947368421052627E-2</v>
      </c>
      <c r="K718" s="137" t="s">
        <v>22</v>
      </c>
      <c r="L718" s="137" t="s">
        <v>22</v>
      </c>
    </row>
    <row r="719" spans="2:12" x14ac:dyDescent="0.25">
      <c r="B719" s="134" t="s">
        <v>122</v>
      </c>
      <c r="C719" s="134" t="s">
        <v>135</v>
      </c>
      <c r="D719" s="134" t="s">
        <v>2725</v>
      </c>
      <c r="E719" s="134" t="s">
        <v>612</v>
      </c>
      <c r="F719" s="135" t="s">
        <v>405</v>
      </c>
      <c r="G719" s="135" t="s">
        <v>2481</v>
      </c>
      <c r="H719" s="135">
        <v>109</v>
      </c>
      <c r="I719" s="135">
        <v>6</v>
      </c>
      <c r="J719" s="136">
        <f t="shared" si="11"/>
        <v>5.5045871559633031E-2</v>
      </c>
      <c r="K719" s="137" t="s">
        <v>22</v>
      </c>
      <c r="L719" s="137" t="s">
        <v>22</v>
      </c>
    </row>
    <row r="720" spans="2:12" x14ac:dyDescent="0.25">
      <c r="B720" s="134" t="s">
        <v>122</v>
      </c>
      <c r="C720" s="134" t="s">
        <v>135</v>
      </c>
      <c r="D720" s="134" t="s">
        <v>2725</v>
      </c>
      <c r="E720" s="134" t="s">
        <v>2730</v>
      </c>
      <c r="F720" s="135" t="s">
        <v>404</v>
      </c>
      <c r="G720" s="135" t="s">
        <v>2481</v>
      </c>
      <c r="H720" s="135">
        <v>45</v>
      </c>
      <c r="I720" s="135">
        <v>3</v>
      </c>
      <c r="J720" s="136">
        <f t="shared" si="11"/>
        <v>6.6666666666666666E-2</v>
      </c>
      <c r="K720" s="137" t="s">
        <v>22</v>
      </c>
      <c r="L720" s="137" t="s">
        <v>22</v>
      </c>
    </row>
    <row r="721" spans="2:12" x14ac:dyDescent="0.25">
      <c r="B721" s="134" t="s">
        <v>122</v>
      </c>
      <c r="C721" s="134" t="s">
        <v>135</v>
      </c>
      <c r="D721" s="134" t="s">
        <v>2725</v>
      </c>
      <c r="E721" s="134" t="s">
        <v>614</v>
      </c>
      <c r="F721" s="135" t="s">
        <v>404</v>
      </c>
      <c r="G721" s="135" t="s">
        <v>2481</v>
      </c>
      <c r="H721" s="135">
        <v>108</v>
      </c>
      <c r="I721" s="135">
        <v>2</v>
      </c>
      <c r="J721" s="136">
        <f t="shared" si="11"/>
        <v>1.8518518518518517E-2</v>
      </c>
      <c r="K721" s="137" t="s">
        <v>22</v>
      </c>
      <c r="L721" s="137" t="s">
        <v>22</v>
      </c>
    </row>
    <row r="722" spans="2:12" x14ac:dyDescent="0.25">
      <c r="B722" s="134" t="s">
        <v>122</v>
      </c>
      <c r="C722" s="134" t="s">
        <v>135</v>
      </c>
      <c r="D722" s="134" t="s">
        <v>2725</v>
      </c>
      <c r="E722" s="134" t="s">
        <v>610</v>
      </c>
      <c r="F722" s="135" t="s">
        <v>406</v>
      </c>
      <c r="G722" s="135" t="s">
        <v>2481</v>
      </c>
      <c r="H722" s="135">
        <v>225</v>
      </c>
      <c r="I722" s="135">
        <v>5</v>
      </c>
      <c r="J722" s="136">
        <f t="shared" si="11"/>
        <v>2.2222222222222223E-2</v>
      </c>
      <c r="K722" s="137" t="s">
        <v>22</v>
      </c>
      <c r="L722" s="137" t="s">
        <v>22</v>
      </c>
    </row>
    <row r="723" spans="2:12" x14ac:dyDescent="0.25">
      <c r="B723" s="134" t="s">
        <v>122</v>
      </c>
      <c r="C723" s="134" t="s">
        <v>135</v>
      </c>
      <c r="D723" s="134" t="s">
        <v>2731</v>
      </c>
      <c r="E723" s="134" t="s">
        <v>2732</v>
      </c>
      <c r="F723" s="135" t="s">
        <v>404</v>
      </c>
      <c r="G723" s="135" t="s">
        <v>2486</v>
      </c>
      <c r="H723" s="135">
        <v>57</v>
      </c>
      <c r="I723" s="135">
        <v>2</v>
      </c>
      <c r="J723" s="136">
        <f t="shared" si="11"/>
        <v>3.5087719298245612E-2</v>
      </c>
      <c r="K723" s="137" t="s">
        <v>22</v>
      </c>
      <c r="L723" s="137" t="s">
        <v>21</v>
      </c>
    </row>
    <row r="724" spans="2:12" x14ac:dyDescent="0.25">
      <c r="B724" s="134" t="s">
        <v>122</v>
      </c>
      <c r="C724" s="134" t="s">
        <v>135</v>
      </c>
      <c r="D724" s="134" t="s">
        <v>2731</v>
      </c>
      <c r="E724" s="134" t="s">
        <v>621</v>
      </c>
      <c r="F724" s="135" t="s">
        <v>404</v>
      </c>
      <c r="G724" s="135" t="s">
        <v>2486</v>
      </c>
      <c r="H724" s="135">
        <v>66</v>
      </c>
      <c r="I724" s="135">
        <v>0</v>
      </c>
      <c r="J724" s="136">
        <f t="shared" si="11"/>
        <v>0</v>
      </c>
      <c r="K724" s="137" t="s">
        <v>22</v>
      </c>
      <c r="L724" s="137" t="s">
        <v>21</v>
      </c>
    </row>
    <row r="725" spans="2:12" x14ac:dyDescent="0.25">
      <c r="B725" s="134" t="s">
        <v>122</v>
      </c>
      <c r="C725" s="134" t="s">
        <v>135</v>
      </c>
      <c r="D725" s="134" t="s">
        <v>2731</v>
      </c>
      <c r="E725" s="134" t="s">
        <v>144</v>
      </c>
      <c r="F725" s="135" t="s">
        <v>404</v>
      </c>
      <c r="G725" s="135" t="s">
        <v>2486</v>
      </c>
      <c r="H725" s="135">
        <v>56</v>
      </c>
      <c r="I725" s="135">
        <v>1</v>
      </c>
      <c r="J725" s="136">
        <f t="shared" si="11"/>
        <v>1.7857142857142856E-2</v>
      </c>
      <c r="K725" s="137" t="s">
        <v>22</v>
      </c>
      <c r="L725" s="137" t="s">
        <v>21</v>
      </c>
    </row>
    <row r="726" spans="2:12" x14ac:dyDescent="0.25">
      <c r="B726" s="134" t="s">
        <v>122</v>
      </c>
      <c r="C726" s="134" t="s">
        <v>135</v>
      </c>
      <c r="D726" s="134" t="s">
        <v>2731</v>
      </c>
      <c r="E726" s="134" t="s">
        <v>617</v>
      </c>
      <c r="F726" s="135" t="s">
        <v>404</v>
      </c>
      <c r="G726" s="135" t="s">
        <v>2486</v>
      </c>
      <c r="H726" s="135">
        <v>92</v>
      </c>
      <c r="I726" s="135">
        <v>1</v>
      </c>
      <c r="J726" s="136">
        <f t="shared" si="11"/>
        <v>1.0869565217391304E-2</v>
      </c>
      <c r="K726" s="137" t="s">
        <v>22</v>
      </c>
      <c r="L726" s="137" t="s">
        <v>21</v>
      </c>
    </row>
    <row r="727" spans="2:12" x14ac:dyDescent="0.25">
      <c r="B727" s="134" t="s">
        <v>122</v>
      </c>
      <c r="C727" s="134" t="s">
        <v>135</v>
      </c>
      <c r="D727" s="134" t="s">
        <v>2731</v>
      </c>
      <c r="E727" s="134" t="s">
        <v>623</v>
      </c>
      <c r="F727" s="135" t="s">
        <v>404</v>
      </c>
      <c r="G727" s="135" t="s">
        <v>2486</v>
      </c>
      <c r="H727" s="135">
        <v>71</v>
      </c>
      <c r="I727" s="135">
        <v>2</v>
      </c>
      <c r="J727" s="136">
        <f t="shared" si="11"/>
        <v>2.8169014084507043E-2</v>
      </c>
      <c r="K727" s="137" t="s">
        <v>22</v>
      </c>
      <c r="L727" s="137" t="s">
        <v>21</v>
      </c>
    </row>
    <row r="728" spans="2:12" x14ac:dyDescent="0.25">
      <c r="B728" s="134" t="s">
        <v>122</v>
      </c>
      <c r="C728" s="134" t="s">
        <v>135</v>
      </c>
      <c r="D728" s="134" t="s">
        <v>2731</v>
      </c>
      <c r="E728" s="134" t="s">
        <v>146</v>
      </c>
      <c r="F728" s="135" t="s">
        <v>405</v>
      </c>
      <c r="G728" s="135" t="s">
        <v>2486</v>
      </c>
      <c r="H728" s="135">
        <v>171</v>
      </c>
      <c r="I728" s="135">
        <v>0</v>
      </c>
      <c r="J728" s="136">
        <f t="shared" si="11"/>
        <v>0</v>
      </c>
      <c r="K728" s="137" t="s">
        <v>22</v>
      </c>
      <c r="L728" s="137" t="s">
        <v>21</v>
      </c>
    </row>
    <row r="729" spans="2:12" x14ac:dyDescent="0.25">
      <c r="B729" s="134" t="s">
        <v>122</v>
      </c>
      <c r="C729" s="134" t="s">
        <v>135</v>
      </c>
      <c r="D729" s="134" t="s">
        <v>2731</v>
      </c>
      <c r="E729" s="134" t="s">
        <v>622</v>
      </c>
      <c r="F729" s="135" t="s">
        <v>404</v>
      </c>
      <c r="G729" s="135" t="s">
        <v>2486</v>
      </c>
      <c r="H729" s="135">
        <v>53</v>
      </c>
      <c r="I729" s="135">
        <v>1</v>
      </c>
      <c r="J729" s="136">
        <f t="shared" si="11"/>
        <v>1.8867924528301886E-2</v>
      </c>
      <c r="K729" s="137" t="s">
        <v>22</v>
      </c>
      <c r="L729" s="137" t="s">
        <v>21</v>
      </c>
    </row>
    <row r="730" spans="2:12" x14ac:dyDescent="0.25">
      <c r="B730" s="134" t="s">
        <v>122</v>
      </c>
      <c r="C730" s="134" t="s">
        <v>135</v>
      </c>
      <c r="D730" s="134" t="s">
        <v>2731</v>
      </c>
      <c r="E730" s="134" t="s">
        <v>620</v>
      </c>
      <c r="F730" s="135" t="s">
        <v>404</v>
      </c>
      <c r="G730" s="135" t="s">
        <v>2486</v>
      </c>
      <c r="H730" s="135">
        <v>40</v>
      </c>
      <c r="I730" s="135">
        <v>1</v>
      </c>
      <c r="J730" s="136">
        <f t="shared" si="11"/>
        <v>2.5000000000000001E-2</v>
      </c>
      <c r="K730" s="137" t="s">
        <v>22</v>
      </c>
      <c r="L730" s="137" t="s">
        <v>21</v>
      </c>
    </row>
    <row r="731" spans="2:12" x14ac:dyDescent="0.25">
      <c r="B731" s="134" t="s">
        <v>122</v>
      </c>
      <c r="C731" s="134" t="s">
        <v>135</v>
      </c>
      <c r="D731" s="134" t="s">
        <v>2731</v>
      </c>
      <c r="E731" s="134" t="s">
        <v>619</v>
      </c>
      <c r="F731" s="135" t="s">
        <v>404</v>
      </c>
      <c r="G731" s="135" t="s">
        <v>2486</v>
      </c>
      <c r="H731" s="135">
        <v>69</v>
      </c>
      <c r="I731" s="135">
        <v>0</v>
      </c>
      <c r="J731" s="136">
        <f t="shared" si="11"/>
        <v>0</v>
      </c>
      <c r="K731" s="137" t="s">
        <v>22</v>
      </c>
      <c r="L731" s="137" t="s">
        <v>21</v>
      </c>
    </row>
    <row r="732" spans="2:12" x14ac:dyDescent="0.25">
      <c r="B732" s="134" t="s">
        <v>122</v>
      </c>
      <c r="C732" s="134" t="s">
        <v>135</v>
      </c>
      <c r="D732" s="134" t="s">
        <v>2731</v>
      </c>
      <c r="E732" s="134" t="s">
        <v>2733</v>
      </c>
      <c r="F732" s="135" t="s">
        <v>404</v>
      </c>
      <c r="G732" s="135" t="s">
        <v>2486</v>
      </c>
      <c r="H732" s="135">
        <v>47</v>
      </c>
      <c r="I732" s="135">
        <v>0</v>
      </c>
      <c r="J732" s="136">
        <f t="shared" si="11"/>
        <v>0</v>
      </c>
      <c r="K732" s="137" t="s">
        <v>22</v>
      </c>
      <c r="L732" s="137" t="s">
        <v>21</v>
      </c>
    </row>
    <row r="733" spans="2:12" x14ac:dyDescent="0.25">
      <c r="B733" s="134" t="s">
        <v>122</v>
      </c>
      <c r="C733" s="134" t="s">
        <v>135</v>
      </c>
      <c r="D733" s="134" t="s">
        <v>2731</v>
      </c>
      <c r="E733" s="134" t="s">
        <v>143</v>
      </c>
      <c r="F733" s="135" t="s">
        <v>404</v>
      </c>
      <c r="G733" s="135" t="s">
        <v>2486</v>
      </c>
      <c r="H733" s="135">
        <v>89</v>
      </c>
      <c r="I733" s="135">
        <v>0</v>
      </c>
      <c r="J733" s="136">
        <f t="shared" si="11"/>
        <v>0</v>
      </c>
      <c r="K733" s="137" t="s">
        <v>22</v>
      </c>
      <c r="L733" s="137" t="s">
        <v>21</v>
      </c>
    </row>
    <row r="734" spans="2:12" x14ac:dyDescent="0.25">
      <c r="B734" s="134" t="s">
        <v>122</v>
      </c>
      <c r="C734" s="134" t="s">
        <v>135</v>
      </c>
      <c r="D734" s="134" t="s">
        <v>2731</v>
      </c>
      <c r="E734" s="134" t="s">
        <v>618</v>
      </c>
      <c r="F734" s="135" t="s">
        <v>404</v>
      </c>
      <c r="G734" s="135" t="s">
        <v>2486</v>
      </c>
      <c r="H734" s="135">
        <v>103</v>
      </c>
      <c r="I734" s="135">
        <v>0</v>
      </c>
      <c r="J734" s="136">
        <f t="shared" si="11"/>
        <v>0</v>
      </c>
      <c r="K734" s="137" t="s">
        <v>22</v>
      </c>
      <c r="L734" s="137" t="s">
        <v>21</v>
      </c>
    </row>
    <row r="735" spans="2:12" x14ac:dyDescent="0.25">
      <c r="B735" s="134" t="s">
        <v>122</v>
      </c>
      <c r="C735" s="134" t="s">
        <v>135</v>
      </c>
      <c r="D735" s="134" t="s">
        <v>2731</v>
      </c>
      <c r="E735" s="134" t="s">
        <v>147</v>
      </c>
      <c r="F735" s="135" t="s">
        <v>406</v>
      </c>
      <c r="G735" s="135" t="s">
        <v>2486</v>
      </c>
      <c r="H735" s="135">
        <v>310</v>
      </c>
      <c r="I735" s="135">
        <v>2</v>
      </c>
      <c r="J735" s="136">
        <f t="shared" si="11"/>
        <v>6.4516129032258064E-3</v>
      </c>
      <c r="K735" s="137" t="s">
        <v>22</v>
      </c>
      <c r="L735" s="137" t="s">
        <v>21</v>
      </c>
    </row>
    <row r="736" spans="2:12" x14ac:dyDescent="0.25">
      <c r="B736" s="134" t="s">
        <v>122</v>
      </c>
      <c r="C736" s="134" t="s">
        <v>135</v>
      </c>
      <c r="D736" s="134" t="s">
        <v>2731</v>
      </c>
      <c r="E736" s="134" t="s">
        <v>2734</v>
      </c>
      <c r="F736" s="135" t="s">
        <v>404</v>
      </c>
      <c r="G736" s="135" t="s">
        <v>2486</v>
      </c>
      <c r="H736" s="135">
        <v>106</v>
      </c>
      <c r="I736" s="135">
        <v>0</v>
      </c>
      <c r="J736" s="136">
        <f t="shared" si="11"/>
        <v>0</v>
      </c>
      <c r="K736" s="137" t="s">
        <v>22</v>
      </c>
      <c r="L736" s="137" t="s">
        <v>21</v>
      </c>
    </row>
    <row r="737" spans="2:12" x14ac:dyDescent="0.25">
      <c r="B737" s="134" t="s">
        <v>122</v>
      </c>
      <c r="C737" s="134" t="s">
        <v>135</v>
      </c>
      <c r="D737" s="134" t="s">
        <v>2731</v>
      </c>
      <c r="E737" s="134" t="s">
        <v>148</v>
      </c>
      <c r="F737" s="135" t="s">
        <v>405</v>
      </c>
      <c r="G737" s="135" t="s">
        <v>2486</v>
      </c>
      <c r="H737" s="135">
        <v>142</v>
      </c>
      <c r="I737" s="135">
        <v>0</v>
      </c>
      <c r="J737" s="136">
        <f t="shared" si="11"/>
        <v>0</v>
      </c>
      <c r="K737" s="137" t="s">
        <v>22</v>
      </c>
      <c r="L737" s="137" t="s">
        <v>21</v>
      </c>
    </row>
    <row r="738" spans="2:12" x14ac:dyDescent="0.25">
      <c r="B738" s="134" t="s">
        <v>122</v>
      </c>
      <c r="C738" s="134" t="s">
        <v>135</v>
      </c>
      <c r="D738" s="134" t="s">
        <v>2731</v>
      </c>
      <c r="E738" s="134" t="s">
        <v>145</v>
      </c>
      <c r="F738" s="135" t="s">
        <v>406</v>
      </c>
      <c r="G738" s="135" t="s">
        <v>2486</v>
      </c>
      <c r="H738" s="135">
        <v>198</v>
      </c>
      <c r="I738" s="135">
        <v>1</v>
      </c>
      <c r="J738" s="136">
        <f t="shared" si="11"/>
        <v>5.0505050505050509E-3</v>
      </c>
      <c r="K738" s="137" t="s">
        <v>22</v>
      </c>
      <c r="L738" s="137" t="s">
        <v>21</v>
      </c>
    </row>
    <row r="739" spans="2:12" x14ac:dyDescent="0.25">
      <c r="B739" s="134" t="s">
        <v>122</v>
      </c>
      <c r="C739" s="134" t="s">
        <v>135</v>
      </c>
      <c r="D739" s="134" t="s">
        <v>2735</v>
      </c>
      <c r="E739" s="134" t="s">
        <v>2736</v>
      </c>
      <c r="F739" s="135" t="s">
        <v>404</v>
      </c>
      <c r="G739" s="135" t="s">
        <v>2486</v>
      </c>
      <c r="H739" s="135">
        <v>30</v>
      </c>
      <c r="I739" s="135">
        <v>0</v>
      </c>
      <c r="J739" s="136">
        <f t="shared" si="11"/>
        <v>0</v>
      </c>
      <c r="K739" s="137" t="s">
        <v>22</v>
      </c>
      <c r="L739" s="137" t="s">
        <v>15</v>
      </c>
    </row>
    <row r="740" spans="2:12" x14ac:dyDescent="0.25">
      <c r="B740" s="134" t="s">
        <v>122</v>
      </c>
      <c r="C740" s="134" t="s">
        <v>135</v>
      </c>
      <c r="D740" s="134" t="s">
        <v>2735</v>
      </c>
      <c r="E740" s="134" t="s">
        <v>580</v>
      </c>
      <c r="F740" s="135" t="s">
        <v>406</v>
      </c>
      <c r="G740" s="135" t="s">
        <v>2486</v>
      </c>
      <c r="H740" s="135">
        <v>249</v>
      </c>
      <c r="I740" s="135">
        <v>10</v>
      </c>
      <c r="J740" s="136">
        <f t="shared" si="11"/>
        <v>4.0160642570281124E-2</v>
      </c>
      <c r="K740" s="137" t="s">
        <v>22</v>
      </c>
      <c r="L740" s="137" t="s">
        <v>20</v>
      </c>
    </row>
    <row r="741" spans="2:12" x14ac:dyDescent="0.25">
      <c r="B741" s="134" t="s">
        <v>122</v>
      </c>
      <c r="C741" s="134" t="s">
        <v>135</v>
      </c>
      <c r="D741" s="134" t="s">
        <v>2735</v>
      </c>
      <c r="E741" s="134" t="s">
        <v>588</v>
      </c>
      <c r="F741" s="135" t="s">
        <v>404</v>
      </c>
      <c r="G741" s="135" t="s">
        <v>2486</v>
      </c>
      <c r="H741" s="135">
        <v>72</v>
      </c>
      <c r="I741" s="135">
        <v>3</v>
      </c>
      <c r="J741" s="136">
        <f t="shared" si="11"/>
        <v>4.1666666666666664E-2</v>
      </c>
      <c r="K741" s="137" t="s">
        <v>22</v>
      </c>
      <c r="L741" s="137" t="s">
        <v>15</v>
      </c>
    </row>
    <row r="742" spans="2:12" x14ac:dyDescent="0.25">
      <c r="B742" s="134" t="s">
        <v>122</v>
      </c>
      <c r="C742" s="134" t="s">
        <v>135</v>
      </c>
      <c r="D742" s="134" t="s">
        <v>2735</v>
      </c>
      <c r="E742" s="134" t="s">
        <v>587</v>
      </c>
      <c r="F742" s="135" t="s">
        <v>405</v>
      </c>
      <c r="G742" s="135" t="s">
        <v>2486</v>
      </c>
      <c r="H742" s="135">
        <v>150</v>
      </c>
      <c r="I742" s="135">
        <v>3</v>
      </c>
      <c r="J742" s="136">
        <f t="shared" si="11"/>
        <v>0.02</v>
      </c>
      <c r="K742" s="137" t="s">
        <v>22</v>
      </c>
      <c r="L742" s="137" t="s">
        <v>16</v>
      </c>
    </row>
    <row r="743" spans="2:12" x14ac:dyDescent="0.25">
      <c r="B743" s="134" t="s">
        <v>122</v>
      </c>
      <c r="C743" s="134" t="s">
        <v>135</v>
      </c>
      <c r="D743" s="134" t="s">
        <v>2735</v>
      </c>
      <c r="E743" s="134" t="s">
        <v>141</v>
      </c>
      <c r="F743" s="135" t="s">
        <v>406</v>
      </c>
      <c r="G743" s="135" t="s">
        <v>2486</v>
      </c>
      <c r="H743" s="135">
        <v>209</v>
      </c>
      <c r="I743" s="135">
        <v>5</v>
      </c>
      <c r="J743" s="136">
        <f t="shared" si="11"/>
        <v>2.3923444976076555E-2</v>
      </c>
      <c r="K743" s="137" t="s">
        <v>22</v>
      </c>
      <c r="L743" s="137" t="s">
        <v>20</v>
      </c>
    </row>
    <row r="744" spans="2:12" x14ac:dyDescent="0.25">
      <c r="B744" s="134" t="s">
        <v>122</v>
      </c>
      <c r="C744" s="134" t="s">
        <v>135</v>
      </c>
      <c r="D744" s="134" t="s">
        <v>2735</v>
      </c>
      <c r="E744" s="134" t="s">
        <v>2737</v>
      </c>
      <c r="F744" s="135" t="s">
        <v>404</v>
      </c>
      <c r="G744" s="135" t="s">
        <v>2486</v>
      </c>
      <c r="H744" s="135">
        <v>31</v>
      </c>
      <c r="I744" s="135">
        <v>0</v>
      </c>
      <c r="J744" s="136">
        <f t="shared" si="11"/>
        <v>0</v>
      </c>
      <c r="K744" s="137" t="s">
        <v>22</v>
      </c>
      <c r="L744" s="137" t="s">
        <v>15</v>
      </c>
    </row>
    <row r="745" spans="2:12" x14ac:dyDescent="0.25">
      <c r="B745" s="134" t="s">
        <v>122</v>
      </c>
      <c r="C745" s="134" t="s">
        <v>135</v>
      </c>
      <c r="D745" s="134" t="s">
        <v>2735</v>
      </c>
      <c r="E745" s="134" t="s">
        <v>2738</v>
      </c>
      <c r="F745" s="135" t="s">
        <v>404</v>
      </c>
      <c r="G745" s="135" t="s">
        <v>2486</v>
      </c>
      <c r="H745" s="135">
        <v>33</v>
      </c>
      <c r="I745" s="135">
        <v>0</v>
      </c>
      <c r="J745" s="136">
        <f t="shared" si="11"/>
        <v>0</v>
      </c>
      <c r="K745" s="137" t="s">
        <v>22</v>
      </c>
      <c r="L745" s="137" t="s">
        <v>20</v>
      </c>
    </row>
    <row r="746" spans="2:12" x14ac:dyDescent="0.25">
      <c r="B746" s="134" t="s">
        <v>122</v>
      </c>
      <c r="C746" s="134" t="s">
        <v>135</v>
      </c>
      <c r="D746" s="134" t="s">
        <v>2735</v>
      </c>
      <c r="E746" s="134" t="s">
        <v>2739</v>
      </c>
      <c r="F746" s="135" t="s">
        <v>404</v>
      </c>
      <c r="G746" s="135" t="s">
        <v>2486</v>
      </c>
      <c r="H746" s="135">
        <v>40</v>
      </c>
      <c r="I746" s="135">
        <v>1</v>
      </c>
      <c r="J746" s="136">
        <f t="shared" si="11"/>
        <v>2.5000000000000001E-2</v>
      </c>
      <c r="K746" s="137" t="s">
        <v>22</v>
      </c>
      <c r="L746" s="137" t="s">
        <v>20</v>
      </c>
    </row>
    <row r="747" spans="2:12" x14ac:dyDescent="0.25">
      <c r="B747" s="134" t="s">
        <v>122</v>
      </c>
      <c r="C747" s="134" t="s">
        <v>135</v>
      </c>
      <c r="D747" s="134" t="s">
        <v>2735</v>
      </c>
      <c r="E747" s="134" t="s">
        <v>2740</v>
      </c>
      <c r="F747" s="135" t="s">
        <v>404</v>
      </c>
      <c r="G747" s="135" t="s">
        <v>2486</v>
      </c>
      <c r="H747" s="135">
        <v>34</v>
      </c>
      <c r="I747" s="135">
        <v>1</v>
      </c>
      <c r="J747" s="136">
        <f t="shared" si="11"/>
        <v>2.9411764705882353E-2</v>
      </c>
      <c r="K747" s="137" t="s">
        <v>22</v>
      </c>
      <c r="L747" s="137" t="s">
        <v>20</v>
      </c>
    </row>
    <row r="748" spans="2:12" x14ac:dyDescent="0.25">
      <c r="B748" s="134" t="s">
        <v>122</v>
      </c>
      <c r="C748" s="134" t="s">
        <v>135</v>
      </c>
      <c r="D748" s="134" t="s">
        <v>2735</v>
      </c>
      <c r="E748" s="134" t="s">
        <v>138</v>
      </c>
      <c r="F748" s="135" t="s">
        <v>404</v>
      </c>
      <c r="G748" s="135" t="s">
        <v>2486</v>
      </c>
      <c r="H748" s="135">
        <v>107</v>
      </c>
      <c r="I748" s="135">
        <v>1</v>
      </c>
      <c r="J748" s="136">
        <f t="shared" si="11"/>
        <v>9.3457943925233638E-3</v>
      </c>
      <c r="K748" s="137" t="s">
        <v>22</v>
      </c>
      <c r="L748" s="137" t="s">
        <v>21</v>
      </c>
    </row>
    <row r="749" spans="2:12" x14ac:dyDescent="0.25">
      <c r="B749" s="134" t="s">
        <v>122</v>
      </c>
      <c r="C749" s="134" t="s">
        <v>135</v>
      </c>
      <c r="D749" s="134" t="s">
        <v>2735</v>
      </c>
      <c r="E749" s="134" t="s">
        <v>2741</v>
      </c>
      <c r="F749" s="135" t="s">
        <v>404</v>
      </c>
      <c r="G749" s="135" t="s">
        <v>2481</v>
      </c>
      <c r="H749" s="135">
        <v>109</v>
      </c>
      <c r="I749" s="135">
        <v>0</v>
      </c>
      <c r="J749" s="136">
        <f t="shared" si="11"/>
        <v>0</v>
      </c>
      <c r="K749" s="137" t="s">
        <v>22</v>
      </c>
      <c r="L749" s="137" t="s">
        <v>19</v>
      </c>
    </row>
    <row r="750" spans="2:12" x14ac:dyDescent="0.25">
      <c r="B750" s="134" t="s">
        <v>122</v>
      </c>
      <c r="C750" s="134" t="s">
        <v>135</v>
      </c>
      <c r="D750" s="134" t="s">
        <v>2735</v>
      </c>
      <c r="E750" s="134" t="s">
        <v>2742</v>
      </c>
      <c r="F750" s="135" t="s">
        <v>404</v>
      </c>
      <c r="G750" s="135" t="s">
        <v>2486</v>
      </c>
      <c r="H750" s="135">
        <v>48</v>
      </c>
      <c r="I750" s="135">
        <v>3</v>
      </c>
      <c r="J750" s="136">
        <f t="shared" si="11"/>
        <v>6.25E-2</v>
      </c>
      <c r="K750" s="137" t="s">
        <v>22</v>
      </c>
      <c r="L750" s="137" t="s">
        <v>20</v>
      </c>
    </row>
    <row r="751" spans="2:12" x14ac:dyDescent="0.25">
      <c r="B751" s="134" t="s">
        <v>122</v>
      </c>
      <c r="C751" s="134" t="s">
        <v>135</v>
      </c>
      <c r="D751" s="134" t="s">
        <v>2735</v>
      </c>
      <c r="E751" s="134" t="s">
        <v>136</v>
      </c>
      <c r="F751" s="135" t="s">
        <v>404</v>
      </c>
      <c r="G751" s="135" t="s">
        <v>2486</v>
      </c>
      <c r="H751" s="135">
        <v>47</v>
      </c>
      <c r="I751" s="135">
        <v>0</v>
      </c>
      <c r="J751" s="136">
        <f t="shared" si="11"/>
        <v>0</v>
      </c>
      <c r="K751" s="137" t="s">
        <v>22</v>
      </c>
      <c r="L751" s="137" t="s">
        <v>15</v>
      </c>
    </row>
    <row r="752" spans="2:12" x14ac:dyDescent="0.25">
      <c r="B752" s="134" t="s">
        <v>122</v>
      </c>
      <c r="C752" s="134" t="s">
        <v>135</v>
      </c>
      <c r="D752" s="134" t="s">
        <v>2735</v>
      </c>
      <c r="E752" s="134" t="s">
        <v>582</v>
      </c>
      <c r="F752" s="135" t="s">
        <v>404</v>
      </c>
      <c r="G752" s="135" t="s">
        <v>2486</v>
      </c>
      <c r="H752" s="135">
        <v>51</v>
      </c>
      <c r="I752" s="135">
        <v>1</v>
      </c>
      <c r="J752" s="136">
        <f t="shared" si="11"/>
        <v>1.9607843137254902E-2</v>
      </c>
      <c r="K752" s="137" t="s">
        <v>22</v>
      </c>
      <c r="L752" s="137" t="s">
        <v>20</v>
      </c>
    </row>
    <row r="753" spans="2:12" x14ac:dyDescent="0.25">
      <c r="B753" s="134" t="s">
        <v>122</v>
      </c>
      <c r="C753" s="134" t="s">
        <v>135</v>
      </c>
      <c r="D753" s="134" t="s">
        <v>2735</v>
      </c>
      <c r="E753" s="134" t="s">
        <v>140</v>
      </c>
      <c r="F753" s="135" t="s">
        <v>404</v>
      </c>
      <c r="G753" s="135" t="s">
        <v>2486</v>
      </c>
      <c r="H753" s="135">
        <v>39</v>
      </c>
      <c r="I753" s="135">
        <v>1</v>
      </c>
      <c r="J753" s="136">
        <f t="shared" si="11"/>
        <v>2.564102564102564E-2</v>
      </c>
      <c r="K753" s="137" t="s">
        <v>22</v>
      </c>
      <c r="L753" s="137" t="s">
        <v>20</v>
      </c>
    </row>
    <row r="754" spans="2:12" x14ac:dyDescent="0.25">
      <c r="B754" s="134" t="s">
        <v>122</v>
      </c>
      <c r="C754" s="134" t="s">
        <v>135</v>
      </c>
      <c r="D754" s="134" t="s">
        <v>2735</v>
      </c>
      <c r="E754" s="134" t="s">
        <v>2743</v>
      </c>
      <c r="F754" s="135" t="s">
        <v>404</v>
      </c>
      <c r="G754" s="135" t="s">
        <v>2486</v>
      </c>
      <c r="H754" s="135">
        <v>26</v>
      </c>
      <c r="I754" s="135">
        <v>0</v>
      </c>
      <c r="J754" s="136">
        <f t="shared" si="11"/>
        <v>0</v>
      </c>
      <c r="K754" s="137" t="s">
        <v>22</v>
      </c>
      <c r="L754" s="137" t="s">
        <v>15</v>
      </c>
    </row>
    <row r="755" spans="2:12" x14ac:dyDescent="0.25">
      <c r="B755" s="134" t="s">
        <v>122</v>
      </c>
      <c r="C755" s="134" t="s">
        <v>135</v>
      </c>
      <c r="D755" s="134" t="s">
        <v>2735</v>
      </c>
      <c r="E755" s="134" t="s">
        <v>2744</v>
      </c>
      <c r="F755" s="135" t="s">
        <v>404</v>
      </c>
      <c r="G755" s="135" t="s">
        <v>2486</v>
      </c>
      <c r="H755" s="135">
        <v>46</v>
      </c>
      <c r="I755" s="135">
        <v>2</v>
      </c>
      <c r="J755" s="136">
        <f t="shared" si="11"/>
        <v>4.3478260869565216E-2</v>
      </c>
      <c r="K755" s="137" t="s">
        <v>22</v>
      </c>
      <c r="L755" s="137" t="s">
        <v>21</v>
      </c>
    </row>
    <row r="756" spans="2:12" x14ac:dyDescent="0.25">
      <c r="B756" s="134" t="s">
        <v>122</v>
      </c>
      <c r="C756" s="134" t="s">
        <v>135</v>
      </c>
      <c r="D756" s="134" t="s">
        <v>2735</v>
      </c>
      <c r="E756" s="134" t="s">
        <v>2745</v>
      </c>
      <c r="F756" s="135" t="s">
        <v>404</v>
      </c>
      <c r="G756" s="135" t="s">
        <v>2486</v>
      </c>
      <c r="H756" s="135">
        <v>39</v>
      </c>
      <c r="I756" s="135">
        <v>2</v>
      </c>
      <c r="J756" s="136">
        <f t="shared" si="11"/>
        <v>5.128205128205128E-2</v>
      </c>
      <c r="K756" s="137" t="s">
        <v>22</v>
      </c>
      <c r="L756" s="137" t="s">
        <v>20</v>
      </c>
    </row>
    <row r="757" spans="2:12" x14ac:dyDescent="0.25">
      <c r="B757" s="134" t="s">
        <v>122</v>
      </c>
      <c r="C757" s="134" t="s">
        <v>135</v>
      </c>
      <c r="D757" s="134" t="s">
        <v>2735</v>
      </c>
      <c r="E757" s="134" t="s">
        <v>583</v>
      </c>
      <c r="F757" s="135" t="s">
        <v>404</v>
      </c>
      <c r="G757" s="135" t="s">
        <v>2486</v>
      </c>
      <c r="H757" s="135">
        <v>60</v>
      </c>
      <c r="I757" s="135">
        <v>2</v>
      </c>
      <c r="J757" s="136">
        <f t="shared" si="11"/>
        <v>3.3333333333333333E-2</v>
      </c>
      <c r="K757" s="137" t="s">
        <v>22</v>
      </c>
      <c r="L757" s="137" t="s">
        <v>20</v>
      </c>
    </row>
    <row r="758" spans="2:12" x14ac:dyDescent="0.25">
      <c r="B758" s="134" t="s">
        <v>122</v>
      </c>
      <c r="C758" s="134" t="s">
        <v>135</v>
      </c>
      <c r="D758" s="134" t="s">
        <v>2735</v>
      </c>
      <c r="E758" s="134" t="s">
        <v>581</v>
      </c>
      <c r="F758" s="135" t="s">
        <v>404</v>
      </c>
      <c r="G758" s="135" t="s">
        <v>2486</v>
      </c>
      <c r="H758" s="135">
        <v>111</v>
      </c>
      <c r="I758" s="135">
        <v>3</v>
      </c>
      <c r="J758" s="136">
        <f t="shared" si="11"/>
        <v>2.7027027027027029E-2</v>
      </c>
      <c r="K758" s="137" t="s">
        <v>22</v>
      </c>
      <c r="L758" s="137" t="s">
        <v>20</v>
      </c>
    </row>
    <row r="759" spans="2:12" x14ac:dyDescent="0.25">
      <c r="B759" s="134" t="s">
        <v>122</v>
      </c>
      <c r="C759" s="134" t="s">
        <v>135</v>
      </c>
      <c r="D759" s="134" t="s">
        <v>2735</v>
      </c>
      <c r="E759" s="134" t="s">
        <v>586</v>
      </c>
      <c r="F759" s="135" t="s">
        <v>404</v>
      </c>
      <c r="G759" s="135" t="s">
        <v>2486</v>
      </c>
      <c r="H759" s="135">
        <v>31</v>
      </c>
      <c r="I759" s="135">
        <v>3</v>
      </c>
      <c r="J759" s="136">
        <f t="shared" si="11"/>
        <v>9.6774193548387094E-2</v>
      </c>
      <c r="K759" s="137" t="s">
        <v>22</v>
      </c>
      <c r="L759" s="137" t="s">
        <v>20</v>
      </c>
    </row>
    <row r="760" spans="2:12" x14ac:dyDescent="0.25">
      <c r="B760" s="134" t="s">
        <v>122</v>
      </c>
      <c r="C760" s="134" t="s">
        <v>135</v>
      </c>
      <c r="D760" s="134" t="s">
        <v>2735</v>
      </c>
      <c r="E760" s="134" t="s">
        <v>2746</v>
      </c>
      <c r="F760" s="135" t="s">
        <v>404</v>
      </c>
      <c r="G760" s="135" t="s">
        <v>2486</v>
      </c>
      <c r="H760" s="135">
        <v>46</v>
      </c>
      <c r="I760" s="135">
        <v>1</v>
      </c>
      <c r="J760" s="136">
        <f t="shared" si="11"/>
        <v>2.1739130434782608E-2</v>
      </c>
      <c r="K760" s="137" t="s">
        <v>22</v>
      </c>
      <c r="L760" s="137" t="s">
        <v>15</v>
      </c>
    </row>
    <row r="761" spans="2:12" x14ac:dyDescent="0.25">
      <c r="B761" s="134" t="s">
        <v>122</v>
      </c>
      <c r="C761" s="134" t="s">
        <v>135</v>
      </c>
      <c r="D761" s="134" t="s">
        <v>2735</v>
      </c>
      <c r="E761" s="134" t="s">
        <v>137</v>
      </c>
      <c r="F761" s="135" t="s">
        <v>406</v>
      </c>
      <c r="G761" s="135" t="s">
        <v>2486</v>
      </c>
      <c r="H761" s="135">
        <v>124</v>
      </c>
      <c r="I761" s="135">
        <v>2</v>
      </c>
      <c r="J761" s="136">
        <f t="shared" si="11"/>
        <v>1.6129032258064516E-2</v>
      </c>
      <c r="K761" s="137" t="s">
        <v>22</v>
      </c>
      <c r="L761" s="137" t="s">
        <v>15</v>
      </c>
    </row>
    <row r="762" spans="2:12" x14ac:dyDescent="0.25">
      <c r="B762" s="134" t="s">
        <v>122</v>
      </c>
      <c r="C762" s="134" t="s">
        <v>135</v>
      </c>
      <c r="D762" s="134" t="s">
        <v>2735</v>
      </c>
      <c r="E762" s="134" t="s">
        <v>585</v>
      </c>
      <c r="F762" s="135" t="s">
        <v>404</v>
      </c>
      <c r="G762" s="135" t="s">
        <v>2486</v>
      </c>
      <c r="H762" s="135">
        <v>57</v>
      </c>
      <c r="I762" s="135">
        <v>0</v>
      </c>
      <c r="J762" s="136">
        <f t="shared" si="11"/>
        <v>0</v>
      </c>
      <c r="K762" s="137" t="s">
        <v>22</v>
      </c>
      <c r="L762" s="137" t="s">
        <v>20</v>
      </c>
    </row>
    <row r="763" spans="2:12" x14ac:dyDescent="0.25">
      <c r="B763" s="134" t="s">
        <v>122</v>
      </c>
      <c r="C763" s="134" t="s">
        <v>135</v>
      </c>
      <c r="D763" s="134" t="s">
        <v>2735</v>
      </c>
      <c r="E763" s="134" t="s">
        <v>142</v>
      </c>
      <c r="F763" s="135" t="s">
        <v>405</v>
      </c>
      <c r="G763" s="135" t="s">
        <v>2486</v>
      </c>
      <c r="H763" s="135">
        <v>143</v>
      </c>
      <c r="I763" s="135">
        <v>2</v>
      </c>
      <c r="J763" s="136">
        <f t="shared" si="11"/>
        <v>1.3986013986013986E-2</v>
      </c>
      <c r="K763" s="137" t="s">
        <v>22</v>
      </c>
      <c r="L763" s="137" t="s">
        <v>20</v>
      </c>
    </row>
    <row r="764" spans="2:12" x14ac:dyDescent="0.25">
      <c r="B764" s="134" t="s">
        <v>122</v>
      </c>
      <c r="C764" s="134" t="s">
        <v>135</v>
      </c>
      <c r="D764" s="134" t="s">
        <v>2735</v>
      </c>
      <c r="E764" s="134" t="s">
        <v>139</v>
      </c>
      <c r="F764" s="135" t="s">
        <v>404</v>
      </c>
      <c r="G764" s="135" t="s">
        <v>2486</v>
      </c>
      <c r="H764" s="135">
        <v>58</v>
      </c>
      <c r="I764" s="135">
        <v>2</v>
      </c>
      <c r="J764" s="136">
        <f t="shared" si="11"/>
        <v>3.4482758620689655E-2</v>
      </c>
      <c r="K764" s="137" t="s">
        <v>22</v>
      </c>
      <c r="L764" s="137" t="s">
        <v>21</v>
      </c>
    </row>
    <row r="765" spans="2:12" x14ac:dyDescent="0.25">
      <c r="B765" s="134" t="s">
        <v>122</v>
      </c>
      <c r="C765" s="134" t="s">
        <v>135</v>
      </c>
      <c r="D765" s="134" t="s">
        <v>2735</v>
      </c>
      <c r="E765" s="134" t="s">
        <v>584</v>
      </c>
      <c r="F765" s="135" t="s">
        <v>405</v>
      </c>
      <c r="G765" s="135" t="s">
        <v>2486</v>
      </c>
      <c r="H765" s="135">
        <v>96</v>
      </c>
      <c r="I765" s="135">
        <v>6</v>
      </c>
      <c r="J765" s="136">
        <f t="shared" si="11"/>
        <v>6.25E-2</v>
      </c>
      <c r="K765" s="137" t="s">
        <v>22</v>
      </c>
      <c r="L765" s="137" t="s">
        <v>20</v>
      </c>
    </row>
    <row r="766" spans="2:12" x14ac:dyDescent="0.25">
      <c r="B766" s="134" t="s">
        <v>122</v>
      </c>
      <c r="C766" s="134" t="s">
        <v>135</v>
      </c>
      <c r="D766" s="134" t="s">
        <v>2735</v>
      </c>
      <c r="E766" s="134" t="s">
        <v>2747</v>
      </c>
      <c r="F766" s="135" t="s">
        <v>404</v>
      </c>
      <c r="G766" s="135" t="s">
        <v>2486</v>
      </c>
      <c r="H766" s="135">
        <v>54</v>
      </c>
      <c r="I766" s="135">
        <v>1</v>
      </c>
      <c r="J766" s="136">
        <f t="shared" si="11"/>
        <v>1.8518518518518517E-2</v>
      </c>
      <c r="K766" s="137" t="s">
        <v>22</v>
      </c>
      <c r="L766" s="137" t="s">
        <v>21</v>
      </c>
    </row>
    <row r="767" spans="2:12" x14ac:dyDescent="0.25">
      <c r="B767" s="134" t="s">
        <v>122</v>
      </c>
      <c r="C767" s="134" t="s">
        <v>135</v>
      </c>
      <c r="D767" s="134" t="s">
        <v>2735</v>
      </c>
      <c r="E767" s="134" t="s">
        <v>2748</v>
      </c>
      <c r="F767" s="135" t="s">
        <v>404</v>
      </c>
      <c r="G767" s="135" t="s">
        <v>2486</v>
      </c>
      <c r="H767" s="135">
        <v>39</v>
      </c>
      <c r="I767" s="135">
        <v>0</v>
      </c>
      <c r="J767" s="136">
        <f t="shared" si="11"/>
        <v>0</v>
      </c>
      <c r="K767" s="137" t="s">
        <v>22</v>
      </c>
      <c r="L767" s="137" t="s">
        <v>20</v>
      </c>
    </row>
    <row r="768" spans="2:12" ht="25.5" x14ac:dyDescent="0.25">
      <c r="B768" s="134" t="s">
        <v>122</v>
      </c>
      <c r="C768" s="134" t="s">
        <v>135</v>
      </c>
      <c r="D768" s="134" t="s">
        <v>2749</v>
      </c>
      <c r="E768" s="134" t="s">
        <v>2750</v>
      </c>
      <c r="F768" s="135" t="s">
        <v>404</v>
      </c>
      <c r="G768" s="135" t="s">
        <v>2486</v>
      </c>
      <c r="H768" s="135">
        <v>45</v>
      </c>
      <c r="I768" s="135">
        <v>0</v>
      </c>
      <c r="J768" s="136">
        <f t="shared" si="11"/>
        <v>0</v>
      </c>
      <c r="K768" s="137" t="s">
        <v>22</v>
      </c>
      <c r="L768" s="137" t="s">
        <v>12</v>
      </c>
    </row>
    <row r="769" spans="2:12" ht="25.5" x14ac:dyDescent="0.25">
      <c r="B769" s="134" t="s">
        <v>122</v>
      </c>
      <c r="C769" s="134" t="s">
        <v>135</v>
      </c>
      <c r="D769" s="134" t="s">
        <v>2749</v>
      </c>
      <c r="E769" s="134" t="s">
        <v>2751</v>
      </c>
      <c r="F769" s="135" t="s">
        <v>404</v>
      </c>
      <c r="G769" s="135" t="s">
        <v>2486</v>
      </c>
      <c r="H769" s="135">
        <v>59</v>
      </c>
      <c r="I769" s="135">
        <v>1</v>
      </c>
      <c r="J769" s="136">
        <f t="shared" si="11"/>
        <v>1.6949152542372881E-2</v>
      </c>
      <c r="K769" s="137" t="s">
        <v>22</v>
      </c>
      <c r="L769" s="137" t="s">
        <v>12</v>
      </c>
    </row>
    <row r="770" spans="2:12" ht="25.5" x14ac:dyDescent="0.25">
      <c r="B770" s="134" t="s">
        <v>122</v>
      </c>
      <c r="C770" s="134" t="s">
        <v>135</v>
      </c>
      <c r="D770" s="134" t="s">
        <v>2749</v>
      </c>
      <c r="E770" s="134" t="s">
        <v>589</v>
      </c>
      <c r="F770" s="135" t="s">
        <v>405</v>
      </c>
      <c r="G770" s="135" t="s">
        <v>2486</v>
      </c>
      <c r="H770" s="135">
        <v>173</v>
      </c>
      <c r="I770" s="135">
        <v>5</v>
      </c>
      <c r="J770" s="136">
        <f t="shared" si="11"/>
        <v>2.8901734104046242E-2</v>
      </c>
      <c r="K770" s="137" t="s">
        <v>22</v>
      </c>
      <c r="L770" s="137" t="s">
        <v>20</v>
      </c>
    </row>
    <row r="771" spans="2:12" ht="25.5" x14ac:dyDescent="0.25">
      <c r="B771" s="134" t="s">
        <v>122</v>
      </c>
      <c r="C771" s="134" t="s">
        <v>135</v>
      </c>
      <c r="D771" s="134" t="s">
        <v>2749</v>
      </c>
      <c r="E771" s="134" t="s">
        <v>590</v>
      </c>
      <c r="F771" s="135" t="s">
        <v>404</v>
      </c>
      <c r="G771" s="135" t="s">
        <v>2486</v>
      </c>
      <c r="H771" s="135">
        <v>91</v>
      </c>
      <c r="I771" s="135">
        <v>2</v>
      </c>
      <c r="J771" s="136">
        <f t="shared" si="11"/>
        <v>2.197802197802198E-2</v>
      </c>
      <c r="K771" s="137" t="s">
        <v>22</v>
      </c>
      <c r="L771" s="137" t="s">
        <v>12</v>
      </c>
    </row>
    <row r="772" spans="2:12" ht="25.5" x14ac:dyDescent="0.25">
      <c r="B772" s="134" t="s">
        <v>122</v>
      </c>
      <c r="C772" s="134" t="s">
        <v>135</v>
      </c>
      <c r="D772" s="134" t="s">
        <v>2749</v>
      </c>
      <c r="E772" s="134" t="s">
        <v>2752</v>
      </c>
      <c r="F772" s="135" t="s">
        <v>404</v>
      </c>
      <c r="G772" s="135" t="s">
        <v>2486</v>
      </c>
      <c r="H772" s="135">
        <v>41</v>
      </c>
      <c r="I772" s="135">
        <v>0</v>
      </c>
      <c r="J772" s="136">
        <f t="shared" si="11"/>
        <v>0</v>
      </c>
      <c r="K772" s="137" t="s">
        <v>22</v>
      </c>
      <c r="L772" s="137" t="s">
        <v>12</v>
      </c>
    </row>
    <row r="773" spans="2:12" ht="25.5" x14ac:dyDescent="0.25">
      <c r="B773" s="134" t="s">
        <v>122</v>
      </c>
      <c r="C773" s="134" t="s">
        <v>135</v>
      </c>
      <c r="D773" s="134" t="s">
        <v>2749</v>
      </c>
      <c r="E773" s="134" t="s">
        <v>591</v>
      </c>
      <c r="F773" s="135" t="s">
        <v>404</v>
      </c>
      <c r="G773" s="135" t="s">
        <v>2486</v>
      </c>
      <c r="H773" s="135">
        <v>87</v>
      </c>
      <c r="I773" s="135">
        <v>5</v>
      </c>
      <c r="J773" s="136">
        <f t="shared" si="11"/>
        <v>5.7471264367816091E-2</v>
      </c>
      <c r="K773" s="137" t="s">
        <v>22</v>
      </c>
      <c r="L773" s="137" t="s">
        <v>12</v>
      </c>
    </row>
    <row r="774" spans="2:12" ht="25.5" x14ac:dyDescent="0.25">
      <c r="B774" s="134" t="s">
        <v>122</v>
      </c>
      <c r="C774" s="134" t="s">
        <v>135</v>
      </c>
      <c r="D774" s="134" t="s">
        <v>2749</v>
      </c>
      <c r="E774" s="134" t="s">
        <v>2753</v>
      </c>
      <c r="F774" s="135" t="s">
        <v>404</v>
      </c>
      <c r="G774" s="135" t="s">
        <v>2486</v>
      </c>
      <c r="H774" s="135">
        <v>29</v>
      </c>
      <c r="I774" s="135">
        <v>0</v>
      </c>
      <c r="J774" s="136">
        <f t="shared" si="11"/>
        <v>0</v>
      </c>
      <c r="K774" s="137" t="s">
        <v>22</v>
      </c>
      <c r="L774" s="137" t="s">
        <v>12</v>
      </c>
    </row>
    <row r="775" spans="2:12" ht="25.5" x14ac:dyDescent="0.25">
      <c r="B775" s="134" t="s">
        <v>122</v>
      </c>
      <c r="C775" s="134" t="s">
        <v>135</v>
      </c>
      <c r="D775" s="134" t="s">
        <v>2749</v>
      </c>
      <c r="E775" s="134" t="s">
        <v>2754</v>
      </c>
      <c r="F775" s="135" t="s">
        <v>404</v>
      </c>
      <c r="G775" s="135" t="s">
        <v>2486</v>
      </c>
      <c r="H775" s="135">
        <v>47</v>
      </c>
      <c r="I775" s="135">
        <v>1</v>
      </c>
      <c r="J775" s="136">
        <f t="shared" si="11"/>
        <v>2.1276595744680851E-2</v>
      </c>
      <c r="K775" s="137" t="s">
        <v>22</v>
      </c>
      <c r="L775" s="137" t="s">
        <v>12</v>
      </c>
    </row>
    <row r="776" spans="2:12" ht="25.5" x14ac:dyDescent="0.25">
      <c r="B776" s="134" t="s">
        <v>122</v>
      </c>
      <c r="C776" s="134" t="s">
        <v>135</v>
      </c>
      <c r="D776" s="134" t="s">
        <v>2749</v>
      </c>
      <c r="E776" s="134" t="s">
        <v>2755</v>
      </c>
      <c r="F776" s="135" t="s">
        <v>404</v>
      </c>
      <c r="G776" s="135" t="s">
        <v>2486</v>
      </c>
      <c r="H776" s="135">
        <v>33</v>
      </c>
      <c r="I776" s="135">
        <v>2</v>
      </c>
      <c r="J776" s="136">
        <f t="shared" si="11"/>
        <v>6.0606060606060608E-2</v>
      </c>
      <c r="K776" s="137" t="s">
        <v>22</v>
      </c>
      <c r="L776" s="137" t="s">
        <v>12</v>
      </c>
    </row>
    <row r="777" spans="2:12" ht="25.5" x14ac:dyDescent="0.25">
      <c r="B777" s="134" t="s">
        <v>122</v>
      </c>
      <c r="C777" s="134" t="s">
        <v>135</v>
      </c>
      <c r="D777" s="134" t="s">
        <v>2749</v>
      </c>
      <c r="E777" s="134" t="s">
        <v>2756</v>
      </c>
      <c r="F777" s="135" t="s">
        <v>404</v>
      </c>
      <c r="G777" s="135" t="s">
        <v>2486</v>
      </c>
      <c r="H777" s="135">
        <v>40</v>
      </c>
      <c r="I777" s="135">
        <v>0</v>
      </c>
      <c r="J777" s="136">
        <f t="shared" si="11"/>
        <v>0</v>
      </c>
      <c r="K777" s="137" t="s">
        <v>22</v>
      </c>
      <c r="L777" s="137" t="s">
        <v>12</v>
      </c>
    </row>
    <row r="778" spans="2:12" ht="25.5" x14ac:dyDescent="0.25">
      <c r="B778" s="134" t="s">
        <v>122</v>
      </c>
      <c r="C778" s="134" t="s">
        <v>135</v>
      </c>
      <c r="D778" s="134" t="s">
        <v>2749</v>
      </c>
      <c r="E778" s="134" t="s">
        <v>2757</v>
      </c>
      <c r="F778" s="135" t="s">
        <v>404</v>
      </c>
      <c r="G778" s="135" t="s">
        <v>2486</v>
      </c>
      <c r="H778" s="135">
        <v>36</v>
      </c>
      <c r="I778" s="135">
        <v>1</v>
      </c>
      <c r="J778" s="136">
        <f t="shared" si="11"/>
        <v>2.7777777777777776E-2</v>
      </c>
      <c r="K778" s="137" t="s">
        <v>22</v>
      </c>
      <c r="L778" s="137" t="s">
        <v>12</v>
      </c>
    </row>
    <row r="779" spans="2:12" ht="25.5" x14ac:dyDescent="0.25">
      <c r="B779" s="134" t="s">
        <v>122</v>
      </c>
      <c r="C779" s="134" t="s">
        <v>135</v>
      </c>
      <c r="D779" s="134" t="s">
        <v>2749</v>
      </c>
      <c r="E779" s="134" t="s">
        <v>840</v>
      </c>
      <c r="F779" s="135" t="s">
        <v>404</v>
      </c>
      <c r="G779" s="135" t="s">
        <v>2486</v>
      </c>
      <c r="H779" s="135">
        <v>112</v>
      </c>
      <c r="I779" s="135">
        <v>1</v>
      </c>
      <c r="J779" s="136">
        <f t="shared" si="11"/>
        <v>8.9285714285714281E-3</v>
      </c>
      <c r="K779" s="137" t="s">
        <v>22</v>
      </c>
      <c r="L779" s="137" t="s">
        <v>20</v>
      </c>
    </row>
    <row r="780" spans="2:12" ht="25.5" x14ac:dyDescent="0.25">
      <c r="B780" s="134" t="s">
        <v>122</v>
      </c>
      <c r="C780" s="134" t="s">
        <v>135</v>
      </c>
      <c r="D780" s="134" t="s">
        <v>2749</v>
      </c>
      <c r="E780" s="134" t="s">
        <v>2758</v>
      </c>
      <c r="F780" s="135" t="s">
        <v>404</v>
      </c>
      <c r="G780" s="135" t="s">
        <v>2486</v>
      </c>
      <c r="H780" s="135">
        <v>24</v>
      </c>
      <c r="I780" s="135">
        <v>0</v>
      </c>
      <c r="J780" s="136">
        <f t="shared" si="11"/>
        <v>0</v>
      </c>
      <c r="K780" s="137" t="s">
        <v>22</v>
      </c>
      <c r="L780" s="137" t="s">
        <v>12</v>
      </c>
    </row>
    <row r="781" spans="2:12" ht="25.5" x14ac:dyDescent="0.25">
      <c r="B781" s="134" t="s">
        <v>122</v>
      </c>
      <c r="C781" s="134" t="s">
        <v>135</v>
      </c>
      <c r="D781" s="134" t="s">
        <v>2749</v>
      </c>
      <c r="E781" s="134" t="s">
        <v>872</v>
      </c>
      <c r="F781" s="135" t="s">
        <v>406</v>
      </c>
      <c r="G781" s="135" t="s">
        <v>2486</v>
      </c>
      <c r="H781" s="135">
        <v>220</v>
      </c>
      <c r="I781" s="135">
        <v>2</v>
      </c>
      <c r="J781" s="136">
        <f t="shared" ref="J781:J844" si="12">IFERROR(I781/H781,"")</f>
        <v>9.0909090909090905E-3</v>
      </c>
      <c r="K781" s="137" t="s">
        <v>22</v>
      </c>
      <c r="L781" s="137" t="s">
        <v>12</v>
      </c>
    </row>
    <row r="782" spans="2:12" x14ac:dyDescent="0.25">
      <c r="B782" s="134" t="s">
        <v>122</v>
      </c>
      <c r="C782" s="134" t="s">
        <v>123</v>
      </c>
      <c r="D782" s="134" t="s">
        <v>2759</v>
      </c>
      <c r="E782" s="134" t="s">
        <v>624</v>
      </c>
      <c r="F782" s="135" t="s">
        <v>406</v>
      </c>
      <c r="G782" s="135" t="s">
        <v>2481</v>
      </c>
      <c r="H782" s="135">
        <v>117</v>
      </c>
      <c r="I782" s="135">
        <v>3</v>
      </c>
      <c r="J782" s="136">
        <f t="shared" si="12"/>
        <v>2.564102564102564E-2</v>
      </c>
      <c r="K782" s="137" t="s">
        <v>22</v>
      </c>
      <c r="L782" s="137" t="s">
        <v>19</v>
      </c>
    </row>
    <row r="783" spans="2:12" x14ac:dyDescent="0.25">
      <c r="B783" s="134" t="s">
        <v>122</v>
      </c>
      <c r="C783" s="134" t="s">
        <v>123</v>
      </c>
      <c r="D783" s="134" t="s">
        <v>2759</v>
      </c>
      <c r="E783" s="134" t="s">
        <v>627</v>
      </c>
      <c r="F783" s="135" t="s">
        <v>406</v>
      </c>
      <c r="G783" s="135" t="s">
        <v>2486</v>
      </c>
      <c r="H783" s="135">
        <v>101</v>
      </c>
      <c r="I783" s="135">
        <v>4</v>
      </c>
      <c r="J783" s="136">
        <f t="shared" si="12"/>
        <v>3.9603960396039604E-2</v>
      </c>
      <c r="K783" s="137" t="s">
        <v>22</v>
      </c>
      <c r="L783" s="137" t="s">
        <v>18</v>
      </c>
    </row>
    <row r="784" spans="2:12" x14ac:dyDescent="0.25">
      <c r="B784" s="134" t="s">
        <v>122</v>
      </c>
      <c r="C784" s="134" t="s">
        <v>123</v>
      </c>
      <c r="D784" s="134" t="s">
        <v>2759</v>
      </c>
      <c r="E784" s="134" t="s">
        <v>2760</v>
      </c>
      <c r="F784" s="135" t="s">
        <v>404</v>
      </c>
      <c r="G784" s="135" t="s">
        <v>2486</v>
      </c>
      <c r="H784" s="135">
        <v>71</v>
      </c>
      <c r="I784" s="135">
        <v>3</v>
      </c>
      <c r="J784" s="136">
        <f t="shared" si="12"/>
        <v>4.2253521126760563E-2</v>
      </c>
      <c r="K784" s="137" t="s">
        <v>22</v>
      </c>
      <c r="L784" s="137" t="s">
        <v>18</v>
      </c>
    </row>
    <row r="785" spans="2:12" x14ac:dyDescent="0.25">
      <c r="B785" s="134" t="s">
        <v>122</v>
      </c>
      <c r="C785" s="134" t="s">
        <v>123</v>
      </c>
      <c r="D785" s="134" t="s">
        <v>2759</v>
      </c>
      <c r="E785" s="134" t="s">
        <v>2761</v>
      </c>
      <c r="F785" s="135" t="s">
        <v>406</v>
      </c>
      <c r="G785" s="135" t="s">
        <v>2481</v>
      </c>
      <c r="H785" s="135">
        <v>115</v>
      </c>
      <c r="I785" s="135">
        <v>2</v>
      </c>
      <c r="J785" s="136">
        <f t="shared" si="12"/>
        <v>1.7391304347826087E-2</v>
      </c>
      <c r="K785" s="137" t="s">
        <v>22</v>
      </c>
      <c r="L785" s="137" t="s">
        <v>870</v>
      </c>
    </row>
    <row r="786" spans="2:12" x14ac:dyDescent="0.25">
      <c r="B786" s="134" t="s">
        <v>122</v>
      </c>
      <c r="C786" s="134" t="s">
        <v>123</v>
      </c>
      <c r="D786" s="134" t="s">
        <v>2759</v>
      </c>
      <c r="E786" s="134" t="s">
        <v>628</v>
      </c>
      <c r="F786" s="135" t="s">
        <v>404</v>
      </c>
      <c r="G786" s="135" t="s">
        <v>2486</v>
      </c>
      <c r="H786" s="135">
        <v>36</v>
      </c>
      <c r="I786" s="135">
        <v>2</v>
      </c>
      <c r="J786" s="136">
        <f t="shared" si="12"/>
        <v>5.5555555555555552E-2</v>
      </c>
      <c r="K786" s="137" t="s">
        <v>22</v>
      </c>
      <c r="L786" s="137" t="s">
        <v>11</v>
      </c>
    </row>
    <row r="787" spans="2:12" x14ac:dyDescent="0.25">
      <c r="B787" s="134" t="s">
        <v>122</v>
      </c>
      <c r="C787" s="134" t="s">
        <v>123</v>
      </c>
      <c r="D787" s="134" t="s">
        <v>2759</v>
      </c>
      <c r="E787" s="134" t="s">
        <v>625</v>
      </c>
      <c r="F787" s="135" t="s">
        <v>404</v>
      </c>
      <c r="G787" s="135" t="s">
        <v>2481</v>
      </c>
      <c r="H787" s="135">
        <v>130</v>
      </c>
      <c r="I787" s="135">
        <v>1</v>
      </c>
      <c r="J787" s="136">
        <f t="shared" si="12"/>
        <v>7.6923076923076927E-3</v>
      </c>
      <c r="K787" s="137" t="s">
        <v>22</v>
      </c>
      <c r="L787" s="137" t="s">
        <v>19</v>
      </c>
    </row>
    <row r="788" spans="2:12" x14ac:dyDescent="0.25">
      <c r="B788" s="134" t="s">
        <v>122</v>
      </c>
      <c r="C788" s="134" t="s">
        <v>123</v>
      </c>
      <c r="D788" s="134" t="s">
        <v>2759</v>
      </c>
      <c r="E788" s="134" t="s">
        <v>629</v>
      </c>
      <c r="F788" s="135" t="s">
        <v>404</v>
      </c>
      <c r="G788" s="135" t="s">
        <v>2481</v>
      </c>
      <c r="H788" s="135">
        <v>68</v>
      </c>
      <c r="I788" s="135">
        <v>1</v>
      </c>
      <c r="J788" s="136">
        <f t="shared" si="12"/>
        <v>1.4705882352941176E-2</v>
      </c>
      <c r="K788" s="137" t="s">
        <v>22</v>
      </c>
      <c r="L788" s="137" t="s">
        <v>870</v>
      </c>
    </row>
    <row r="789" spans="2:12" x14ac:dyDescent="0.25">
      <c r="B789" s="134" t="s">
        <v>122</v>
      </c>
      <c r="C789" s="134" t="s">
        <v>123</v>
      </c>
      <c r="D789" s="134" t="s">
        <v>2759</v>
      </c>
      <c r="E789" s="134" t="s">
        <v>626</v>
      </c>
      <c r="F789" s="135" t="s">
        <v>404</v>
      </c>
      <c r="G789" s="135" t="s">
        <v>2481</v>
      </c>
      <c r="H789" s="135">
        <v>120</v>
      </c>
      <c r="I789" s="135">
        <v>4</v>
      </c>
      <c r="J789" s="136">
        <f t="shared" si="12"/>
        <v>3.3333333333333333E-2</v>
      </c>
      <c r="K789" s="137" t="s">
        <v>22</v>
      </c>
      <c r="L789" s="137" t="s">
        <v>19</v>
      </c>
    </row>
    <row r="790" spans="2:12" x14ac:dyDescent="0.25">
      <c r="B790" s="134" t="s">
        <v>122</v>
      </c>
      <c r="C790" s="134" t="s">
        <v>123</v>
      </c>
      <c r="D790" s="134" t="s">
        <v>2759</v>
      </c>
      <c r="E790" s="134" t="s">
        <v>2762</v>
      </c>
      <c r="F790" s="135" t="s">
        <v>404</v>
      </c>
      <c r="G790" s="135" t="s">
        <v>2486</v>
      </c>
      <c r="H790" s="135">
        <v>103</v>
      </c>
      <c r="I790" s="135">
        <v>5</v>
      </c>
      <c r="J790" s="136">
        <f t="shared" si="12"/>
        <v>4.8543689320388349E-2</v>
      </c>
      <c r="K790" s="137" t="s">
        <v>22</v>
      </c>
      <c r="L790" s="137" t="s">
        <v>18</v>
      </c>
    </row>
    <row r="791" spans="2:12" x14ac:dyDescent="0.25">
      <c r="B791" s="134" t="s">
        <v>122</v>
      </c>
      <c r="C791" s="134" t="s">
        <v>123</v>
      </c>
      <c r="D791" s="134" t="s">
        <v>2763</v>
      </c>
      <c r="E791" s="134" t="s">
        <v>2764</v>
      </c>
      <c r="F791" s="135" t="s">
        <v>404</v>
      </c>
      <c r="G791" s="135" t="s">
        <v>2481</v>
      </c>
      <c r="H791" s="135">
        <v>34</v>
      </c>
      <c r="I791" s="135">
        <v>0</v>
      </c>
      <c r="J791" s="136">
        <f t="shared" si="12"/>
        <v>0</v>
      </c>
      <c r="K791" s="137" t="s">
        <v>22</v>
      </c>
      <c r="L791" s="137" t="s">
        <v>17</v>
      </c>
    </row>
    <row r="792" spans="2:12" x14ac:dyDescent="0.25">
      <c r="B792" s="134" t="s">
        <v>122</v>
      </c>
      <c r="C792" s="134" t="s">
        <v>123</v>
      </c>
      <c r="D792" s="134" t="s">
        <v>2763</v>
      </c>
      <c r="E792" s="134" t="s">
        <v>806</v>
      </c>
      <c r="F792" s="135" t="s">
        <v>404</v>
      </c>
      <c r="G792" s="135" t="s">
        <v>2481</v>
      </c>
      <c r="H792" s="135">
        <v>34</v>
      </c>
      <c r="I792" s="135">
        <v>0</v>
      </c>
      <c r="J792" s="136">
        <f t="shared" si="12"/>
        <v>0</v>
      </c>
      <c r="K792" s="137" t="s">
        <v>22</v>
      </c>
      <c r="L792" s="137" t="s">
        <v>17</v>
      </c>
    </row>
    <row r="793" spans="2:12" x14ac:dyDescent="0.25">
      <c r="B793" s="134" t="s">
        <v>122</v>
      </c>
      <c r="C793" s="134" t="s">
        <v>123</v>
      </c>
      <c r="D793" s="134" t="s">
        <v>2763</v>
      </c>
      <c r="E793" s="134" t="s">
        <v>2765</v>
      </c>
      <c r="F793" s="135" t="s">
        <v>404</v>
      </c>
      <c r="G793" s="135" t="s">
        <v>2481</v>
      </c>
      <c r="H793" s="135">
        <v>39</v>
      </c>
      <c r="I793" s="135">
        <v>0</v>
      </c>
      <c r="J793" s="136">
        <f t="shared" si="12"/>
        <v>0</v>
      </c>
      <c r="K793" s="137" t="s">
        <v>22</v>
      </c>
      <c r="L793" s="137" t="s">
        <v>10</v>
      </c>
    </row>
    <row r="794" spans="2:12" x14ac:dyDescent="0.25">
      <c r="B794" s="134" t="s">
        <v>122</v>
      </c>
      <c r="C794" s="134" t="s">
        <v>123</v>
      </c>
      <c r="D794" s="134" t="s">
        <v>2763</v>
      </c>
      <c r="E794" s="134" t="s">
        <v>630</v>
      </c>
      <c r="F794" s="135" t="s">
        <v>404</v>
      </c>
      <c r="G794" s="135" t="s">
        <v>2486</v>
      </c>
      <c r="H794" s="135">
        <v>94</v>
      </c>
      <c r="I794" s="135">
        <v>3</v>
      </c>
      <c r="J794" s="136">
        <f t="shared" si="12"/>
        <v>3.1914893617021274E-2</v>
      </c>
      <c r="K794" s="137" t="s">
        <v>22</v>
      </c>
      <c r="L794" s="137" t="s">
        <v>18</v>
      </c>
    </row>
    <row r="795" spans="2:12" x14ac:dyDescent="0.25">
      <c r="B795" s="134" t="s">
        <v>122</v>
      </c>
      <c r="C795" s="134" t="s">
        <v>123</v>
      </c>
      <c r="D795" s="134" t="s">
        <v>2763</v>
      </c>
      <c r="E795" s="134" t="s">
        <v>633</v>
      </c>
      <c r="F795" s="135" t="s">
        <v>404</v>
      </c>
      <c r="G795" s="135" t="s">
        <v>2481</v>
      </c>
      <c r="H795" s="135">
        <v>47</v>
      </c>
      <c r="I795" s="135">
        <v>0</v>
      </c>
      <c r="J795" s="136">
        <f t="shared" si="12"/>
        <v>0</v>
      </c>
      <c r="K795" s="137" t="s">
        <v>22</v>
      </c>
      <c r="L795" s="137" t="s">
        <v>10</v>
      </c>
    </row>
    <row r="796" spans="2:12" x14ac:dyDescent="0.25">
      <c r="B796" s="134" t="s">
        <v>122</v>
      </c>
      <c r="C796" s="134" t="s">
        <v>123</v>
      </c>
      <c r="D796" s="134" t="s">
        <v>2763</v>
      </c>
      <c r="E796" s="134" t="s">
        <v>631</v>
      </c>
      <c r="F796" s="135" t="s">
        <v>406</v>
      </c>
      <c r="G796" s="135" t="s">
        <v>2481</v>
      </c>
      <c r="H796" s="135">
        <v>284</v>
      </c>
      <c r="I796" s="135">
        <v>5</v>
      </c>
      <c r="J796" s="136">
        <f t="shared" si="12"/>
        <v>1.7605633802816902E-2</v>
      </c>
      <c r="K796" s="137" t="s">
        <v>22</v>
      </c>
      <c r="L796" s="137" t="s">
        <v>17</v>
      </c>
    </row>
    <row r="797" spans="2:12" x14ac:dyDescent="0.25">
      <c r="B797" s="134" t="s">
        <v>122</v>
      </c>
      <c r="C797" s="134" t="s">
        <v>123</v>
      </c>
      <c r="D797" s="134" t="s">
        <v>2763</v>
      </c>
      <c r="E797" s="134" t="s">
        <v>2766</v>
      </c>
      <c r="F797" s="135" t="s">
        <v>404</v>
      </c>
      <c r="G797" s="135" t="s">
        <v>2481</v>
      </c>
      <c r="H797" s="135">
        <v>65</v>
      </c>
      <c r="I797" s="135">
        <v>0</v>
      </c>
      <c r="J797" s="136">
        <f t="shared" si="12"/>
        <v>0</v>
      </c>
      <c r="K797" s="137" t="s">
        <v>22</v>
      </c>
      <c r="L797" s="137" t="s">
        <v>17</v>
      </c>
    </row>
    <row r="798" spans="2:12" x14ac:dyDescent="0.25">
      <c r="B798" s="134" t="s">
        <v>122</v>
      </c>
      <c r="C798" s="134" t="s">
        <v>123</v>
      </c>
      <c r="D798" s="134" t="s">
        <v>2763</v>
      </c>
      <c r="E798" s="134" t="s">
        <v>2767</v>
      </c>
      <c r="F798" s="135" t="s">
        <v>404</v>
      </c>
      <c r="G798" s="135" t="s">
        <v>2481</v>
      </c>
      <c r="H798" s="135">
        <v>88</v>
      </c>
      <c r="I798" s="135">
        <v>1</v>
      </c>
      <c r="J798" s="136">
        <f t="shared" si="12"/>
        <v>1.1363636363636364E-2</v>
      </c>
      <c r="K798" s="137" t="s">
        <v>22</v>
      </c>
      <c r="L798" s="137" t="s">
        <v>17</v>
      </c>
    </row>
    <row r="799" spans="2:12" x14ac:dyDescent="0.25">
      <c r="B799" s="134" t="s">
        <v>122</v>
      </c>
      <c r="C799" s="134" t="s">
        <v>123</v>
      </c>
      <c r="D799" s="134" t="s">
        <v>2763</v>
      </c>
      <c r="E799" s="134" t="s">
        <v>2768</v>
      </c>
      <c r="F799" s="135" t="s">
        <v>404</v>
      </c>
      <c r="G799" s="135" t="s">
        <v>2481</v>
      </c>
      <c r="H799" s="135">
        <v>44</v>
      </c>
      <c r="I799" s="135">
        <v>0</v>
      </c>
      <c r="J799" s="136">
        <f t="shared" si="12"/>
        <v>0</v>
      </c>
      <c r="K799" s="137" t="s">
        <v>22</v>
      </c>
      <c r="L799" s="137" t="s">
        <v>17</v>
      </c>
    </row>
    <row r="800" spans="2:12" x14ac:dyDescent="0.25">
      <c r="B800" s="134" t="s">
        <v>122</v>
      </c>
      <c r="C800" s="134" t="s">
        <v>123</v>
      </c>
      <c r="D800" s="134" t="s">
        <v>2763</v>
      </c>
      <c r="E800" s="134" t="s">
        <v>838</v>
      </c>
      <c r="F800" s="135" t="s">
        <v>404</v>
      </c>
      <c r="G800" s="135" t="s">
        <v>2486</v>
      </c>
      <c r="H800" s="135">
        <v>32</v>
      </c>
      <c r="I800" s="135">
        <v>0</v>
      </c>
      <c r="J800" s="136">
        <f t="shared" si="12"/>
        <v>0</v>
      </c>
      <c r="K800" s="137" t="s">
        <v>22</v>
      </c>
      <c r="L800" s="137" t="s">
        <v>13</v>
      </c>
    </row>
    <row r="801" spans="2:12" x14ac:dyDescent="0.25">
      <c r="B801" s="134" t="s">
        <v>122</v>
      </c>
      <c r="C801" s="134" t="s">
        <v>123</v>
      </c>
      <c r="D801" s="134" t="s">
        <v>2763</v>
      </c>
      <c r="E801" s="134" t="s">
        <v>2769</v>
      </c>
      <c r="F801" s="135" t="s">
        <v>404</v>
      </c>
      <c r="G801" s="135" t="s">
        <v>2481</v>
      </c>
      <c r="H801" s="135">
        <v>70</v>
      </c>
      <c r="I801" s="135">
        <v>0</v>
      </c>
      <c r="J801" s="136">
        <f t="shared" si="12"/>
        <v>0</v>
      </c>
      <c r="K801" s="137" t="s">
        <v>22</v>
      </c>
      <c r="L801" s="137" t="s">
        <v>10</v>
      </c>
    </row>
    <row r="802" spans="2:12" x14ac:dyDescent="0.25">
      <c r="B802" s="134" t="s">
        <v>122</v>
      </c>
      <c r="C802" s="134" t="s">
        <v>123</v>
      </c>
      <c r="D802" s="134" t="s">
        <v>2763</v>
      </c>
      <c r="E802" s="134" t="s">
        <v>2770</v>
      </c>
      <c r="F802" s="135" t="s">
        <v>404</v>
      </c>
      <c r="G802" s="135" t="s">
        <v>2481</v>
      </c>
      <c r="H802" s="135">
        <v>31</v>
      </c>
      <c r="I802" s="135">
        <v>0</v>
      </c>
      <c r="J802" s="136">
        <f t="shared" si="12"/>
        <v>0</v>
      </c>
      <c r="K802" s="137" t="s">
        <v>22</v>
      </c>
      <c r="L802" s="137" t="s">
        <v>10</v>
      </c>
    </row>
    <row r="803" spans="2:12" x14ac:dyDescent="0.25">
      <c r="B803" s="134" t="s">
        <v>122</v>
      </c>
      <c r="C803" s="134" t="s">
        <v>123</v>
      </c>
      <c r="D803" s="134" t="s">
        <v>2763</v>
      </c>
      <c r="E803" s="134" t="s">
        <v>134</v>
      </c>
      <c r="F803" s="135" t="s">
        <v>406</v>
      </c>
      <c r="G803" s="135" t="s">
        <v>2486</v>
      </c>
      <c r="H803" s="135">
        <v>147</v>
      </c>
      <c r="I803" s="135">
        <v>5</v>
      </c>
      <c r="J803" s="136">
        <f t="shared" si="12"/>
        <v>3.4013605442176874E-2</v>
      </c>
      <c r="K803" s="137" t="s">
        <v>22</v>
      </c>
      <c r="L803" s="137" t="s">
        <v>13</v>
      </c>
    </row>
    <row r="804" spans="2:12" x14ac:dyDescent="0.25">
      <c r="B804" s="134" t="s">
        <v>122</v>
      </c>
      <c r="C804" s="134" t="s">
        <v>123</v>
      </c>
      <c r="D804" s="134" t="s">
        <v>2763</v>
      </c>
      <c r="E804" s="134" t="s">
        <v>632</v>
      </c>
      <c r="F804" s="135" t="s">
        <v>404</v>
      </c>
      <c r="G804" s="135" t="s">
        <v>2486</v>
      </c>
      <c r="H804" s="135">
        <v>93</v>
      </c>
      <c r="I804" s="135">
        <v>0</v>
      </c>
      <c r="J804" s="136">
        <f t="shared" si="12"/>
        <v>0</v>
      </c>
      <c r="K804" s="137" t="s">
        <v>22</v>
      </c>
      <c r="L804" s="137" t="s">
        <v>13</v>
      </c>
    </row>
    <row r="805" spans="2:12" x14ac:dyDescent="0.25">
      <c r="B805" s="134" t="s">
        <v>122</v>
      </c>
      <c r="C805" s="134" t="s">
        <v>123</v>
      </c>
      <c r="D805" s="134" t="s">
        <v>2763</v>
      </c>
      <c r="E805" s="134" t="s">
        <v>133</v>
      </c>
      <c r="F805" s="135" t="s">
        <v>404</v>
      </c>
      <c r="G805" s="135" t="s">
        <v>2486</v>
      </c>
      <c r="H805" s="135">
        <v>31</v>
      </c>
      <c r="I805" s="135">
        <v>0</v>
      </c>
      <c r="J805" s="136">
        <f t="shared" si="12"/>
        <v>0</v>
      </c>
      <c r="K805" s="137" t="s">
        <v>22</v>
      </c>
      <c r="L805" s="137" t="s">
        <v>13</v>
      </c>
    </row>
    <row r="806" spans="2:12" x14ac:dyDescent="0.25">
      <c r="B806" s="134" t="s">
        <v>122</v>
      </c>
      <c r="C806" s="134" t="s">
        <v>123</v>
      </c>
      <c r="D806" s="134" t="s">
        <v>2763</v>
      </c>
      <c r="E806" s="134" t="s">
        <v>2771</v>
      </c>
      <c r="F806" s="135" t="s">
        <v>404</v>
      </c>
      <c r="G806" s="135" t="s">
        <v>2481</v>
      </c>
      <c r="H806" s="135">
        <v>42</v>
      </c>
      <c r="I806" s="135">
        <v>0</v>
      </c>
      <c r="J806" s="136">
        <f t="shared" si="12"/>
        <v>0</v>
      </c>
      <c r="K806" s="137" t="s">
        <v>22</v>
      </c>
      <c r="L806" s="137" t="s">
        <v>17</v>
      </c>
    </row>
    <row r="807" spans="2:12" x14ac:dyDescent="0.25">
      <c r="B807" s="134" t="s">
        <v>122</v>
      </c>
      <c r="C807" s="134" t="s">
        <v>123</v>
      </c>
      <c r="D807" s="134" t="s">
        <v>2763</v>
      </c>
      <c r="E807" s="134" t="s">
        <v>839</v>
      </c>
      <c r="F807" s="135" t="s">
        <v>404</v>
      </c>
      <c r="G807" s="135" t="s">
        <v>2481</v>
      </c>
      <c r="H807" s="135">
        <v>70</v>
      </c>
      <c r="I807" s="135">
        <v>1</v>
      </c>
      <c r="J807" s="136">
        <f t="shared" si="12"/>
        <v>1.4285714285714285E-2</v>
      </c>
      <c r="K807" s="137" t="s">
        <v>22</v>
      </c>
      <c r="L807" s="137" t="s">
        <v>17</v>
      </c>
    </row>
    <row r="808" spans="2:12" x14ac:dyDescent="0.25">
      <c r="B808" s="134" t="s">
        <v>122</v>
      </c>
      <c r="C808" s="134" t="s">
        <v>123</v>
      </c>
      <c r="D808" s="134" t="s">
        <v>2772</v>
      </c>
      <c r="E808" s="134" t="s">
        <v>2773</v>
      </c>
      <c r="F808" s="135" t="s">
        <v>404</v>
      </c>
      <c r="G808" s="135" t="s">
        <v>2486</v>
      </c>
      <c r="H808" s="135">
        <v>36</v>
      </c>
      <c r="I808" s="135">
        <v>4</v>
      </c>
      <c r="J808" s="136">
        <f t="shared" si="12"/>
        <v>0.1111111111111111</v>
      </c>
      <c r="K808" s="137" t="s">
        <v>22</v>
      </c>
      <c r="L808" s="137" t="s">
        <v>11</v>
      </c>
    </row>
    <row r="809" spans="2:12" x14ac:dyDescent="0.25">
      <c r="B809" s="134" t="s">
        <v>122</v>
      </c>
      <c r="C809" s="134" t="s">
        <v>123</v>
      </c>
      <c r="D809" s="134" t="s">
        <v>2772</v>
      </c>
      <c r="E809" s="134" t="s">
        <v>132</v>
      </c>
      <c r="F809" s="135" t="s">
        <v>404</v>
      </c>
      <c r="G809" s="135" t="s">
        <v>2486</v>
      </c>
      <c r="H809" s="135">
        <v>74</v>
      </c>
      <c r="I809" s="135">
        <v>1</v>
      </c>
      <c r="J809" s="136">
        <f t="shared" si="12"/>
        <v>1.3513513513513514E-2</v>
      </c>
      <c r="K809" s="137" t="s">
        <v>22</v>
      </c>
      <c r="L809" s="137" t="s">
        <v>16</v>
      </c>
    </row>
    <row r="810" spans="2:12" x14ac:dyDescent="0.25">
      <c r="B810" s="134" t="s">
        <v>122</v>
      </c>
      <c r="C810" s="134" t="s">
        <v>123</v>
      </c>
      <c r="D810" s="134" t="s">
        <v>2772</v>
      </c>
      <c r="E810" s="134" t="s">
        <v>2774</v>
      </c>
      <c r="F810" s="135" t="s">
        <v>404</v>
      </c>
      <c r="G810" s="135" t="s">
        <v>2486</v>
      </c>
      <c r="H810" s="135">
        <v>74</v>
      </c>
      <c r="I810" s="135">
        <v>1</v>
      </c>
      <c r="J810" s="136">
        <f t="shared" si="12"/>
        <v>1.3513513513513514E-2</v>
      </c>
      <c r="K810" s="137" t="s">
        <v>22</v>
      </c>
      <c r="L810" s="137" t="s">
        <v>11</v>
      </c>
    </row>
    <row r="811" spans="2:12" x14ac:dyDescent="0.25">
      <c r="B811" s="134" t="s">
        <v>122</v>
      </c>
      <c r="C811" s="134" t="s">
        <v>123</v>
      </c>
      <c r="D811" s="134" t="s">
        <v>2772</v>
      </c>
      <c r="E811" s="134" t="s">
        <v>2775</v>
      </c>
      <c r="F811" s="135" t="s">
        <v>404</v>
      </c>
      <c r="G811" s="135" t="s">
        <v>2486</v>
      </c>
      <c r="H811" s="135">
        <v>57</v>
      </c>
      <c r="I811" s="135">
        <v>1</v>
      </c>
      <c r="J811" s="136">
        <f t="shared" si="12"/>
        <v>1.7543859649122806E-2</v>
      </c>
      <c r="K811" s="137" t="s">
        <v>22</v>
      </c>
      <c r="L811" s="137" t="s">
        <v>16</v>
      </c>
    </row>
    <row r="812" spans="2:12" x14ac:dyDescent="0.25">
      <c r="B812" s="134" t="s">
        <v>122</v>
      </c>
      <c r="C812" s="134" t="s">
        <v>123</v>
      </c>
      <c r="D812" s="134" t="s">
        <v>2772</v>
      </c>
      <c r="E812" s="134" t="s">
        <v>129</v>
      </c>
      <c r="F812" s="135" t="s">
        <v>404</v>
      </c>
      <c r="G812" s="135" t="s">
        <v>2486</v>
      </c>
      <c r="H812" s="135">
        <v>99</v>
      </c>
      <c r="I812" s="135">
        <v>2</v>
      </c>
      <c r="J812" s="136">
        <f t="shared" si="12"/>
        <v>2.0202020202020204E-2</v>
      </c>
      <c r="K812" s="137" t="s">
        <v>22</v>
      </c>
      <c r="L812" s="137" t="s">
        <v>11</v>
      </c>
    </row>
    <row r="813" spans="2:12" x14ac:dyDescent="0.25">
      <c r="B813" s="134" t="s">
        <v>122</v>
      </c>
      <c r="C813" s="134" t="s">
        <v>123</v>
      </c>
      <c r="D813" s="134" t="s">
        <v>2772</v>
      </c>
      <c r="E813" s="134" t="s">
        <v>2776</v>
      </c>
      <c r="F813" s="135" t="s">
        <v>404</v>
      </c>
      <c r="G813" s="135" t="s">
        <v>2486</v>
      </c>
      <c r="H813" s="135">
        <v>36</v>
      </c>
      <c r="I813" s="135">
        <v>1</v>
      </c>
      <c r="J813" s="136">
        <f t="shared" si="12"/>
        <v>2.7777777777777776E-2</v>
      </c>
      <c r="K813" s="137" t="s">
        <v>22</v>
      </c>
      <c r="L813" s="137" t="s">
        <v>16</v>
      </c>
    </row>
    <row r="814" spans="2:12" x14ac:dyDescent="0.25">
      <c r="B814" s="134" t="s">
        <v>122</v>
      </c>
      <c r="C814" s="134" t="s">
        <v>123</v>
      </c>
      <c r="D814" s="134" t="s">
        <v>2772</v>
      </c>
      <c r="E814" s="134" t="s">
        <v>2777</v>
      </c>
      <c r="F814" s="135" t="s">
        <v>404</v>
      </c>
      <c r="G814" s="135" t="s">
        <v>2486</v>
      </c>
      <c r="H814" s="135">
        <v>34</v>
      </c>
      <c r="I814" s="135">
        <v>3</v>
      </c>
      <c r="J814" s="136">
        <f t="shared" si="12"/>
        <v>8.8235294117647065E-2</v>
      </c>
      <c r="K814" s="137" t="s">
        <v>22</v>
      </c>
      <c r="L814" s="137" t="s">
        <v>11</v>
      </c>
    </row>
    <row r="815" spans="2:12" x14ac:dyDescent="0.25">
      <c r="B815" s="134" t="s">
        <v>122</v>
      </c>
      <c r="C815" s="134" t="s">
        <v>123</v>
      </c>
      <c r="D815" s="134" t="s">
        <v>2772</v>
      </c>
      <c r="E815" s="134" t="s">
        <v>635</v>
      </c>
      <c r="F815" s="135" t="s">
        <v>404</v>
      </c>
      <c r="G815" s="135" t="s">
        <v>2486</v>
      </c>
      <c r="H815" s="135">
        <v>105</v>
      </c>
      <c r="I815" s="135">
        <v>1</v>
      </c>
      <c r="J815" s="136">
        <f t="shared" si="12"/>
        <v>9.5238095238095247E-3</v>
      </c>
      <c r="K815" s="137" t="s">
        <v>22</v>
      </c>
      <c r="L815" s="137" t="s">
        <v>16</v>
      </c>
    </row>
    <row r="816" spans="2:12" x14ac:dyDescent="0.25">
      <c r="B816" s="134" t="s">
        <v>122</v>
      </c>
      <c r="C816" s="134" t="s">
        <v>123</v>
      </c>
      <c r="D816" s="134" t="s">
        <v>2772</v>
      </c>
      <c r="E816" s="134" t="s">
        <v>802</v>
      </c>
      <c r="F816" s="135" t="s">
        <v>404</v>
      </c>
      <c r="G816" s="135" t="s">
        <v>2486</v>
      </c>
      <c r="H816" s="135">
        <v>66</v>
      </c>
      <c r="I816" s="135">
        <v>1</v>
      </c>
      <c r="J816" s="136">
        <f t="shared" si="12"/>
        <v>1.5151515151515152E-2</v>
      </c>
      <c r="K816" s="137" t="s">
        <v>22</v>
      </c>
      <c r="L816" s="137" t="s">
        <v>16</v>
      </c>
    </row>
    <row r="817" spans="2:12" x14ac:dyDescent="0.25">
      <c r="B817" s="134" t="s">
        <v>122</v>
      </c>
      <c r="C817" s="134" t="s">
        <v>123</v>
      </c>
      <c r="D817" s="134" t="s">
        <v>2772</v>
      </c>
      <c r="E817" s="134" t="s">
        <v>634</v>
      </c>
      <c r="F817" s="135" t="s">
        <v>406</v>
      </c>
      <c r="G817" s="135" t="s">
        <v>2486</v>
      </c>
      <c r="H817" s="135">
        <v>207</v>
      </c>
      <c r="I817" s="135">
        <v>2</v>
      </c>
      <c r="J817" s="136">
        <f t="shared" si="12"/>
        <v>9.6618357487922701E-3</v>
      </c>
      <c r="K817" s="137" t="s">
        <v>22</v>
      </c>
      <c r="L817" s="137" t="s">
        <v>16</v>
      </c>
    </row>
    <row r="818" spans="2:12" x14ac:dyDescent="0.25">
      <c r="B818" s="134" t="s">
        <v>122</v>
      </c>
      <c r="C818" s="134" t="s">
        <v>123</v>
      </c>
      <c r="D818" s="134" t="s">
        <v>2772</v>
      </c>
      <c r="E818" s="134" t="s">
        <v>2778</v>
      </c>
      <c r="F818" s="135" t="s">
        <v>404</v>
      </c>
      <c r="G818" s="135" t="s">
        <v>2486</v>
      </c>
      <c r="H818" s="135">
        <v>56</v>
      </c>
      <c r="I818" s="135">
        <v>1</v>
      </c>
      <c r="J818" s="136">
        <f t="shared" si="12"/>
        <v>1.7857142857142856E-2</v>
      </c>
      <c r="K818" s="137" t="s">
        <v>22</v>
      </c>
      <c r="L818" s="137" t="s">
        <v>11</v>
      </c>
    </row>
    <row r="819" spans="2:12" x14ac:dyDescent="0.25">
      <c r="B819" s="134" t="s">
        <v>122</v>
      </c>
      <c r="C819" s="134" t="s">
        <v>123</v>
      </c>
      <c r="D819" s="134" t="s">
        <v>2772</v>
      </c>
      <c r="E819" s="134" t="s">
        <v>837</v>
      </c>
      <c r="F819" s="135" t="s">
        <v>404</v>
      </c>
      <c r="G819" s="135" t="s">
        <v>2486</v>
      </c>
      <c r="H819" s="135">
        <v>65</v>
      </c>
      <c r="I819" s="135">
        <v>1</v>
      </c>
      <c r="J819" s="136">
        <f t="shared" si="12"/>
        <v>1.5384615384615385E-2</v>
      </c>
      <c r="K819" s="137" t="s">
        <v>22</v>
      </c>
      <c r="L819" s="137" t="s">
        <v>16</v>
      </c>
    </row>
    <row r="820" spans="2:12" x14ac:dyDescent="0.25">
      <c r="B820" s="134" t="s">
        <v>122</v>
      </c>
      <c r="C820" s="134" t="s">
        <v>123</v>
      </c>
      <c r="D820" s="134" t="s">
        <v>2772</v>
      </c>
      <c r="E820" s="134" t="s">
        <v>2779</v>
      </c>
      <c r="F820" s="135" t="s">
        <v>404</v>
      </c>
      <c r="G820" s="135" t="s">
        <v>2486</v>
      </c>
      <c r="H820" s="135">
        <v>65</v>
      </c>
      <c r="I820" s="135">
        <v>2</v>
      </c>
      <c r="J820" s="136">
        <f t="shared" si="12"/>
        <v>3.0769230769230771E-2</v>
      </c>
      <c r="K820" s="137" t="s">
        <v>22</v>
      </c>
      <c r="L820" s="137" t="s">
        <v>11</v>
      </c>
    </row>
    <row r="821" spans="2:12" x14ac:dyDescent="0.25">
      <c r="B821" s="134" t="s">
        <v>122</v>
      </c>
      <c r="C821" s="134" t="s">
        <v>123</v>
      </c>
      <c r="D821" s="134" t="s">
        <v>2772</v>
      </c>
      <c r="E821" s="134" t="s">
        <v>127</v>
      </c>
      <c r="F821" s="135" t="s">
        <v>404</v>
      </c>
      <c r="G821" s="135" t="s">
        <v>2486</v>
      </c>
      <c r="H821" s="135">
        <v>52</v>
      </c>
      <c r="I821" s="135">
        <v>2</v>
      </c>
      <c r="J821" s="136">
        <f t="shared" si="12"/>
        <v>3.8461538461538464E-2</v>
      </c>
      <c r="K821" s="137" t="s">
        <v>22</v>
      </c>
      <c r="L821" s="137" t="s">
        <v>11</v>
      </c>
    </row>
    <row r="822" spans="2:12" x14ac:dyDescent="0.25">
      <c r="B822" s="134" t="s">
        <v>122</v>
      </c>
      <c r="C822" s="134" t="s">
        <v>123</v>
      </c>
      <c r="D822" s="134" t="s">
        <v>2772</v>
      </c>
      <c r="E822" s="134" t="s">
        <v>131</v>
      </c>
      <c r="F822" s="135" t="s">
        <v>406</v>
      </c>
      <c r="G822" s="135" t="s">
        <v>2486</v>
      </c>
      <c r="H822" s="135">
        <v>461</v>
      </c>
      <c r="I822" s="135">
        <v>12</v>
      </c>
      <c r="J822" s="136">
        <f t="shared" si="12"/>
        <v>2.6030368763557483E-2</v>
      </c>
      <c r="K822" s="137" t="s">
        <v>22</v>
      </c>
      <c r="L822" s="137" t="s">
        <v>11</v>
      </c>
    </row>
    <row r="823" spans="2:12" x14ac:dyDescent="0.25">
      <c r="B823" s="134" t="s">
        <v>122</v>
      </c>
      <c r="C823" s="134" t="s">
        <v>123</v>
      </c>
      <c r="D823" s="134" t="s">
        <v>2772</v>
      </c>
      <c r="E823" s="134" t="s">
        <v>128</v>
      </c>
      <c r="F823" s="135" t="s">
        <v>404</v>
      </c>
      <c r="G823" s="135" t="s">
        <v>2486</v>
      </c>
      <c r="H823" s="135">
        <v>86</v>
      </c>
      <c r="I823" s="135">
        <v>5</v>
      </c>
      <c r="J823" s="136">
        <f t="shared" si="12"/>
        <v>5.8139534883720929E-2</v>
      </c>
      <c r="K823" s="137" t="s">
        <v>22</v>
      </c>
      <c r="L823" s="137" t="s">
        <v>11</v>
      </c>
    </row>
    <row r="824" spans="2:12" x14ac:dyDescent="0.25">
      <c r="B824" s="134" t="s">
        <v>122</v>
      </c>
      <c r="C824" s="134" t="s">
        <v>123</v>
      </c>
      <c r="D824" s="134" t="s">
        <v>2772</v>
      </c>
      <c r="E824" s="134" t="s">
        <v>130</v>
      </c>
      <c r="F824" s="135" t="s">
        <v>404</v>
      </c>
      <c r="G824" s="135" t="s">
        <v>2486</v>
      </c>
      <c r="H824" s="135">
        <v>45</v>
      </c>
      <c r="I824" s="135">
        <v>0</v>
      </c>
      <c r="J824" s="136">
        <f t="shared" si="12"/>
        <v>0</v>
      </c>
      <c r="K824" s="137" t="s">
        <v>22</v>
      </c>
      <c r="L824" s="137" t="s">
        <v>11</v>
      </c>
    </row>
    <row r="825" spans="2:12" x14ac:dyDescent="0.25">
      <c r="B825" s="134" t="s">
        <v>122</v>
      </c>
      <c r="C825" s="134" t="s">
        <v>123</v>
      </c>
      <c r="D825" s="134" t="s">
        <v>2772</v>
      </c>
      <c r="E825" s="134" t="s">
        <v>636</v>
      </c>
      <c r="F825" s="135" t="s">
        <v>404</v>
      </c>
      <c r="G825" s="135" t="s">
        <v>2486</v>
      </c>
      <c r="H825" s="135">
        <v>98</v>
      </c>
      <c r="I825" s="135">
        <v>3</v>
      </c>
      <c r="J825" s="136">
        <f t="shared" si="12"/>
        <v>3.0612244897959183E-2</v>
      </c>
      <c r="K825" s="137" t="s">
        <v>22</v>
      </c>
      <c r="L825" s="137" t="s">
        <v>11</v>
      </c>
    </row>
    <row r="826" spans="2:12" x14ac:dyDescent="0.25">
      <c r="B826" s="134" t="s">
        <v>122</v>
      </c>
      <c r="C826" s="134" t="s">
        <v>123</v>
      </c>
      <c r="D826" s="134" t="s">
        <v>2780</v>
      </c>
      <c r="E826" s="134" t="s">
        <v>638</v>
      </c>
      <c r="F826" s="135" t="s">
        <v>404</v>
      </c>
      <c r="G826" s="135" t="s">
        <v>2486</v>
      </c>
      <c r="H826" s="135">
        <v>65</v>
      </c>
      <c r="I826" s="135">
        <v>1</v>
      </c>
      <c r="J826" s="136">
        <f t="shared" si="12"/>
        <v>1.5384615384615385E-2</v>
      </c>
      <c r="K826" s="137" t="s">
        <v>22</v>
      </c>
      <c r="L826" s="137" t="s">
        <v>14</v>
      </c>
    </row>
    <row r="827" spans="2:12" x14ac:dyDescent="0.25">
      <c r="B827" s="134" t="s">
        <v>122</v>
      </c>
      <c r="C827" s="134" t="s">
        <v>123</v>
      </c>
      <c r="D827" s="134" t="s">
        <v>2780</v>
      </c>
      <c r="E827" s="134" t="s">
        <v>637</v>
      </c>
      <c r="F827" s="135" t="s">
        <v>404</v>
      </c>
      <c r="G827" s="135" t="s">
        <v>2486</v>
      </c>
      <c r="H827" s="135">
        <v>98</v>
      </c>
      <c r="I827" s="135">
        <v>3</v>
      </c>
      <c r="J827" s="136">
        <f t="shared" si="12"/>
        <v>3.0612244897959183E-2</v>
      </c>
      <c r="K827" s="137" t="s">
        <v>22</v>
      </c>
      <c r="L827" s="137" t="s">
        <v>14</v>
      </c>
    </row>
    <row r="828" spans="2:12" x14ac:dyDescent="0.25">
      <c r="B828" s="134" t="s">
        <v>122</v>
      </c>
      <c r="C828" s="134" t="s">
        <v>123</v>
      </c>
      <c r="D828" s="134" t="s">
        <v>2780</v>
      </c>
      <c r="E828" s="134" t="s">
        <v>2781</v>
      </c>
      <c r="F828" s="135" t="s">
        <v>404</v>
      </c>
      <c r="G828" s="135" t="s">
        <v>2486</v>
      </c>
      <c r="H828" s="135">
        <v>79</v>
      </c>
      <c r="I828" s="135">
        <v>4</v>
      </c>
      <c r="J828" s="136">
        <f t="shared" si="12"/>
        <v>5.0632911392405063E-2</v>
      </c>
      <c r="K828" s="137" t="s">
        <v>22</v>
      </c>
      <c r="L828" s="137" t="s">
        <v>14</v>
      </c>
    </row>
    <row r="829" spans="2:12" x14ac:dyDescent="0.25">
      <c r="B829" s="134" t="s">
        <v>122</v>
      </c>
      <c r="C829" s="134" t="s">
        <v>123</v>
      </c>
      <c r="D829" s="134" t="s">
        <v>2780</v>
      </c>
      <c r="E829" s="134" t="s">
        <v>126</v>
      </c>
      <c r="F829" s="135" t="s">
        <v>404</v>
      </c>
      <c r="G829" s="135" t="s">
        <v>2486</v>
      </c>
      <c r="H829" s="135">
        <v>79</v>
      </c>
      <c r="I829" s="135">
        <v>3</v>
      </c>
      <c r="J829" s="136">
        <f t="shared" si="12"/>
        <v>3.7974683544303799E-2</v>
      </c>
      <c r="K829" s="137" t="s">
        <v>22</v>
      </c>
      <c r="L829" s="137" t="s">
        <v>14</v>
      </c>
    </row>
    <row r="830" spans="2:12" x14ac:dyDescent="0.25">
      <c r="B830" s="134" t="s">
        <v>122</v>
      </c>
      <c r="C830" s="134" t="s">
        <v>123</v>
      </c>
      <c r="D830" s="134" t="s">
        <v>2780</v>
      </c>
      <c r="E830" s="134" t="s">
        <v>125</v>
      </c>
      <c r="F830" s="135" t="s">
        <v>406</v>
      </c>
      <c r="G830" s="135" t="s">
        <v>2486</v>
      </c>
      <c r="H830" s="135">
        <v>394</v>
      </c>
      <c r="I830" s="135">
        <v>5</v>
      </c>
      <c r="J830" s="136">
        <f t="shared" si="12"/>
        <v>1.2690355329949238E-2</v>
      </c>
      <c r="K830" s="137" t="s">
        <v>22</v>
      </c>
      <c r="L830" s="137" t="s">
        <v>14</v>
      </c>
    </row>
    <row r="831" spans="2:12" x14ac:dyDescent="0.25">
      <c r="B831" s="134" t="s">
        <v>122</v>
      </c>
      <c r="C831" s="134" t="s">
        <v>123</v>
      </c>
      <c r="D831" s="134" t="s">
        <v>2782</v>
      </c>
      <c r="E831" s="134" t="s">
        <v>641</v>
      </c>
      <c r="F831" s="135" t="s">
        <v>404</v>
      </c>
      <c r="G831" s="135" t="s">
        <v>2481</v>
      </c>
      <c r="H831" s="135">
        <v>87</v>
      </c>
      <c r="I831" s="135">
        <v>4</v>
      </c>
      <c r="J831" s="136">
        <f t="shared" si="12"/>
        <v>4.5977011494252873E-2</v>
      </c>
      <c r="K831" s="137" t="s">
        <v>22</v>
      </c>
      <c r="L831" s="137" t="s">
        <v>10</v>
      </c>
    </row>
    <row r="832" spans="2:12" x14ac:dyDescent="0.25">
      <c r="B832" s="134" t="s">
        <v>122</v>
      </c>
      <c r="C832" s="134" t="s">
        <v>123</v>
      </c>
      <c r="D832" s="134" t="s">
        <v>2782</v>
      </c>
      <c r="E832" s="134" t="s">
        <v>2783</v>
      </c>
      <c r="F832" s="135" t="s">
        <v>404</v>
      </c>
      <c r="G832" s="135" t="s">
        <v>2481</v>
      </c>
      <c r="H832" s="135">
        <v>101</v>
      </c>
      <c r="I832" s="135">
        <v>3</v>
      </c>
      <c r="J832" s="136">
        <f t="shared" si="12"/>
        <v>2.9702970297029702E-2</v>
      </c>
      <c r="K832" s="137" t="s">
        <v>22</v>
      </c>
      <c r="L832" s="137" t="s">
        <v>10</v>
      </c>
    </row>
    <row r="833" spans="2:12" x14ac:dyDescent="0.25">
      <c r="B833" s="134" t="s">
        <v>122</v>
      </c>
      <c r="C833" s="134" t="s">
        <v>123</v>
      </c>
      <c r="D833" s="134" t="s">
        <v>2782</v>
      </c>
      <c r="E833" s="134" t="s">
        <v>2784</v>
      </c>
      <c r="F833" s="135" t="s">
        <v>404</v>
      </c>
      <c r="G833" s="135" t="s">
        <v>2481</v>
      </c>
      <c r="H833" s="135">
        <v>42</v>
      </c>
      <c r="I833" s="135">
        <v>4</v>
      </c>
      <c r="J833" s="136">
        <f t="shared" si="12"/>
        <v>9.5238095238095233E-2</v>
      </c>
      <c r="K833" s="137" t="s">
        <v>22</v>
      </c>
      <c r="L833" s="137" t="s">
        <v>10</v>
      </c>
    </row>
    <row r="834" spans="2:12" x14ac:dyDescent="0.25">
      <c r="B834" s="134" t="s">
        <v>122</v>
      </c>
      <c r="C834" s="134" t="s">
        <v>123</v>
      </c>
      <c r="D834" s="134" t="s">
        <v>2782</v>
      </c>
      <c r="E834" s="134" t="s">
        <v>2785</v>
      </c>
      <c r="F834" s="135" t="s">
        <v>404</v>
      </c>
      <c r="G834" s="135" t="s">
        <v>2481</v>
      </c>
      <c r="H834" s="135">
        <v>42</v>
      </c>
      <c r="I834" s="135">
        <v>1</v>
      </c>
      <c r="J834" s="136">
        <f t="shared" si="12"/>
        <v>2.3809523809523808E-2</v>
      </c>
      <c r="K834" s="137" t="s">
        <v>22</v>
      </c>
      <c r="L834" s="137" t="s">
        <v>10</v>
      </c>
    </row>
    <row r="835" spans="2:12" ht="25.5" x14ac:dyDescent="0.25">
      <c r="B835" s="134" t="s">
        <v>122</v>
      </c>
      <c r="C835" s="134" t="s">
        <v>123</v>
      </c>
      <c r="D835" s="134" t="s">
        <v>2782</v>
      </c>
      <c r="E835" s="134" t="s">
        <v>124</v>
      </c>
      <c r="F835" s="135" t="s">
        <v>406</v>
      </c>
      <c r="G835" s="135" t="s">
        <v>2481</v>
      </c>
      <c r="H835" s="135">
        <v>652</v>
      </c>
      <c r="I835" s="135">
        <v>18</v>
      </c>
      <c r="J835" s="136">
        <f t="shared" si="12"/>
        <v>2.7607361963190184E-2</v>
      </c>
      <c r="K835" s="137" t="s">
        <v>22</v>
      </c>
      <c r="L835" s="137" t="s">
        <v>10</v>
      </c>
    </row>
    <row r="836" spans="2:12" x14ac:dyDescent="0.25">
      <c r="B836" s="134" t="s">
        <v>122</v>
      </c>
      <c r="C836" s="134" t="s">
        <v>123</v>
      </c>
      <c r="D836" s="134" t="s">
        <v>2782</v>
      </c>
      <c r="E836" s="134" t="s">
        <v>2786</v>
      </c>
      <c r="F836" s="135" t="s">
        <v>404</v>
      </c>
      <c r="G836" s="135" t="s">
        <v>2481</v>
      </c>
      <c r="H836" s="135">
        <v>53</v>
      </c>
      <c r="I836" s="135">
        <v>3</v>
      </c>
      <c r="J836" s="136">
        <f t="shared" si="12"/>
        <v>5.6603773584905662E-2</v>
      </c>
      <c r="K836" s="137" t="s">
        <v>22</v>
      </c>
      <c r="L836" s="137" t="s">
        <v>10</v>
      </c>
    </row>
    <row r="837" spans="2:12" x14ac:dyDescent="0.25">
      <c r="B837" s="134" t="s">
        <v>122</v>
      </c>
      <c r="C837" s="134" t="s">
        <v>123</v>
      </c>
      <c r="D837" s="134" t="s">
        <v>2782</v>
      </c>
      <c r="E837" s="134" t="s">
        <v>2787</v>
      </c>
      <c r="F837" s="135" t="s">
        <v>404</v>
      </c>
      <c r="G837" s="135" t="s">
        <v>2481</v>
      </c>
      <c r="H837" s="135">
        <v>33</v>
      </c>
      <c r="I837" s="135">
        <v>4</v>
      </c>
      <c r="J837" s="136">
        <f t="shared" si="12"/>
        <v>0.12121212121212122</v>
      </c>
      <c r="K837" s="137" t="s">
        <v>22</v>
      </c>
      <c r="L837" s="137" t="s">
        <v>10</v>
      </c>
    </row>
    <row r="838" spans="2:12" x14ac:dyDescent="0.25">
      <c r="B838" s="134" t="s">
        <v>122</v>
      </c>
      <c r="C838" s="134" t="s">
        <v>123</v>
      </c>
      <c r="D838" s="134" t="s">
        <v>2782</v>
      </c>
      <c r="E838" s="134" t="s">
        <v>2788</v>
      </c>
      <c r="F838" s="135" t="s">
        <v>404</v>
      </c>
      <c r="G838" s="135" t="s">
        <v>2481</v>
      </c>
      <c r="H838" s="135">
        <v>119</v>
      </c>
      <c r="I838" s="135">
        <v>5</v>
      </c>
      <c r="J838" s="136">
        <f t="shared" si="12"/>
        <v>4.2016806722689079E-2</v>
      </c>
      <c r="K838" s="137" t="s">
        <v>22</v>
      </c>
      <c r="L838" s="137" t="s">
        <v>10</v>
      </c>
    </row>
    <row r="839" spans="2:12" x14ac:dyDescent="0.25">
      <c r="B839" s="134" t="s">
        <v>122</v>
      </c>
      <c r="C839" s="134" t="s">
        <v>123</v>
      </c>
      <c r="D839" s="134" t="s">
        <v>2782</v>
      </c>
      <c r="E839" s="134" t="s">
        <v>2789</v>
      </c>
      <c r="F839" s="135" t="s">
        <v>404</v>
      </c>
      <c r="G839" s="135" t="s">
        <v>2481</v>
      </c>
      <c r="H839" s="135">
        <v>68</v>
      </c>
      <c r="I839" s="135">
        <v>2</v>
      </c>
      <c r="J839" s="136">
        <f t="shared" si="12"/>
        <v>2.9411764705882353E-2</v>
      </c>
      <c r="K839" s="137" t="s">
        <v>22</v>
      </c>
      <c r="L839" s="137" t="s">
        <v>10</v>
      </c>
    </row>
    <row r="840" spans="2:12" x14ac:dyDescent="0.25">
      <c r="B840" s="134" t="s">
        <v>122</v>
      </c>
      <c r="C840" s="134" t="s">
        <v>123</v>
      </c>
      <c r="D840" s="134" t="s">
        <v>2782</v>
      </c>
      <c r="E840" s="134" t="s">
        <v>2790</v>
      </c>
      <c r="F840" s="135" t="s">
        <v>404</v>
      </c>
      <c r="G840" s="135" t="s">
        <v>2481</v>
      </c>
      <c r="H840" s="135">
        <v>35</v>
      </c>
      <c r="I840" s="135">
        <v>3</v>
      </c>
      <c r="J840" s="136">
        <f t="shared" si="12"/>
        <v>8.5714285714285715E-2</v>
      </c>
      <c r="K840" s="137" t="s">
        <v>22</v>
      </c>
      <c r="L840" s="137" t="s">
        <v>10</v>
      </c>
    </row>
    <row r="841" spans="2:12" x14ac:dyDescent="0.25">
      <c r="B841" s="134" t="s">
        <v>122</v>
      </c>
      <c r="C841" s="134" t="s">
        <v>123</v>
      </c>
      <c r="D841" s="134" t="s">
        <v>2782</v>
      </c>
      <c r="E841" s="134" t="s">
        <v>2791</v>
      </c>
      <c r="F841" s="135" t="s">
        <v>404</v>
      </c>
      <c r="G841" s="135" t="s">
        <v>2481</v>
      </c>
      <c r="H841" s="135">
        <v>45</v>
      </c>
      <c r="I841" s="135">
        <v>2</v>
      </c>
      <c r="J841" s="136">
        <f t="shared" si="12"/>
        <v>4.4444444444444446E-2</v>
      </c>
      <c r="K841" s="137" t="s">
        <v>22</v>
      </c>
      <c r="L841" s="137" t="s">
        <v>10</v>
      </c>
    </row>
    <row r="842" spans="2:12" x14ac:dyDescent="0.25">
      <c r="B842" s="134" t="s">
        <v>122</v>
      </c>
      <c r="C842" s="134" t="s">
        <v>123</v>
      </c>
      <c r="D842" s="134" t="s">
        <v>2782</v>
      </c>
      <c r="E842" s="134" t="s">
        <v>2792</v>
      </c>
      <c r="F842" s="135" t="s">
        <v>404</v>
      </c>
      <c r="G842" s="135" t="s">
        <v>2481</v>
      </c>
      <c r="H842" s="135">
        <v>60</v>
      </c>
      <c r="I842" s="135">
        <v>2</v>
      </c>
      <c r="J842" s="136">
        <f t="shared" si="12"/>
        <v>3.3333333333333333E-2</v>
      </c>
      <c r="K842" s="137" t="s">
        <v>22</v>
      </c>
      <c r="L842" s="137" t="s">
        <v>871</v>
      </c>
    </row>
    <row r="843" spans="2:12" x14ac:dyDescent="0.25">
      <c r="B843" s="134" t="s">
        <v>122</v>
      </c>
      <c r="C843" s="134" t="s">
        <v>123</v>
      </c>
      <c r="D843" s="134" t="s">
        <v>2782</v>
      </c>
      <c r="E843" s="134" t="s">
        <v>2793</v>
      </c>
      <c r="F843" s="135" t="s">
        <v>404</v>
      </c>
      <c r="G843" s="135" t="s">
        <v>2481</v>
      </c>
      <c r="H843" s="135">
        <v>65</v>
      </c>
      <c r="I843" s="135">
        <v>5</v>
      </c>
      <c r="J843" s="136">
        <f t="shared" si="12"/>
        <v>7.6923076923076927E-2</v>
      </c>
      <c r="K843" s="137" t="s">
        <v>22</v>
      </c>
      <c r="L843" s="137" t="s">
        <v>10</v>
      </c>
    </row>
    <row r="844" spans="2:12" x14ac:dyDescent="0.25">
      <c r="B844" s="134" t="s">
        <v>122</v>
      </c>
      <c r="C844" s="134" t="s">
        <v>123</v>
      </c>
      <c r="D844" s="134" t="s">
        <v>2782</v>
      </c>
      <c r="E844" s="134" t="s">
        <v>639</v>
      </c>
      <c r="F844" s="135" t="s">
        <v>406</v>
      </c>
      <c r="G844" s="135" t="s">
        <v>2481</v>
      </c>
      <c r="H844" s="135">
        <v>243</v>
      </c>
      <c r="I844" s="135">
        <v>5</v>
      </c>
      <c r="J844" s="136">
        <f t="shared" si="12"/>
        <v>2.0576131687242798E-2</v>
      </c>
      <c r="K844" s="137" t="s">
        <v>22</v>
      </c>
      <c r="L844" s="137" t="s">
        <v>871</v>
      </c>
    </row>
    <row r="845" spans="2:12" x14ac:dyDescent="0.25">
      <c r="B845" s="134" t="s">
        <v>122</v>
      </c>
      <c r="C845" s="134" t="s">
        <v>123</v>
      </c>
      <c r="D845" s="134" t="s">
        <v>2782</v>
      </c>
      <c r="E845" s="134" t="s">
        <v>2794</v>
      </c>
      <c r="F845" s="135" t="s">
        <v>404</v>
      </c>
      <c r="G845" s="135" t="s">
        <v>2481</v>
      </c>
      <c r="H845" s="135">
        <v>45</v>
      </c>
      <c r="I845" s="135">
        <v>0</v>
      </c>
      <c r="J845" s="136">
        <f t="shared" ref="J845:J849" si="13">IFERROR(I845/H845,"")</f>
        <v>0</v>
      </c>
      <c r="K845" s="137" t="s">
        <v>22</v>
      </c>
      <c r="L845" s="137" t="s">
        <v>10</v>
      </c>
    </row>
    <row r="846" spans="2:12" x14ac:dyDescent="0.25">
      <c r="B846" s="134" t="s">
        <v>122</v>
      </c>
      <c r="C846" s="134" t="s">
        <v>123</v>
      </c>
      <c r="D846" s="134" t="s">
        <v>2782</v>
      </c>
      <c r="E846" s="134" t="s">
        <v>2795</v>
      </c>
      <c r="F846" s="135" t="s">
        <v>404</v>
      </c>
      <c r="G846" s="135" t="s">
        <v>2481</v>
      </c>
      <c r="H846" s="135">
        <v>77</v>
      </c>
      <c r="I846" s="135">
        <v>3</v>
      </c>
      <c r="J846" s="136">
        <f t="shared" si="13"/>
        <v>3.896103896103896E-2</v>
      </c>
      <c r="K846" s="137" t="s">
        <v>22</v>
      </c>
      <c r="L846" s="137" t="s">
        <v>871</v>
      </c>
    </row>
    <row r="847" spans="2:12" x14ac:dyDescent="0.25">
      <c r="B847" s="134" t="s">
        <v>122</v>
      </c>
      <c r="C847" s="134" t="s">
        <v>123</v>
      </c>
      <c r="D847" s="134" t="s">
        <v>2782</v>
      </c>
      <c r="E847" s="134" t="s">
        <v>640</v>
      </c>
      <c r="F847" s="135" t="s">
        <v>404</v>
      </c>
      <c r="G847" s="135" t="s">
        <v>2481</v>
      </c>
      <c r="H847" s="135">
        <v>94</v>
      </c>
      <c r="I847" s="135">
        <v>1</v>
      </c>
      <c r="J847" s="136">
        <f t="shared" si="13"/>
        <v>1.0638297872340425E-2</v>
      </c>
      <c r="K847" s="137" t="s">
        <v>22</v>
      </c>
      <c r="L847" s="137" t="s">
        <v>871</v>
      </c>
    </row>
    <row r="848" spans="2:12" x14ac:dyDescent="0.25">
      <c r="B848" s="134" t="s">
        <v>122</v>
      </c>
      <c r="C848" s="134" t="s">
        <v>123</v>
      </c>
      <c r="D848" s="134" t="s">
        <v>2782</v>
      </c>
      <c r="E848" s="134" t="s">
        <v>2796</v>
      </c>
      <c r="F848" s="135" t="s">
        <v>404</v>
      </c>
      <c r="G848" s="135" t="s">
        <v>2481</v>
      </c>
      <c r="H848" s="135">
        <v>47</v>
      </c>
      <c r="I848" s="135">
        <v>0</v>
      </c>
      <c r="J848" s="136">
        <f t="shared" si="13"/>
        <v>0</v>
      </c>
      <c r="K848" s="137" t="s">
        <v>22</v>
      </c>
      <c r="L848" s="137" t="s">
        <v>871</v>
      </c>
    </row>
    <row r="849" spans="2:12" ht="25.5" x14ac:dyDescent="0.25">
      <c r="B849" s="134" t="s">
        <v>121</v>
      </c>
      <c r="C849" s="134" t="s">
        <v>120</v>
      </c>
      <c r="D849" s="134" t="s">
        <v>120</v>
      </c>
      <c r="E849" s="134" t="s">
        <v>858</v>
      </c>
      <c r="F849" s="135" t="s">
        <v>403</v>
      </c>
      <c r="G849" s="135" t="s">
        <v>2481</v>
      </c>
      <c r="H849" s="135">
        <v>4706</v>
      </c>
      <c r="I849" s="135">
        <v>47</v>
      </c>
      <c r="J849" s="136">
        <f t="shared" si="13"/>
        <v>9.9872503187420306E-3</v>
      </c>
      <c r="K849" s="137" t="s">
        <v>44</v>
      </c>
      <c r="L849" s="137" t="s">
        <v>44</v>
      </c>
    </row>
  </sheetData>
  <autoFilter ref="B11:L849"/>
  <mergeCells count="1">
    <mergeCell ref="B8:R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showGridLines="0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5.75" x14ac:dyDescent="0.25"/>
  <cols>
    <col min="1" max="1" width="19.7109375" style="1" customWidth="1"/>
    <col min="2" max="2" width="6.28515625" style="1" customWidth="1"/>
    <col min="3" max="3" width="25.42578125" style="40" customWidth="1"/>
    <col min="4" max="4" width="19.85546875" style="41" customWidth="1"/>
    <col min="5" max="13" width="18.42578125" style="41" customWidth="1"/>
    <col min="14" max="26" width="11.42578125" style="41"/>
    <col min="27" max="16384" width="11.42578125" style="1"/>
  </cols>
  <sheetData>
    <row r="1" spans="3:26" x14ac:dyDescent="0.25">
      <c r="C1" s="10"/>
      <c r="D1" s="1"/>
      <c r="E1" s="1"/>
      <c r="F1" s="1"/>
      <c r="G1" s="1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3:26" x14ac:dyDescent="0.25">
      <c r="C2" s="10"/>
      <c r="D2" s="1"/>
      <c r="E2" s="1"/>
      <c r="F2" s="1"/>
      <c r="G2" s="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3:26" x14ac:dyDescent="0.25">
      <c r="C3" s="10"/>
      <c r="D3" s="1"/>
      <c r="E3" s="1"/>
      <c r="F3" s="1"/>
      <c r="G3" s="1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3:26" x14ac:dyDescent="0.25">
      <c r="C4" s="10"/>
      <c r="D4" s="1"/>
      <c r="E4" s="1"/>
      <c r="F4" s="1"/>
      <c r="G4" s="1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3:26" x14ac:dyDescent="0.25">
      <c r="C5" s="10"/>
      <c r="D5" s="1"/>
      <c r="E5" s="1"/>
      <c r="F5" s="1"/>
      <c r="G5" s="1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3:26" x14ac:dyDescent="0.25">
      <c r="C6" s="10"/>
      <c r="D6" s="1"/>
      <c r="E6" s="1"/>
      <c r="F6" s="1"/>
      <c r="G6" s="1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3:26" ht="23.25" x14ac:dyDescent="0.25">
      <c r="C7" s="205" t="s">
        <v>2797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1"/>
      <c r="X7" s="1"/>
      <c r="Y7" s="1"/>
      <c r="Z7" s="1"/>
    </row>
    <row r="8" spans="3:26" x14ac:dyDescent="0.25">
      <c r="C8" s="10"/>
      <c r="D8" s="1"/>
      <c r="E8" s="1"/>
      <c r="F8" s="1"/>
      <c r="G8" s="1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3:26" ht="99" customHeight="1" x14ac:dyDescent="0.25">
      <c r="C9" s="214" t="s">
        <v>845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1"/>
      <c r="R9" s="1"/>
      <c r="S9" s="1"/>
      <c r="T9" s="1"/>
      <c r="U9" s="1"/>
      <c r="V9" s="1"/>
      <c r="W9" s="1"/>
      <c r="X9" s="1"/>
      <c r="Y9" s="1"/>
      <c r="Z9" s="1"/>
    </row>
    <row r="10" spans="3:26" ht="15" x14ac:dyDescent="0.25">
      <c r="C10" s="166"/>
      <c r="D10" s="1"/>
      <c r="E10" s="1"/>
      <c r="F10" s="1"/>
      <c r="G10" s="1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3:26" x14ac:dyDescent="0.25">
      <c r="C11" s="10"/>
      <c r="D11" s="1"/>
      <c r="E11" s="1"/>
      <c r="F11" s="1"/>
      <c r="G11" s="1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3:26" x14ac:dyDescent="0.25">
      <c r="C12" s="10"/>
      <c r="D12" s="1"/>
      <c r="E12" s="1"/>
      <c r="F12" s="1"/>
      <c r="G12" s="1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3:26" x14ac:dyDescent="0.25">
      <c r="C13" s="10"/>
      <c r="D13" s="1"/>
      <c r="E13" s="1"/>
      <c r="F13" s="1"/>
      <c r="G13" s="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3:26" x14ac:dyDescent="0.25">
      <c r="C14" s="10"/>
      <c r="D14" s="1"/>
      <c r="E14" s="1"/>
      <c r="F14" s="1"/>
      <c r="G14" s="1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3:26" ht="47.25" x14ac:dyDescent="0.25">
      <c r="C15" s="10"/>
      <c r="D15" s="12" t="s">
        <v>118</v>
      </c>
      <c r="E15" s="12" t="s">
        <v>2805</v>
      </c>
      <c r="F15" s="156" t="s">
        <v>412</v>
      </c>
      <c r="G15" s="153" t="s">
        <v>414</v>
      </c>
      <c r="H15" s="157" t="s">
        <v>423</v>
      </c>
      <c r="I15" s="154" t="s">
        <v>425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3:26" ht="31.5" x14ac:dyDescent="0.25">
      <c r="C16" s="10"/>
      <c r="D16" s="159" t="s">
        <v>121</v>
      </c>
      <c r="E16" s="160" t="s">
        <v>2799</v>
      </c>
      <c r="F16" s="162">
        <v>0.8</v>
      </c>
      <c r="G16" s="162">
        <v>0.57999999999999996</v>
      </c>
      <c r="H16" s="162">
        <v>0.85</v>
      </c>
      <c r="I16" s="163">
        <v>0.42199999999999999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3:26" x14ac:dyDescent="0.25">
      <c r="C17" s="10"/>
      <c r="D17" s="159" t="s">
        <v>151</v>
      </c>
      <c r="E17" s="160" t="s">
        <v>2799</v>
      </c>
      <c r="F17" s="162">
        <v>0.92</v>
      </c>
      <c r="G17" s="162">
        <v>0.71</v>
      </c>
      <c r="H17" s="162">
        <v>0.94</v>
      </c>
      <c r="I17" s="163">
        <v>0.53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3:26" x14ac:dyDescent="0.25">
      <c r="C18" s="10"/>
      <c r="D18" s="210" t="s">
        <v>319</v>
      </c>
      <c r="E18" s="160" t="s">
        <v>2800</v>
      </c>
      <c r="F18" s="162">
        <v>0.74</v>
      </c>
      <c r="G18" s="162">
        <v>0.48</v>
      </c>
      <c r="H18" s="162">
        <v>0.84</v>
      </c>
      <c r="I18" s="163">
        <v>0.33200000000000002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3:26" x14ac:dyDescent="0.25">
      <c r="C19" s="10"/>
      <c r="D19" s="211"/>
      <c r="E19" s="160" t="s">
        <v>2799</v>
      </c>
      <c r="F19" s="162">
        <v>0.84</v>
      </c>
      <c r="G19" s="162">
        <v>0.65</v>
      </c>
      <c r="H19" s="162">
        <v>0.86</v>
      </c>
      <c r="I19" s="163">
        <v>0.41299999999999998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3:26" x14ac:dyDescent="0.25">
      <c r="C20" s="10"/>
      <c r="D20" s="159" t="s">
        <v>226</v>
      </c>
      <c r="E20" s="160" t="s">
        <v>2799</v>
      </c>
      <c r="F20" s="162">
        <v>0.88</v>
      </c>
      <c r="G20" s="162">
        <v>0.72</v>
      </c>
      <c r="H20" s="162">
        <v>0.85</v>
      </c>
      <c r="I20" s="163">
        <v>0.41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3:26" ht="63" x14ac:dyDescent="0.25">
      <c r="C21" s="10"/>
      <c r="D21" s="159" t="s">
        <v>149</v>
      </c>
      <c r="E21" s="160" t="s">
        <v>2799</v>
      </c>
      <c r="F21" s="162">
        <v>0.87</v>
      </c>
      <c r="G21" s="162">
        <v>0.72</v>
      </c>
      <c r="H21" s="162">
        <v>0.98</v>
      </c>
      <c r="I21" s="163">
        <v>0.52700000000000002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3:26" ht="31.5" x14ac:dyDescent="0.25">
      <c r="C22" s="10"/>
      <c r="D22" s="159" t="s">
        <v>122</v>
      </c>
      <c r="E22" s="160" t="s">
        <v>2799</v>
      </c>
      <c r="F22" s="162">
        <v>0.91</v>
      </c>
      <c r="G22" s="162">
        <v>0.68</v>
      </c>
      <c r="H22" s="162">
        <v>0.83</v>
      </c>
      <c r="I22" s="163">
        <v>0.49099999999999999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3:26" x14ac:dyDescent="0.25">
      <c r="C23" s="10"/>
      <c r="D23" s="212" t="s">
        <v>118</v>
      </c>
      <c r="E23" s="161" t="s">
        <v>2800</v>
      </c>
      <c r="F23" s="163">
        <v>0.74</v>
      </c>
      <c r="G23" s="163">
        <v>0.48</v>
      </c>
      <c r="H23" s="163">
        <v>0.84</v>
      </c>
      <c r="I23" s="163">
        <v>0.33200000000000002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3:26" x14ac:dyDescent="0.25">
      <c r="C24" s="10"/>
      <c r="D24" s="213"/>
      <c r="E24" s="161" t="s">
        <v>2799</v>
      </c>
      <c r="F24" s="163">
        <v>0.87</v>
      </c>
      <c r="G24" s="163">
        <v>0.67</v>
      </c>
      <c r="H24" s="163">
        <v>0.88</v>
      </c>
      <c r="I24" s="163">
        <v>0.45600000000000002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3:26" x14ac:dyDescent="0.25">
      <c r="C25" s="10"/>
      <c r="D25" s="1"/>
      <c r="E25" s="1"/>
      <c r="F25" s="1"/>
      <c r="G25" s="1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3:26" x14ac:dyDescent="0.25">
      <c r="C26" s="10"/>
      <c r="D26" s="1"/>
      <c r="E26" s="1"/>
      <c r="F26" s="1"/>
      <c r="G26" s="1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3:26" x14ac:dyDescent="0.25">
      <c r="C27" s="10"/>
      <c r="D27" s="1"/>
      <c r="E27" s="1"/>
      <c r="F27" s="1"/>
      <c r="G27" s="1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3:26" x14ac:dyDescent="0.25">
      <c r="C28" s="11" t="s">
        <v>718</v>
      </c>
      <c r="D28" s="1"/>
      <c r="E28" s="1"/>
      <c r="F28" s="1"/>
      <c r="G28" s="1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3:26" x14ac:dyDescent="0.25">
      <c r="C29" s="10"/>
      <c r="D29" s="1"/>
      <c r="E29" s="1"/>
      <c r="F29" s="1"/>
      <c r="G29" s="1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3:26" x14ac:dyDescent="0.25">
      <c r="C30" s="10"/>
      <c r="D30" s="1"/>
      <c r="E30" s="1"/>
      <c r="F30" s="1"/>
      <c r="G30" s="1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3:26" ht="63" x14ac:dyDescent="0.25">
      <c r="C31" s="12" t="s">
        <v>118</v>
      </c>
      <c r="D31" s="12" t="s">
        <v>2805</v>
      </c>
      <c r="E31" s="12" t="s">
        <v>410</v>
      </c>
      <c r="F31" s="156" t="s">
        <v>411</v>
      </c>
      <c r="G31" s="156" t="s">
        <v>412</v>
      </c>
      <c r="H31" s="153" t="s">
        <v>413</v>
      </c>
      <c r="I31" s="153" t="s">
        <v>414</v>
      </c>
      <c r="J31" s="157" t="s">
        <v>710</v>
      </c>
      <c r="K31" s="157" t="s">
        <v>423</v>
      </c>
      <c r="L31" s="154" t="s">
        <v>424</v>
      </c>
      <c r="M31" s="154" t="s">
        <v>425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3:26" ht="31.5" x14ac:dyDescent="0.25">
      <c r="C32" s="159" t="s">
        <v>121</v>
      </c>
      <c r="D32" s="160" t="s">
        <v>2799</v>
      </c>
      <c r="E32" s="164">
        <v>431</v>
      </c>
      <c r="F32" s="164">
        <v>344</v>
      </c>
      <c r="G32" s="162">
        <v>0.8</v>
      </c>
      <c r="H32" s="164">
        <v>249</v>
      </c>
      <c r="I32" s="162">
        <v>0.57999999999999996</v>
      </c>
      <c r="J32" s="164">
        <v>366</v>
      </c>
      <c r="K32" s="162">
        <v>0.85</v>
      </c>
      <c r="L32" s="165">
        <v>182</v>
      </c>
      <c r="M32" s="163">
        <v>0.42199999999999999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3:26" x14ac:dyDescent="0.25">
      <c r="C33" s="159" t="s">
        <v>151</v>
      </c>
      <c r="D33" s="160" t="s">
        <v>2799</v>
      </c>
      <c r="E33" s="164">
        <v>623</v>
      </c>
      <c r="F33" s="164">
        <v>571</v>
      </c>
      <c r="G33" s="162">
        <v>0.92</v>
      </c>
      <c r="H33" s="164">
        <v>442</v>
      </c>
      <c r="I33" s="162">
        <v>0.71</v>
      </c>
      <c r="J33" s="164">
        <v>585</v>
      </c>
      <c r="K33" s="162">
        <v>0.94</v>
      </c>
      <c r="L33" s="165">
        <v>330</v>
      </c>
      <c r="M33" s="163">
        <v>0.53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3:26" x14ac:dyDescent="0.25">
      <c r="C34" s="210" t="s">
        <v>319</v>
      </c>
      <c r="D34" s="160" t="s">
        <v>2800</v>
      </c>
      <c r="E34" s="164">
        <v>425</v>
      </c>
      <c r="F34" s="164">
        <v>316</v>
      </c>
      <c r="G34" s="162">
        <v>0.74</v>
      </c>
      <c r="H34" s="164">
        <v>203</v>
      </c>
      <c r="I34" s="162">
        <v>0.48</v>
      </c>
      <c r="J34" s="164">
        <v>358</v>
      </c>
      <c r="K34" s="162">
        <v>0.84</v>
      </c>
      <c r="L34" s="165">
        <v>141</v>
      </c>
      <c r="M34" s="163">
        <v>0.33200000000000002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3:26" x14ac:dyDescent="0.25">
      <c r="C35" s="211"/>
      <c r="D35" s="160" t="s">
        <v>2799</v>
      </c>
      <c r="E35" s="164">
        <v>680</v>
      </c>
      <c r="F35" s="164">
        <v>570</v>
      </c>
      <c r="G35" s="162">
        <v>0.84</v>
      </c>
      <c r="H35" s="164">
        <v>445</v>
      </c>
      <c r="I35" s="162">
        <v>0.65</v>
      </c>
      <c r="J35" s="164">
        <v>584</v>
      </c>
      <c r="K35" s="162">
        <v>0.86</v>
      </c>
      <c r="L35" s="165">
        <v>281</v>
      </c>
      <c r="M35" s="163">
        <v>0.41299999999999998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3:26" x14ac:dyDescent="0.25">
      <c r="C36" s="159" t="s">
        <v>226</v>
      </c>
      <c r="D36" s="160" t="s">
        <v>2799</v>
      </c>
      <c r="E36" s="164">
        <v>476</v>
      </c>
      <c r="F36" s="164">
        <v>420</v>
      </c>
      <c r="G36" s="162">
        <v>0.88</v>
      </c>
      <c r="H36" s="164">
        <v>343</v>
      </c>
      <c r="I36" s="162">
        <v>0.72</v>
      </c>
      <c r="J36" s="164">
        <v>405</v>
      </c>
      <c r="K36" s="162">
        <v>0.85</v>
      </c>
      <c r="L36" s="165">
        <v>195</v>
      </c>
      <c r="M36" s="163">
        <v>0.41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3:26" ht="47.25" x14ac:dyDescent="0.25">
      <c r="C37" s="159" t="s">
        <v>149</v>
      </c>
      <c r="D37" s="160" t="s">
        <v>2799</v>
      </c>
      <c r="E37" s="164">
        <v>184</v>
      </c>
      <c r="F37" s="164">
        <v>160</v>
      </c>
      <c r="G37" s="162">
        <v>0.87</v>
      </c>
      <c r="H37" s="164">
        <v>132</v>
      </c>
      <c r="I37" s="162">
        <v>0.72</v>
      </c>
      <c r="J37" s="164">
        <v>180</v>
      </c>
      <c r="K37" s="162">
        <v>0.98</v>
      </c>
      <c r="L37" s="165">
        <v>97</v>
      </c>
      <c r="M37" s="163">
        <v>0.52700000000000002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3:26" x14ac:dyDescent="0.25">
      <c r="C38" s="159" t="s">
        <v>122</v>
      </c>
      <c r="D38" s="160" t="s">
        <v>2799</v>
      </c>
      <c r="E38" s="164">
        <v>212</v>
      </c>
      <c r="F38" s="164">
        <v>192</v>
      </c>
      <c r="G38" s="162">
        <v>0.91</v>
      </c>
      <c r="H38" s="164">
        <v>144</v>
      </c>
      <c r="I38" s="162">
        <v>0.68</v>
      </c>
      <c r="J38" s="164">
        <v>176</v>
      </c>
      <c r="K38" s="162">
        <v>0.83</v>
      </c>
      <c r="L38" s="165">
        <v>104</v>
      </c>
      <c r="M38" s="163">
        <v>0.49099999999999999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3:26" x14ac:dyDescent="0.25">
      <c r="C39" s="212" t="s">
        <v>118</v>
      </c>
      <c r="D39" s="161" t="s">
        <v>2800</v>
      </c>
      <c r="E39" s="165">
        <v>425</v>
      </c>
      <c r="F39" s="165">
        <v>316</v>
      </c>
      <c r="G39" s="163">
        <v>0.74</v>
      </c>
      <c r="H39" s="165">
        <v>203</v>
      </c>
      <c r="I39" s="163">
        <v>0.48</v>
      </c>
      <c r="J39" s="165">
        <v>358</v>
      </c>
      <c r="K39" s="163">
        <v>0.84</v>
      </c>
      <c r="L39" s="165">
        <v>141</v>
      </c>
      <c r="M39" s="163">
        <v>0.33200000000000002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3:26" x14ac:dyDescent="0.25">
      <c r="C40" s="213"/>
      <c r="D40" s="161" t="s">
        <v>2799</v>
      </c>
      <c r="E40" s="165">
        <v>2606</v>
      </c>
      <c r="F40" s="165">
        <v>2257</v>
      </c>
      <c r="G40" s="163">
        <v>0.87</v>
      </c>
      <c r="H40" s="165">
        <v>1755</v>
      </c>
      <c r="I40" s="163">
        <v>0.67</v>
      </c>
      <c r="J40" s="165">
        <v>2296</v>
      </c>
      <c r="K40" s="163">
        <v>0.88</v>
      </c>
      <c r="L40" s="165">
        <v>1189</v>
      </c>
      <c r="M40" s="163">
        <v>0.45600000000000002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3:26" x14ac:dyDescent="0.25">
      <c r="C41" s="10"/>
      <c r="D41" s="1"/>
      <c r="E41" s="1"/>
      <c r="F41" s="1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3:26" x14ac:dyDescent="0.25">
      <c r="C42" s="11" t="s">
        <v>718</v>
      </c>
      <c r="D42" s="1"/>
      <c r="E42" s="1"/>
      <c r="F42" s="1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3:26" x14ac:dyDescent="0.25">
      <c r="C43" s="10"/>
      <c r="D43" s="1"/>
      <c r="E43" s="1"/>
      <c r="F43" s="1"/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3:26" x14ac:dyDescent="0.25">
      <c r="C44" s="10"/>
      <c r="D44" s="1"/>
      <c r="E44" s="1"/>
      <c r="F44" s="1"/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3:26" x14ac:dyDescent="0.25">
      <c r="C45" s="10"/>
      <c r="D45" s="1"/>
      <c r="E45" s="1"/>
      <c r="F45" s="1"/>
      <c r="G45" s="1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3:26" x14ac:dyDescent="0.25">
      <c r="C46" s="10"/>
      <c r="D46" s="1"/>
      <c r="E46" s="1"/>
      <c r="F46" s="1"/>
      <c r="G46" s="1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3:26" ht="23.25" x14ac:dyDescent="0.25">
      <c r="C47" s="205" t="s">
        <v>2806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1"/>
      <c r="X47" s="1"/>
      <c r="Y47" s="1"/>
      <c r="Z47" s="1"/>
    </row>
    <row r="48" spans="3:26" x14ac:dyDescent="0.25">
      <c r="C48" s="10"/>
      <c r="D48" s="1"/>
      <c r="E48" s="1"/>
      <c r="F48" s="1"/>
      <c r="G48" s="1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3:26" ht="65.25" customHeight="1" x14ac:dyDescent="0.25">
      <c r="C49" s="215" t="s">
        <v>846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3:26" x14ac:dyDescent="0.25">
      <c r="C50" s="10"/>
      <c r="D50" s="1"/>
      <c r="E50" s="1"/>
      <c r="F50" s="1"/>
      <c r="G50" s="1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3:26" x14ac:dyDescent="0.25">
      <c r="C51" s="10"/>
      <c r="D51" s="1"/>
      <c r="E51" s="1"/>
      <c r="F51" s="1"/>
      <c r="G51" s="1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3:26" x14ac:dyDescent="0.25">
      <c r="C52" s="10"/>
      <c r="D52" s="1"/>
      <c r="E52" s="1"/>
      <c r="F52" s="1"/>
      <c r="G52" s="1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3:26" x14ac:dyDescent="0.25">
      <c r="C53" s="10"/>
      <c r="D53" s="1"/>
      <c r="E53" s="1"/>
      <c r="F53" s="1"/>
      <c r="G53" s="1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3:26" x14ac:dyDescent="0.25">
      <c r="C54" s="10"/>
      <c r="D54" s="1"/>
      <c r="E54" s="1"/>
      <c r="F54" s="1"/>
      <c r="G54" s="1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3:26" ht="47.25" x14ac:dyDescent="0.25">
      <c r="C55" s="10"/>
      <c r="D55" s="12" t="s">
        <v>116</v>
      </c>
      <c r="E55" s="12" t="s">
        <v>2805</v>
      </c>
      <c r="F55" s="152" t="s">
        <v>412</v>
      </c>
      <c r="G55" s="153" t="s">
        <v>414</v>
      </c>
      <c r="H55" s="155" t="s">
        <v>423</v>
      </c>
      <c r="I55" s="154" t="s">
        <v>425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 x14ac:dyDescent="0.25">
      <c r="C56" s="10"/>
      <c r="D56" s="145" t="s">
        <v>44</v>
      </c>
      <c r="E56" s="146" t="s">
        <v>2799</v>
      </c>
      <c r="F56" s="147">
        <v>0.84</v>
      </c>
      <c r="G56" s="147">
        <v>0.63</v>
      </c>
      <c r="H56" s="147">
        <v>0.89</v>
      </c>
      <c r="I56" s="148">
        <v>0.46200000000000002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 x14ac:dyDescent="0.25">
      <c r="C57" s="10"/>
      <c r="D57" s="145" t="s">
        <v>35</v>
      </c>
      <c r="E57" s="146" t="s">
        <v>2799</v>
      </c>
      <c r="F57" s="147">
        <v>0.92</v>
      </c>
      <c r="G57" s="147">
        <v>0.72</v>
      </c>
      <c r="H57" s="147">
        <v>0.93</v>
      </c>
      <c r="I57" s="148">
        <v>0.53700000000000003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 x14ac:dyDescent="0.25">
      <c r="D58" s="208" t="s">
        <v>28</v>
      </c>
      <c r="E58" s="146" t="s">
        <v>2799</v>
      </c>
      <c r="F58" s="147">
        <v>0.88</v>
      </c>
      <c r="G58" s="147">
        <v>0.5</v>
      </c>
      <c r="H58" s="147">
        <v>0.75</v>
      </c>
      <c r="I58" s="148">
        <v>0.33300000000000002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 x14ac:dyDescent="0.25">
      <c r="D59" s="209"/>
      <c r="E59" s="146" t="s">
        <v>2800</v>
      </c>
      <c r="F59" s="147">
        <v>0.94</v>
      </c>
      <c r="G59" s="147">
        <v>0.59</v>
      </c>
      <c r="H59" s="147">
        <v>0.88</v>
      </c>
      <c r="I59" s="148">
        <v>0.41199999999999998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 x14ac:dyDescent="0.25">
      <c r="D60" s="208" t="s">
        <v>101</v>
      </c>
      <c r="E60" s="146" t="s">
        <v>2799</v>
      </c>
      <c r="F60" s="147">
        <v>0.84</v>
      </c>
      <c r="G60" s="147">
        <v>0.6</v>
      </c>
      <c r="H60" s="147">
        <v>0.88</v>
      </c>
      <c r="I60" s="148">
        <v>0.38900000000000001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 x14ac:dyDescent="0.25">
      <c r="D61" s="209"/>
      <c r="E61" s="146" t="s">
        <v>2800</v>
      </c>
      <c r="F61" s="147">
        <v>0.74</v>
      </c>
      <c r="G61" s="147">
        <v>0.47</v>
      </c>
      <c r="H61" s="147">
        <v>0.84</v>
      </c>
      <c r="I61" s="148">
        <v>0.32800000000000001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 x14ac:dyDescent="0.25">
      <c r="D62" s="145" t="s">
        <v>9</v>
      </c>
      <c r="E62" s="146" t="s">
        <v>2799</v>
      </c>
      <c r="F62" s="147">
        <v>0.8</v>
      </c>
      <c r="G62" s="147">
        <v>0.63</v>
      </c>
      <c r="H62" s="147">
        <v>0.96</v>
      </c>
      <c r="I62" s="148">
        <v>0.41299999999999998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3:26" x14ac:dyDescent="0.25">
      <c r="D63" s="145" t="s">
        <v>92</v>
      </c>
      <c r="E63" s="146" t="s">
        <v>2799</v>
      </c>
      <c r="F63" s="147">
        <v>0.86</v>
      </c>
      <c r="G63" s="147">
        <v>0.74</v>
      </c>
      <c r="H63" s="147">
        <v>0.81</v>
      </c>
      <c r="I63" s="148">
        <v>0.42499999999999999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3:26" x14ac:dyDescent="0.25">
      <c r="D64" s="145" t="s">
        <v>64</v>
      </c>
      <c r="E64" s="146" t="s">
        <v>2799</v>
      </c>
      <c r="F64" s="147">
        <v>0.81</v>
      </c>
      <c r="G64" s="147">
        <v>0.61</v>
      </c>
      <c r="H64" s="147">
        <v>0.8</v>
      </c>
      <c r="I64" s="148">
        <v>0.39300000000000002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D65" s="145" t="s">
        <v>84</v>
      </c>
      <c r="E65" s="146" t="s">
        <v>2799</v>
      </c>
      <c r="F65" s="147">
        <v>0.88</v>
      </c>
      <c r="G65" s="147">
        <v>0.73</v>
      </c>
      <c r="H65" s="147">
        <v>0.92</v>
      </c>
      <c r="I65" s="148">
        <v>0.46800000000000003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D66" s="145" t="s">
        <v>114</v>
      </c>
      <c r="E66" s="146" t="s">
        <v>2799</v>
      </c>
      <c r="F66" s="147">
        <v>0.88</v>
      </c>
      <c r="G66" s="147">
        <v>0.7</v>
      </c>
      <c r="H66" s="147">
        <v>0.97</v>
      </c>
      <c r="I66" s="148">
        <v>0.5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D67" s="145" t="s">
        <v>87</v>
      </c>
      <c r="E67" s="146" t="s">
        <v>2799</v>
      </c>
      <c r="F67" s="147">
        <v>0.86</v>
      </c>
      <c r="G67" s="147">
        <v>0.68</v>
      </c>
      <c r="H67" s="147">
        <v>0.82</v>
      </c>
      <c r="I67" s="148">
        <v>0.37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D68" s="145" t="s">
        <v>22</v>
      </c>
      <c r="E68" s="146" t="s">
        <v>2799</v>
      </c>
      <c r="F68" s="147">
        <v>0.91</v>
      </c>
      <c r="G68" s="147">
        <v>0.68</v>
      </c>
      <c r="H68" s="147">
        <v>0.83</v>
      </c>
      <c r="I68" s="148">
        <v>0.49099999999999999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D69" s="145" t="s">
        <v>15</v>
      </c>
      <c r="E69" s="146" t="s">
        <v>2799</v>
      </c>
      <c r="F69" s="147">
        <v>0.93</v>
      </c>
      <c r="G69" s="147">
        <v>0.78</v>
      </c>
      <c r="H69" s="147">
        <v>0.9</v>
      </c>
      <c r="I69" s="148">
        <v>0.52300000000000002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D70" s="145" t="s">
        <v>2</v>
      </c>
      <c r="E70" s="146" t="s">
        <v>2799</v>
      </c>
      <c r="F70" s="147">
        <v>0.84</v>
      </c>
      <c r="G70" s="147">
        <v>0.62</v>
      </c>
      <c r="H70" s="147">
        <v>0.92</v>
      </c>
      <c r="I70" s="148">
        <v>0.45900000000000002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D71" s="206" t="s">
        <v>117</v>
      </c>
      <c r="E71" s="149" t="s">
        <v>2800</v>
      </c>
      <c r="F71" s="150">
        <v>0.74</v>
      </c>
      <c r="G71" s="150">
        <v>0.48</v>
      </c>
      <c r="H71" s="150">
        <v>0.84</v>
      </c>
      <c r="I71" s="151">
        <v>0.33200000000000002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D72" s="207"/>
      <c r="E72" s="149" t="s">
        <v>2799</v>
      </c>
      <c r="F72" s="150">
        <v>0.87</v>
      </c>
      <c r="G72" s="150">
        <v>0.67</v>
      </c>
      <c r="H72" s="150">
        <v>0.88</v>
      </c>
      <c r="I72" s="151">
        <v>0.45600000000000002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x14ac:dyDescent="0.25">
      <c r="A73" s="2" t="s">
        <v>712</v>
      </c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2"/>
      <c r="B74" s="2"/>
      <c r="C74" s="11" t="s">
        <v>718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x14ac:dyDescent="0.25">
      <c r="A75" s="2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2"/>
      <c r="B76" s="2"/>
      <c r="C76" s="10"/>
      <c r="D76" s="1"/>
      <c r="E76" s="1"/>
      <c r="F76" s="1"/>
      <c r="G76" s="1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C77" s="10"/>
      <c r="D77" s="1"/>
      <c r="E77" s="1"/>
      <c r="F77" s="1"/>
      <c r="G77" s="1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63" x14ac:dyDescent="0.25">
      <c r="C78" s="12" t="s">
        <v>116</v>
      </c>
      <c r="D78" s="12" t="s">
        <v>2805</v>
      </c>
      <c r="E78" s="12" t="s">
        <v>410</v>
      </c>
      <c r="F78" s="156" t="s">
        <v>411</v>
      </c>
      <c r="G78" s="156" t="s">
        <v>412</v>
      </c>
      <c r="H78" s="153" t="s">
        <v>413</v>
      </c>
      <c r="I78" s="153" t="s">
        <v>414</v>
      </c>
      <c r="J78" s="157" t="s">
        <v>710</v>
      </c>
      <c r="K78" s="157" t="s">
        <v>423</v>
      </c>
      <c r="L78" s="154" t="s">
        <v>424</v>
      </c>
      <c r="M78" s="154" t="s">
        <v>425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C79" s="145" t="s">
        <v>44</v>
      </c>
      <c r="D79" s="146" t="s">
        <v>2799</v>
      </c>
      <c r="E79" s="167">
        <v>715</v>
      </c>
      <c r="F79" s="167">
        <v>604</v>
      </c>
      <c r="G79" s="147">
        <v>0.84</v>
      </c>
      <c r="H79" s="167">
        <v>447</v>
      </c>
      <c r="I79" s="147">
        <v>0.63</v>
      </c>
      <c r="J79" s="167">
        <v>637</v>
      </c>
      <c r="K79" s="147">
        <v>0.89</v>
      </c>
      <c r="L79" s="169">
        <v>330</v>
      </c>
      <c r="M79" s="148">
        <v>0.46200000000000002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C80" s="145" t="s">
        <v>35</v>
      </c>
      <c r="D80" s="146" t="s">
        <v>2799</v>
      </c>
      <c r="E80" s="167">
        <v>339</v>
      </c>
      <c r="F80" s="167">
        <v>311</v>
      </c>
      <c r="G80" s="147">
        <v>0.92</v>
      </c>
      <c r="H80" s="167">
        <v>244</v>
      </c>
      <c r="I80" s="147">
        <v>0.72</v>
      </c>
      <c r="J80" s="167">
        <v>314</v>
      </c>
      <c r="K80" s="147">
        <v>0.93</v>
      </c>
      <c r="L80" s="169">
        <v>182</v>
      </c>
      <c r="M80" s="148">
        <v>0.53700000000000003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3:26" x14ac:dyDescent="0.25">
      <c r="C81" s="208" t="s">
        <v>28</v>
      </c>
      <c r="D81" s="146" t="s">
        <v>2799</v>
      </c>
      <c r="E81" s="167">
        <v>24</v>
      </c>
      <c r="F81" s="167">
        <v>21</v>
      </c>
      <c r="G81" s="147">
        <v>0.88</v>
      </c>
      <c r="H81" s="167">
        <v>12</v>
      </c>
      <c r="I81" s="147">
        <v>0.5</v>
      </c>
      <c r="J81" s="167">
        <v>18</v>
      </c>
      <c r="K81" s="147">
        <v>0.75</v>
      </c>
      <c r="L81" s="169">
        <v>8</v>
      </c>
      <c r="M81" s="148">
        <v>0.33300000000000002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3:26" x14ac:dyDescent="0.25">
      <c r="C82" s="209"/>
      <c r="D82" s="146" t="s">
        <v>2800</v>
      </c>
      <c r="E82" s="167">
        <v>17</v>
      </c>
      <c r="F82" s="167">
        <v>16</v>
      </c>
      <c r="G82" s="147">
        <v>0.94</v>
      </c>
      <c r="H82" s="167">
        <v>10</v>
      </c>
      <c r="I82" s="147">
        <v>0.59</v>
      </c>
      <c r="J82" s="167">
        <v>15</v>
      </c>
      <c r="K82" s="147">
        <v>0.88</v>
      </c>
      <c r="L82" s="169">
        <v>7</v>
      </c>
      <c r="M82" s="148">
        <v>0.41199999999999998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3:26" x14ac:dyDescent="0.25">
      <c r="C83" s="208" t="s">
        <v>101</v>
      </c>
      <c r="D83" s="146" t="s">
        <v>2799</v>
      </c>
      <c r="E83" s="167">
        <v>144</v>
      </c>
      <c r="F83" s="167">
        <v>121</v>
      </c>
      <c r="G83" s="147">
        <v>0.84</v>
      </c>
      <c r="H83" s="167">
        <v>87</v>
      </c>
      <c r="I83" s="147">
        <v>0.6</v>
      </c>
      <c r="J83" s="167">
        <v>126</v>
      </c>
      <c r="K83" s="147">
        <v>0.88</v>
      </c>
      <c r="L83" s="169">
        <v>56</v>
      </c>
      <c r="M83" s="148">
        <v>0.38900000000000001</v>
      </c>
      <c r="S83" s="1"/>
      <c r="T83" s="1"/>
      <c r="U83" s="1"/>
      <c r="V83" s="1"/>
      <c r="W83" s="1"/>
      <c r="X83" s="1"/>
      <c r="Y83" s="1"/>
      <c r="Z83" s="1"/>
    </row>
    <row r="84" spans="3:26" x14ac:dyDescent="0.25">
      <c r="C84" s="209"/>
      <c r="D84" s="146" t="s">
        <v>2800</v>
      </c>
      <c r="E84" s="167">
        <v>408</v>
      </c>
      <c r="F84" s="167">
        <v>300</v>
      </c>
      <c r="G84" s="147">
        <v>0.74</v>
      </c>
      <c r="H84" s="167">
        <v>193</v>
      </c>
      <c r="I84" s="147">
        <v>0.47</v>
      </c>
      <c r="J84" s="167">
        <v>343</v>
      </c>
      <c r="K84" s="147">
        <v>0.84</v>
      </c>
      <c r="L84" s="169">
        <v>134</v>
      </c>
      <c r="M84" s="148">
        <v>0.32800000000000001</v>
      </c>
      <c r="S84" s="1"/>
      <c r="T84" s="1"/>
      <c r="U84" s="1"/>
      <c r="V84" s="1"/>
      <c r="W84" s="1"/>
      <c r="X84" s="1"/>
      <c r="Y84" s="1"/>
      <c r="Z84" s="1"/>
    </row>
    <row r="85" spans="3:26" x14ac:dyDescent="0.25">
      <c r="C85" s="145" t="s">
        <v>9</v>
      </c>
      <c r="D85" s="146" t="s">
        <v>2799</v>
      </c>
      <c r="E85" s="167">
        <v>104</v>
      </c>
      <c r="F85" s="167">
        <v>83</v>
      </c>
      <c r="G85" s="147">
        <v>0.8</v>
      </c>
      <c r="H85" s="167">
        <v>66</v>
      </c>
      <c r="I85" s="147">
        <v>0.63</v>
      </c>
      <c r="J85" s="167">
        <v>100</v>
      </c>
      <c r="K85" s="147">
        <v>0.96</v>
      </c>
      <c r="L85" s="169">
        <v>43</v>
      </c>
      <c r="M85" s="148">
        <v>0.41299999999999998</v>
      </c>
      <c r="S85" s="1"/>
      <c r="T85" s="1"/>
      <c r="U85" s="1"/>
      <c r="V85" s="1"/>
      <c r="W85" s="1"/>
      <c r="X85" s="1"/>
      <c r="Y85" s="1"/>
      <c r="Z85" s="1"/>
    </row>
    <row r="86" spans="3:26" x14ac:dyDescent="0.25">
      <c r="C86" s="145" t="s">
        <v>92</v>
      </c>
      <c r="D86" s="146" t="s">
        <v>2799</v>
      </c>
      <c r="E86" s="167">
        <v>219</v>
      </c>
      <c r="F86" s="167">
        <v>188</v>
      </c>
      <c r="G86" s="147">
        <v>0.86</v>
      </c>
      <c r="H86" s="167">
        <v>161</v>
      </c>
      <c r="I86" s="147">
        <v>0.74</v>
      </c>
      <c r="J86" s="167">
        <v>177</v>
      </c>
      <c r="K86" s="147">
        <v>0.81</v>
      </c>
      <c r="L86" s="169">
        <v>93</v>
      </c>
      <c r="M86" s="148">
        <v>0.42499999999999999</v>
      </c>
      <c r="S86" s="1"/>
      <c r="T86" s="1"/>
      <c r="U86" s="1"/>
      <c r="V86" s="1"/>
      <c r="W86" s="1"/>
      <c r="X86" s="1"/>
      <c r="Y86" s="1"/>
      <c r="Z86" s="1"/>
    </row>
    <row r="87" spans="3:26" x14ac:dyDescent="0.25">
      <c r="C87" s="145" t="s">
        <v>64</v>
      </c>
      <c r="D87" s="146" t="s">
        <v>2799</v>
      </c>
      <c r="E87" s="167">
        <v>112</v>
      </c>
      <c r="F87" s="167">
        <v>91</v>
      </c>
      <c r="G87" s="147">
        <v>0.81</v>
      </c>
      <c r="H87" s="167">
        <v>68</v>
      </c>
      <c r="I87" s="147">
        <v>0.61</v>
      </c>
      <c r="J87" s="167">
        <v>90</v>
      </c>
      <c r="K87" s="147">
        <v>0.8</v>
      </c>
      <c r="L87" s="169">
        <v>44</v>
      </c>
      <c r="M87" s="148">
        <v>0.39300000000000002</v>
      </c>
      <c r="S87" s="1"/>
      <c r="T87" s="1"/>
      <c r="U87" s="1"/>
      <c r="V87" s="1"/>
      <c r="W87" s="1"/>
      <c r="X87" s="1"/>
      <c r="Y87" s="1"/>
      <c r="Z87" s="1"/>
    </row>
    <row r="88" spans="3:26" x14ac:dyDescent="0.25">
      <c r="C88" s="145" t="s">
        <v>84</v>
      </c>
      <c r="D88" s="146" t="s">
        <v>2799</v>
      </c>
      <c r="E88" s="167">
        <v>355</v>
      </c>
      <c r="F88" s="167">
        <v>312</v>
      </c>
      <c r="G88" s="147">
        <v>0.88</v>
      </c>
      <c r="H88" s="167">
        <v>260</v>
      </c>
      <c r="I88" s="147">
        <v>0.73</v>
      </c>
      <c r="J88" s="167">
        <v>328</v>
      </c>
      <c r="K88" s="147">
        <v>0.92</v>
      </c>
      <c r="L88" s="169">
        <v>166</v>
      </c>
      <c r="M88" s="148">
        <v>0.46800000000000003</v>
      </c>
      <c r="S88" s="1"/>
      <c r="T88" s="1"/>
      <c r="U88" s="1"/>
      <c r="V88" s="1"/>
      <c r="W88" s="1"/>
      <c r="X88" s="1"/>
      <c r="Y88" s="1"/>
      <c r="Z88" s="1"/>
    </row>
    <row r="89" spans="3:26" x14ac:dyDescent="0.25">
      <c r="C89" s="145" t="s">
        <v>114</v>
      </c>
      <c r="D89" s="146" t="s">
        <v>2799</v>
      </c>
      <c r="E89" s="167">
        <v>40</v>
      </c>
      <c r="F89" s="167">
        <v>35</v>
      </c>
      <c r="G89" s="147">
        <v>0.88</v>
      </c>
      <c r="H89" s="167">
        <v>28</v>
      </c>
      <c r="I89" s="147">
        <v>0.7</v>
      </c>
      <c r="J89" s="167">
        <v>39</v>
      </c>
      <c r="K89" s="147">
        <v>0.97</v>
      </c>
      <c r="L89" s="169">
        <v>20</v>
      </c>
      <c r="M89" s="148">
        <v>0.5</v>
      </c>
      <c r="S89" s="1"/>
      <c r="T89" s="1"/>
      <c r="U89" s="1"/>
      <c r="V89" s="1"/>
      <c r="W89" s="1"/>
      <c r="X89" s="1"/>
      <c r="Y89" s="1"/>
      <c r="Z89" s="1"/>
    </row>
    <row r="90" spans="3:26" x14ac:dyDescent="0.25">
      <c r="C90" s="145" t="s">
        <v>87</v>
      </c>
      <c r="D90" s="146" t="s">
        <v>2799</v>
      </c>
      <c r="E90" s="167">
        <v>219</v>
      </c>
      <c r="F90" s="167">
        <v>188</v>
      </c>
      <c r="G90" s="147">
        <v>0.86</v>
      </c>
      <c r="H90" s="167">
        <v>148</v>
      </c>
      <c r="I90" s="147">
        <v>0.68</v>
      </c>
      <c r="J90" s="167">
        <v>180</v>
      </c>
      <c r="K90" s="147">
        <v>0.82</v>
      </c>
      <c r="L90" s="169">
        <v>81</v>
      </c>
      <c r="M90" s="148">
        <v>0.37</v>
      </c>
      <c r="S90" s="1"/>
      <c r="T90" s="1"/>
      <c r="U90" s="1"/>
      <c r="V90" s="1"/>
      <c r="W90" s="1"/>
      <c r="X90" s="1"/>
      <c r="Y90" s="1"/>
      <c r="Z90" s="1"/>
    </row>
    <row r="91" spans="3:26" x14ac:dyDescent="0.25">
      <c r="C91" s="145" t="s">
        <v>22</v>
      </c>
      <c r="D91" s="146" t="s">
        <v>2799</v>
      </c>
      <c r="E91" s="167">
        <v>212</v>
      </c>
      <c r="F91" s="167">
        <v>192</v>
      </c>
      <c r="G91" s="147">
        <v>0.91</v>
      </c>
      <c r="H91" s="167">
        <v>144</v>
      </c>
      <c r="I91" s="147">
        <v>0.68</v>
      </c>
      <c r="J91" s="167">
        <v>176</v>
      </c>
      <c r="K91" s="147">
        <v>0.83</v>
      </c>
      <c r="L91" s="169">
        <v>104</v>
      </c>
      <c r="M91" s="148">
        <v>0.49099999999999999</v>
      </c>
      <c r="S91" s="1"/>
      <c r="T91" s="1"/>
      <c r="U91" s="1"/>
      <c r="V91" s="1"/>
      <c r="W91" s="1"/>
      <c r="X91" s="1"/>
      <c r="Y91" s="1"/>
      <c r="Z91" s="1"/>
    </row>
    <row r="92" spans="3:26" x14ac:dyDescent="0.25">
      <c r="C92" s="145" t="s">
        <v>15</v>
      </c>
      <c r="D92" s="146" t="s">
        <v>2799</v>
      </c>
      <c r="E92" s="167">
        <v>86</v>
      </c>
      <c r="F92" s="167">
        <v>80</v>
      </c>
      <c r="G92" s="147">
        <v>0.93</v>
      </c>
      <c r="H92" s="167">
        <v>67</v>
      </c>
      <c r="I92" s="147">
        <v>0.78</v>
      </c>
      <c r="J92" s="167">
        <v>77</v>
      </c>
      <c r="K92" s="147">
        <v>0.9</v>
      </c>
      <c r="L92" s="169">
        <v>45</v>
      </c>
      <c r="M92" s="148">
        <v>0.52300000000000002</v>
      </c>
      <c r="S92" s="1"/>
      <c r="T92" s="1"/>
      <c r="U92" s="1"/>
      <c r="V92" s="1"/>
      <c r="W92" s="1"/>
      <c r="X92" s="1"/>
      <c r="Y92" s="1"/>
      <c r="Z92" s="1"/>
    </row>
    <row r="93" spans="3:26" x14ac:dyDescent="0.25">
      <c r="C93" s="145" t="s">
        <v>2</v>
      </c>
      <c r="D93" s="146" t="s">
        <v>2799</v>
      </c>
      <c r="E93" s="167">
        <v>37</v>
      </c>
      <c r="F93" s="167">
        <v>31</v>
      </c>
      <c r="G93" s="147">
        <v>0.84</v>
      </c>
      <c r="H93" s="167">
        <v>23</v>
      </c>
      <c r="I93" s="147">
        <v>0.62</v>
      </c>
      <c r="J93" s="167">
        <v>34</v>
      </c>
      <c r="K93" s="147">
        <v>0.92</v>
      </c>
      <c r="L93" s="169">
        <v>17</v>
      </c>
      <c r="M93" s="148">
        <v>0.45900000000000002</v>
      </c>
      <c r="S93" s="1"/>
      <c r="T93" s="1"/>
      <c r="U93" s="1"/>
      <c r="V93" s="1"/>
      <c r="W93" s="1"/>
      <c r="X93" s="1"/>
      <c r="Y93" s="1"/>
      <c r="Z93" s="1"/>
    </row>
    <row r="94" spans="3:26" x14ac:dyDescent="0.25">
      <c r="C94" s="206" t="s">
        <v>117</v>
      </c>
      <c r="D94" s="149" t="s">
        <v>2800</v>
      </c>
      <c r="E94" s="168">
        <v>425</v>
      </c>
      <c r="F94" s="168">
        <v>316</v>
      </c>
      <c r="G94" s="150">
        <v>0.74</v>
      </c>
      <c r="H94" s="168">
        <v>203</v>
      </c>
      <c r="I94" s="150">
        <v>0.48</v>
      </c>
      <c r="J94" s="168">
        <v>358</v>
      </c>
      <c r="K94" s="150">
        <v>0.84</v>
      </c>
      <c r="L94" s="168">
        <v>141</v>
      </c>
      <c r="M94" s="151">
        <v>0.33200000000000002</v>
      </c>
      <c r="S94" s="1"/>
      <c r="T94" s="1"/>
      <c r="U94" s="1"/>
      <c r="V94" s="1"/>
      <c r="W94" s="1"/>
      <c r="X94" s="1"/>
      <c r="Y94" s="1"/>
      <c r="Z94" s="1"/>
    </row>
    <row r="95" spans="3:26" x14ac:dyDescent="0.25">
      <c r="C95" s="207"/>
      <c r="D95" s="149" t="s">
        <v>2799</v>
      </c>
      <c r="E95" s="168">
        <v>2606</v>
      </c>
      <c r="F95" s="168">
        <v>2257</v>
      </c>
      <c r="G95" s="150">
        <v>0.87</v>
      </c>
      <c r="H95" s="168">
        <v>1755</v>
      </c>
      <c r="I95" s="150">
        <v>0.67</v>
      </c>
      <c r="J95" s="168">
        <v>2296</v>
      </c>
      <c r="K95" s="150">
        <v>0.88</v>
      </c>
      <c r="L95" s="168">
        <v>1189</v>
      </c>
      <c r="M95" s="151">
        <v>0.45600000000000002</v>
      </c>
      <c r="S95" s="1"/>
      <c r="T95" s="1"/>
      <c r="U95" s="1"/>
      <c r="V95" s="1"/>
      <c r="W95" s="1"/>
      <c r="X95" s="1"/>
      <c r="Y95" s="1"/>
      <c r="Z95" s="1"/>
    </row>
    <row r="97" spans="3:3" x14ac:dyDescent="0.25">
      <c r="C97" s="11" t="s">
        <v>718</v>
      </c>
    </row>
  </sheetData>
  <mergeCells count="14">
    <mergeCell ref="C7:V7"/>
    <mergeCell ref="C94:C95"/>
    <mergeCell ref="C81:C82"/>
    <mergeCell ref="C83:C84"/>
    <mergeCell ref="D58:D59"/>
    <mergeCell ref="D60:D61"/>
    <mergeCell ref="D71:D72"/>
    <mergeCell ref="C34:C35"/>
    <mergeCell ref="C39:C40"/>
    <mergeCell ref="C9:P9"/>
    <mergeCell ref="C49:P49"/>
    <mergeCell ref="D18:D19"/>
    <mergeCell ref="D23:D24"/>
    <mergeCell ref="C47:V47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C380"/>
  <sheetViews>
    <sheetView showGridLines="0" zoomScale="70" zoomScaleNormal="70" workbookViewId="0">
      <pane xSplit="6" ySplit="15" topLeftCell="G16" activePane="bottomRight" state="frozen"/>
      <selection pane="topRight" activeCell="F1" sqref="F1"/>
      <selection pane="bottomLeft" activeCell="A16" sqref="A16"/>
      <selection pane="bottomRight" activeCell="F13" sqref="F13"/>
    </sheetView>
  </sheetViews>
  <sheetFormatPr baseColWidth="10" defaultRowHeight="15" x14ac:dyDescent="0.25"/>
  <cols>
    <col min="1" max="1" width="19.7109375" style="1" customWidth="1"/>
    <col min="2" max="2" width="7.85546875" style="1" customWidth="1"/>
    <col min="3" max="3" width="32.42578125" style="1" customWidth="1"/>
    <col min="4" max="4" width="24.5703125" style="1" customWidth="1"/>
    <col min="5" max="5" width="23.42578125" style="1" customWidth="1"/>
    <col min="6" max="6" width="27.85546875" style="1" customWidth="1"/>
    <col min="7" max="7" width="13.5703125" style="1" customWidth="1"/>
    <col min="8" max="8" width="13.28515625" style="1" customWidth="1"/>
    <col min="9" max="9" width="15.7109375" style="1" customWidth="1"/>
    <col min="10" max="25" width="15.7109375" style="13" customWidth="1"/>
    <col min="26" max="26" width="11.7109375" style="13" bestFit="1" customWidth="1"/>
    <col min="27" max="27" width="26.28515625" style="1" customWidth="1"/>
    <col min="28" max="28" width="19.7109375" style="1" customWidth="1"/>
    <col min="29" max="106" width="11.42578125" style="1"/>
    <col min="107" max="107" width="12.85546875" style="1" customWidth="1"/>
    <col min="108" max="16384" width="11.42578125" style="1"/>
  </cols>
  <sheetData>
    <row r="2" spans="1:107" ht="15.75" x14ac:dyDescent="0.25">
      <c r="E2" s="217"/>
      <c r="F2" s="217"/>
      <c r="G2" s="217"/>
      <c r="H2" s="217"/>
      <c r="I2" s="217"/>
    </row>
    <row r="3" spans="1:107" ht="15.75" x14ac:dyDescent="0.25">
      <c r="E3" s="217"/>
      <c r="F3" s="217"/>
      <c r="G3" s="217"/>
      <c r="H3" s="217"/>
      <c r="I3" s="217"/>
    </row>
    <row r="8" spans="1:107" s="46" customFormat="1" ht="23.25" x14ac:dyDescent="0.25">
      <c r="A8" s="1"/>
      <c r="B8" s="1"/>
      <c r="C8" s="216" t="s">
        <v>2804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</row>
    <row r="10" spans="1:107" x14ac:dyDescent="0.25">
      <c r="C10" s="218" t="s">
        <v>2411</v>
      </c>
      <c r="D10" s="218"/>
    </row>
    <row r="11" spans="1:107" ht="18.75" x14ac:dyDescent="0.25">
      <c r="C11" s="92" t="s">
        <v>410</v>
      </c>
      <c r="D11" s="93">
        <f>+SUBTOTAL(9,J16:J380)</f>
        <v>3031</v>
      </c>
    </row>
    <row r="12" spans="1:107" ht="37.5" x14ac:dyDescent="0.25">
      <c r="C12" s="94" t="s">
        <v>425</v>
      </c>
      <c r="D12" s="95">
        <f>SUBTOTAL(9,Y16:Y380)/D11</f>
        <v>0.43879907621247111</v>
      </c>
    </row>
    <row r="15" spans="1:107" ht="63" x14ac:dyDescent="0.25">
      <c r="C15" s="12" t="s">
        <v>118</v>
      </c>
      <c r="D15" s="12" t="s">
        <v>427</v>
      </c>
      <c r="E15" s="12" t="s">
        <v>711</v>
      </c>
      <c r="F15" s="12" t="s">
        <v>428</v>
      </c>
      <c r="G15" s="12" t="s">
        <v>2408</v>
      </c>
      <c r="H15" s="12" t="s">
        <v>2409</v>
      </c>
      <c r="I15" s="12" t="s">
        <v>2803</v>
      </c>
      <c r="J15" s="12" t="s">
        <v>410</v>
      </c>
      <c r="K15" s="138" t="s">
        <v>411</v>
      </c>
      <c r="L15" s="138" t="s">
        <v>412</v>
      </c>
      <c r="M15" s="141" t="s">
        <v>413</v>
      </c>
      <c r="N15" s="141" t="s">
        <v>414</v>
      </c>
      <c r="O15" s="142" t="s">
        <v>415</v>
      </c>
      <c r="P15" s="142" t="s">
        <v>416</v>
      </c>
      <c r="Q15" s="142" t="s">
        <v>417</v>
      </c>
      <c r="R15" s="142" t="s">
        <v>418</v>
      </c>
      <c r="S15" s="142" t="s">
        <v>419</v>
      </c>
      <c r="T15" s="142" t="s">
        <v>420</v>
      </c>
      <c r="U15" s="142" t="s">
        <v>421</v>
      </c>
      <c r="V15" s="142" t="s">
        <v>422</v>
      </c>
      <c r="W15" s="142" t="s">
        <v>710</v>
      </c>
      <c r="X15" s="142" t="s">
        <v>423</v>
      </c>
      <c r="Y15" s="48" t="s">
        <v>424</v>
      </c>
      <c r="Z15" s="48" t="s">
        <v>425</v>
      </c>
      <c r="AA15" s="12" t="s">
        <v>116</v>
      </c>
      <c r="AB15" s="12" t="s">
        <v>2406</v>
      </c>
    </row>
    <row r="16" spans="1:107" ht="56.25" customHeight="1" x14ac:dyDescent="0.25">
      <c r="C16" s="88" t="s">
        <v>121</v>
      </c>
      <c r="D16" s="88" t="s">
        <v>120</v>
      </c>
      <c r="E16" s="88" t="s">
        <v>719</v>
      </c>
      <c r="F16" s="88" t="s">
        <v>2798</v>
      </c>
      <c r="G16" s="89" t="s">
        <v>403</v>
      </c>
      <c r="H16" s="89" t="s">
        <v>855</v>
      </c>
      <c r="I16" s="89" t="s">
        <v>2799</v>
      </c>
      <c r="J16" s="89">
        <v>431</v>
      </c>
      <c r="K16" s="139">
        <v>344</v>
      </c>
      <c r="L16" s="140">
        <v>0.79814385150812062</v>
      </c>
      <c r="M16" s="139">
        <v>249</v>
      </c>
      <c r="N16" s="140">
        <v>0.57772621809744784</v>
      </c>
      <c r="O16" s="89">
        <v>405</v>
      </c>
      <c r="P16" s="91">
        <v>0.93967517401392109</v>
      </c>
      <c r="Q16" s="89">
        <v>366</v>
      </c>
      <c r="R16" s="91">
        <v>0.84918793503480283</v>
      </c>
      <c r="S16" s="89">
        <v>402</v>
      </c>
      <c r="T16" s="91">
        <v>0.93271461716937354</v>
      </c>
      <c r="U16" s="89">
        <v>416</v>
      </c>
      <c r="V16" s="91">
        <v>0.96519721577726214</v>
      </c>
      <c r="W16" s="139">
        <v>366</v>
      </c>
      <c r="X16" s="140">
        <v>0.84918793503480283</v>
      </c>
      <c r="Y16" s="143">
        <v>182</v>
      </c>
      <c r="Z16" s="90">
        <v>0.42227378190255221</v>
      </c>
      <c r="AA16" s="49" t="s">
        <v>44</v>
      </c>
      <c r="AB16" s="49" t="s">
        <v>44</v>
      </c>
    </row>
    <row r="17" spans="3:28" ht="15.75" x14ac:dyDescent="0.25">
      <c r="C17" s="88" t="s">
        <v>151</v>
      </c>
      <c r="D17" s="88" t="s">
        <v>153</v>
      </c>
      <c r="E17" s="88" t="s">
        <v>720</v>
      </c>
      <c r="F17" s="88" t="s">
        <v>165</v>
      </c>
      <c r="G17" s="89" t="s">
        <v>404</v>
      </c>
      <c r="H17" s="89" t="s">
        <v>855</v>
      </c>
      <c r="I17" s="89" t="s">
        <v>2799</v>
      </c>
      <c r="J17" s="89">
        <v>3</v>
      </c>
      <c r="K17" s="139">
        <v>3</v>
      </c>
      <c r="L17" s="140">
        <v>6.9605568445475635E-3</v>
      </c>
      <c r="M17" s="139">
        <v>2</v>
      </c>
      <c r="N17" s="140">
        <v>4.6403712296983757E-3</v>
      </c>
      <c r="O17" s="89">
        <v>3</v>
      </c>
      <c r="P17" s="91">
        <v>6.9605568445475635E-3</v>
      </c>
      <c r="Q17" s="89">
        <v>3</v>
      </c>
      <c r="R17" s="91">
        <v>6.9605568445475635E-3</v>
      </c>
      <c r="S17" s="89">
        <v>3</v>
      </c>
      <c r="T17" s="91">
        <v>6.9605568445475635E-3</v>
      </c>
      <c r="U17" s="89">
        <v>3</v>
      </c>
      <c r="V17" s="91">
        <v>6.9605568445475635E-3</v>
      </c>
      <c r="W17" s="139">
        <v>3</v>
      </c>
      <c r="X17" s="140">
        <v>6.9605568445475635E-3</v>
      </c>
      <c r="Y17" s="143">
        <v>1</v>
      </c>
      <c r="Z17" s="90">
        <v>2.3201856148491878E-3</v>
      </c>
      <c r="AA17" s="49" t="s">
        <v>35</v>
      </c>
      <c r="AB17" s="49" t="s">
        <v>32</v>
      </c>
    </row>
    <row r="18" spans="3:28" ht="30" x14ac:dyDescent="0.25">
      <c r="C18" s="88" t="s">
        <v>151</v>
      </c>
      <c r="D18" s="88" t="s">
        <v>153</v>
      </c>
      <c r="E18" s="88" t="s">
        <v>720</v>
      </c>
      <c r="F18" s="88" t="s">
        <v>721</v>
      </c>
      <c r="G18" s="89" t="s">
        <v>406</v>
      </c>
      <c r="H18" s="89" t="s">
        <v>855</v>
      </c>
      <c r="I18" s="89" t="s">
        <v>2799</v>
      </c>
      <c r="J18" s="89">
        <v>3</v>
      </c>
      <c r="K18" s="139">
        <v>3</v>
      </c>
      <c r="L18" s="140">
        <v>6.9605568445475635E-3</v>
      </c>
      <c r="M18" s="139">
        <v>3</v>
      </c>
      <c r="N18" s="140">
        <v>6.9605568445475635E-3</v>
      </c>
      <c r="O18" s="89">
        <v>3</v>
      </c>
      <c r="P18" s="91">
        <v>6.9605568445475635E-3</v>
      </c>
      <c r="Q18" s="89">
        <v>3</v>
      </c>
      <c r="R18" s="91">
        <v>6.9605568445475635E-3</v>
      </c>
      <c r="S18" s="89">
        <v>3</v>
      </c>
      <c r="T18" s="91">
        <v>6.9605568445475635E-3</v>
      </c>
      <c r="U18" s="89">
        <v>3</v>
      </c>
      <c r="V18" s="91">
        <v>6.9605568445475635E-3</v>
      </c>
      <c r="W18" s="139">
        <v>3</v>
      </c>
      <c r="X18" s="140">
        <v>6.9605568445475635E-3</v>
      </c>
      <c r="Y18" s="143">
        <v>3</v>
      </c>
      <c r="Z18" s="90">
        <v>6.9605568445475635E-3</v>
      </c>
      <c r="AA18" s="49" t="s">
        <v>35</v>
      </c>
      <c r="AB18" s="49" t="s">
        <v>32</v>
      </c>
    </row>
    <row r="19" spans="3:28" ht="30" x14ac:dyDescent="0.25">
      <c r="C19" s="88" t="s">
        <v>151</v>
      </c>
      <c r="D19" s="88" t="s">
        <v>153</v>
      </c>
      <c r="E19" s="88" t="s">
        <v>720</v>
      </c>
      <c r="F19" s="88" t="s">
        <v>687</v>
      </c>
      <c r="G19" s="89" t="s">
        <v>405</v>
      </c>
      <c r="H19" s="89" t="s">
        <v>855</v>
      </c>
      <c r="I19" s="89" t="s">
        <v>2799</v>
      </c>
      <c r="J19" s="89">
        <v>2</v>
      </c>
      <c r="K19" s="139">
        <v>1</v>
      </c>
      <c r="L19" s="140">
        <v>2.3201856148491878E-3</v>
      </c>
      <c r="M19" s="139">
        <v>1</v>
      </c>
      <c r="N19" s="140">
        <v>2.3201856148491878E-3</v>
      </c>
      <c r="O19" s="89">
        <v>1</v>
      </c>
      <c r="P19" s="91">
        <v>2.3201856148491878E-3</v>
      </c>
      <c r="Q19" s="89">
        <v>1</v>
      </c>
      <c r="R19" s="91">
        <v>2.3201856148491878E-3</v>
      </c>
      <c r="S19" s="89">
        <v>1</v>
      </c>
      <c r="T19" s="91">
        <v>2.3201856148491878E-3</v>
      </c>
      <c r="U19" s="89">
        <v>1</v>
      </c>
      <c r="V19" s="91">
        <v>2.3201856148491878E-3</v>
      </c>
      <c r="W19" s="139">
        <v>1</v>
      </c>
      <c r="X19" s="140">
        <v>2.3201856148491878E-3</v>
      </c>
      <c r="Y19" s="143">
        <v>1</v>
      </c>
      <c r="Z19" s="90">
        <v>2.3201856148491878E-3</v>
      </c>
      <c r="AA19" s="49" t="s">
        <v>35</v>
      </c>
      <c r="AB19" s="49" t="s">
        <v>32</v>
      </c>
    </row>
    <row r="20" spans="3:28" ht="15.75" x14ac:dyDescent="0.25">
      <c r="C20" s="88" t="s">
        <v>151</v>
      </c>
      <c r="D20" s="88" t="s">
        <v>153</v>
      </c>
      <c r="E20" s="88" t="s">
        <v>720</v>
      </c>
      <c r="F20" s="88" t="s">
        <v>168</v>
      </c>
      <c r="G20" s="89" t="s">
        <v>406</v>
      </c>
      <c r="H20" s="89" t="s">
        <v>855</v>
      </c>
      <c r="I20" s="89" t="s">
        <v>2799</v>
      </c>
      <c r="J20" s="89">
        <v>11</v>
      </c>
      <c r="K20" s="139">
        <v>10</v>
      </c>
      <c r="L20" s="140">
        <v>2.3201856148491878E-2</v>
      </c>
      <c r="M20" s="139">
        <v>6</v>
      </c>
      <c r="N20" s="140">
        <v>1.3921113689095127E-2</v>
      </c>
      <c r="O20" s="89">
        <v>10</v>
      </c>
      <c r="P20" s="91">
        <v>2.3201856148491878E-2</v>
      </c>
      <c r="Q20" s="89">
        <v>10</v>
      </c>
      <c r="R20" s="91">
        <v>2.3201856148491878E-2</v>
      </c>
      <c r="S20" s="89">
        <v>10</v>
      </c>
      <c r="T20" s="91">
        <v>2.3201856148491878E-2</v>
      </c>
      <c r="U20" s="89">
        <v>10</v>
      </c>
      <c r="V20" s="91">
        <v>2.3201856148491878E-2</v>
      </c>
      <c r="W20" s="139">
        <v>10</v>
      </c>
      <c r="X20" s="140">
        <v>2.3201856148491878E-2</v>
      </c>
      <c r="Y20" s="143">
        <v>5</v>
      </c>
      <c r="Z20" s="90">
        <v>1.1600928074245939E-2</v>
      </c>
      <c r="AA20" s="49" t="s">
        <v>35</v>
      </c>
      <c r="AB20" s="49" t="s">
        <v>32</v>
      </c>
    </row>
    <row r="21" spans="3:28" ht="30" x14ac:dyDescent="0.25">
      <c r="C21" s="88" t="s">
        <v>151</v>
      </c>
      <c r="D21" s="88" t="s">
        <v>153</v>
      </c>
      <c r="E21" s="88" t="s">
        <v>720</v>
      </c>
      <c r="F21" s="88" t="s">
        <v>166</v>
      </c>
      <c r="G21" s="89" t="s">
        <v>406</v>
      </c>
      <c r="H21" s="89" t="s">
        <v>855</v>
      </c>
      <c r="I21" s="89" t="s">
        <v>2799</v>
      </c>
      <c r="J21" s="89">
        <v>9</v>
      </c>
      <c r="K21" s="139">
        <v>9</v>
      </c>
      <c r="L21" s="140">
        <v>2.0881670533642691E-2</v>
      </c>
      <c r="M21" s="139">
        <v>8</v>
      </c>
      <c r="N21" s="140">
        <v>1.8561484918793503E-2</v>
      </c>
      <c r="O21" s="89">
        <v>9</v>
      </c>
      <c r="P21" s="91">
        <v>2.0881670533642691E-2</v>
      </c>
      <c r="Q21" s="89">
        <v>9</v>
      </c>
      <c r="R21" s="91">
        <v>2.0881670533642691E-2</v>
      </c>
      <c r="S21" s="89">
        <v>9</v>
      </c>
      <c r="T21" s="91">
        <v>2.0881670533642691E-2</v>
      </c>
      <c r="U21" s="89">
        <v>9</v>
      </c>
      <c r="V21" s="91">
        <v>2.0881670533642691E-2</v>
      </c>
      <c r="W21" s="139">
        <v>9</v>
      </c>
      <c r="X21" s="140">
        <v>2.0881670533642691E-2</v>
      </c>
      <c r="Y21" s="143">
        <v>8</v>
      </c>
      <c r="Z21" s="90">
        <v>1.8561484918793503E-2</v>
      </c>
      <c r="AA21" s="49" t="s">
        <v>35</v>
      </c>
      <c r="AB21" s="49" t="s">
        <v>32</v>
      </c>
    </row>
    <row r="22" spans="3:28" ht="15.75" x14ac:dyDescent="0.25">
      <c r="C22" s="88" t="s">
        <v>151</v>
      </c>
      <c r="D22" s="88" t="s">
        <v>153</v>
      </c>
      <c r="E22" s="88" t="s">
        <v>720</v>
      </c>
      <c r="F22" s="88" t="s">
        <v>167</v>
      </c>
      <c r="G22" s="89" t="s">
        <v>404</v>
      </c>
      <c r="H22" s="89" t="s">
        <v>855</v>
      </c>
      <c r="I22" s="89" t="s">
        <v>2799</v>
      </c>
      <c r="J22" s="89">
        <v>2</v>
      </c>
      <c r="K22" s="139">
        <v>2</v>
      </c>
      <c r="L22" s="140">
        <v>4.6403712296983757E-3</v>
      </c>
      <c r="M22" s="139">
        <v>2</v>
      </c>
      <c r="N22" s="140">
        <v>4.6403712296983757E-3</v>
      </c>
      <c r="O22" s="89">
        <v>2</v>
      </c>
      <c r="P22" s="91">
        <v>4.6403712296983757E-3</v>
      </c>
      <c r="Q22" s="89">
        <v>2</v>
      </c>
      <c r="R22" s="91">
        <v>4.6403712296983757E-3</v>
      </c>
      <c r="S22" s="89">
        <v>2</v>
      </c>
      <c r="T22" s="91">
        <v>4.6403712296983757E-3</v>
      </c>
      <c r="U22" s="89">
        <v>2</v>
      </c>
      <c r="V22" s="91">
        <v>4.6403712296983757E-3</v>
      </c>
      <c r="W22" s="139">
        <v>2</v>
      </c>
      <c r="X22" s="140">
        <v>4.6403712296983757E-3</v>
      </c>
      <c r="Y22" s="143">
        <v>2</v>
      </c>
      <c r="Z22" s="90">
        <v>4.6403712296983757E-3</v>
      </c>
      <c r="AA22" s="49" t="s">
        <v>35</v>
      </c>
      <c r="AB22" s="49" t="s">
        <v>32</v>
      </c>
    </row>
    <row r="23" spans="3:28" ht="15.75" x14ac:dyDescent="0.25">
      <c r="C23" s="88" t="s">
        <v>151</v>
      </c>
      <c r="D23" s="88" t="s">
        <v>153</v>
      </c>
      <c r="E23" s="88" t="s">
        <v>722</v>
      </c>
      <c r="F23" s="88" t="s">
        <v>171</v>
      </c>
      <c r="G23" s="89" t="s">
        <v>407</v>
      </c>
      <c r="H23" s="89" t="s">
        <v>855</v>
      </c>
      <c r="I23" s="89" t="s">
        <v>2799</v>
      </c>
      <c r="J23" s="89">
        <v>87</v>
      </c>
      <c r="K23" s="139">
        <v>78</v>
      </c>
      <c r="L23" s="140">
        <v>0.18097447795823665</v>
      </c>
      <c r="M23" s="139">
        <v>50</v>
      </c>
      <c r="N23" s="140">
        <v>0.11600928074245939</v>
      </c>
      <c r="O23" s="89">
        <v>87</v>
      </c>
      <c r="P23" s="91">
        <v>0.20185614849187936</v>
      </c>
      <c r="Q23" s="89">
        <v>87</v>
      </c>
      <c r="R23" s="91">
        <v>0.20185614849187936</v>
      </c>
      <c r="S23" s="89">
        <v>87</v>
      </c>
      <c r="T23" s="91">
        <v>0.20185614849187936</v>
      </c>
      <c r="U23" s="89">
        <v>87</v>
      </c>
      <c r="V23" s="91">
        <v>0.20185614849187936</v>
      </c>
      <c r="W23" s="139">
        <v>87</v>
      </c>
      <c r="X23" s="140">
        <v>0.20185614849187936</v>
      </c>
      <c r="Y23" s="143">
        <v>40</v>
      </c>
      <c r="Z23" s="90">
        <v>9.2807424593967514E-2</v>
      </c>
      <c r="AA23" s="49" t="s">
        <v>35</v>
      </c>
      <c r="AB23" s="49" t="s">
        <v>35</v>
      </c>
    </row>
    <row r="24" spans="3:28" ht="30" x14ac:dyDescent="0.25">
      <c r="C24" s="88" t="s">
        <v>151</v>
      </c>
      <c r="D24" s="88" t="s">
        <v>153</v>
      </c>
      <c r="E24" s="88" t="s">
        <v>722</v>
      </c>
      <c r="F24" s="88" t="s">
        <v>170</v>
      </c>
      <c r="G24" s="89" t="s">
        <v>406</v>
      </c>
      <c r="H24" s="89" t="s">
        <v>855</v>
      </c>
      <c r="I24" s="89" t="s">
        <v>2799</v>
      </c>
      <c r="J24" s="89">
        <v>4</v>
      </c>
      <c r="K24" s="139">
        <v>4</v>
      </c>
      <c r="L24" s="140">
        <v>9.2807424593967514E-3</v>
      </c>
      <c r="M24" s="139">
        <v>4</v>
      </c>
      <c r="N24" s="140">
        <v>9.2807424593967514E-3</v>
      </c>
      <c r="O24" s="89">
        <v>4</v>
      </c>
      <c r="P24" s="91">
        <v>9.2807424593967514E-3</v>
      </c>
      <c r="Q24" s="89">
        <v>4</v>
      </c>
      <c r="R24" s="91">
        <v>9.2807424593967514E-3</v>
      </c>
      <c r="S24" s="89">
        <v>4</v>
      </c>
      <c r="T24" s="91">
        <v>9.2807424593967514E-3</v>
      </c>
      <c r="U24" s="89">
        <v>4</v>
      </c>
      <c r="V24" s="91">
        <v>9.2807424593967514E-3</v>
      </c>
      <c r="W24" s="139">
        <v>4</v>
      </c>
      <c r="X24" s="140">
        <v>9.2807424593967514E-3</v>
      </c>
      <c r="Y24" s="143">
        <v>4</v>
      </c>
      <c r="Z24" s="90">
        <v>9.2807424593967514E-3</v>
      </c>
      <c r="AA24" s="49" t="s">
        <v>35</v>
      </c>
      <c r="AB24" s="49" t="s">
        <v>35</v>
      </c>
    </row>
    <row r="25" spans="3:28" ht="15.75" x14ac:dyDescent="0.25">
      <c r="C25" s="88" t="s">
        <v>151</v>
      </c>
      <c r="D25" s="88" t="s">
        <v>153</v>
      </c>
      <c r="E25" s="88" t="s">
        <v>722</v>
      </c>
      <c r="F25" s="88" t="s">
        <v>707</v>
      </c>
      <c r="G25" s="89" t="s">
        <v>404</v>
      </c>
      <c r="H25" s="89" t="s">
        <v>855</v>
      </c>
      <c r="I25" s="89" t="s">
        <v>2799</v>
      </c>
      <c r="J25" s="89">
        <v>2</v>
      </c>
      <c r="K25" s="139">
        <v>2</v>
      </c>
      <c r="L25" s="140">
        <v>4.6403712296983757E-3</v>
      </c>
      <c r="M25" s="139">
        <v>2</v>
      </c>
      <c r="N25" s="140">
        <v>4.6403712296983757E-3</v>
      </c>
      <c r="O25" s="89">
        <v>2</v>
      </c>
      <c r="P25" s="91">
        <v>4.6403712296983757E-3</v>
      </c>
      <c r="Q25" s="89">
        <v>2</v>
      </c>
      <c r="R25" s="91">
        <v>4.6403712296983757E-3</v>
      </c>
      <c r="S25" s="89">
        <v>2</v>
      </c>
      <c r="T25" s="91">
        <v>4.6403712296983757E-3</v>
      </c>
      <c r="U25" s="89">
        <v>2</v>
      </c>
      <c r="V25" s="91">
        <v>4.6403712296983757E-3</v>
      </c>
      <c r="W25" s="139">
        <v>2</v>
      </c>
      <c r="X25" s="140">
        <v>4.6403712296983757E-3</v>
      </c>
      <c r="Y25" s="143">
        <v>2</v>
      </c>
      <c r="Z25" s="90">
        <v>4.6403712296983757E-3</v>
      </c>
      <c r="AA25" s="49" t="s">
        <v>35</v>
      </c>
      <c r="AB25" s="49" t="s">
        <v>35</v>
      </c>
    </row>
    <row r="26" spans="3:28" ht="30" x14ac:dyDescent="0.25">
      <c r="C26" s="88" t="s">
        <v>151</v>
      </c>
      <c r="D26" s="88" t="s">
        <v>153</v>
      </c>
      <c r="E26" s="88" t="s">
        <v>722</v>
      </c>
      <c r="F26" s="88" t="s">
        <v>702</v>
      </c>
      <c r="G26" s="89" t="s">
        <v>404</v>
      </c>
      <c r="H26" s="89" t="s">
        <v>855</v>
      </c>
      <c r="I26" s="89" t="s">
        <v>2799</v>
      </c>
      <c r="J26" s="89">
        <v>2</v>
      </c>
      <c r="K26" s="139">
        <v>2</v>
      </c>
      <c r="L26" s="140">
        <v>4.6403712296983757E-3</v>
      </c>
      <c r="M26" s="139">
        <v>1</v>
      </c>
      <c r="N26" s="140">
        <v>2.3201856148491878E-3</v>
      </c>
      <c r="O26" s="89">
        <v>1</v>
      </c>
      <c r="P26" s="91">
        <v>2.3201856148491878E-3</v>
      </c>
      <c r="Q26" s="89">
        <v>1</v>
      </c>
      <c r="R26" s="91">
        <v>2.3201856148491878E-3</v>
      </c>
      <c r="S26" s="89">
        <v>1</v>
      </c>
      <c r="T26" s="91">
        <v>2.3201856148491878E-3</v>
      </c>
      <c r="U26" s="89">
        <v>1</v>
      </c>
      <c r="V26" s="91">
        <v>2.3201856148491878E-3</v>
      </c>
      <c r="W26" s="139">
        <v>1</v>
      </c>
      <c r="X26" s="140">
        <v>2.3201856148491878E-3</v>
      </c>
      <c r="Y26" s="143">
        <v>1</v>
      </c>
      <c r="Z26" s="90">
        <v>2.3201856148491878E-3</v>
      </c>
      <c r="AA26" s="49" t="s">
        <v>35</v>
      </c>
      <c r="AB26" s="49" t="s">
        <v>35</v>
      </c>
    </row>
    <row r="27" spans="3:28" ht="30" x14ac:dyDescent="0.25">
      <c r="C27" s="88" t="s">
        <v>151</v>
      </c>
      <c r="D27" s="88" t="s">
        <v>153</v>
      </c>
      <c r="E27" s="88" t="s">
        <v>722</v>
      </c>
      <c r="F27" s="88" t="s">
        <v>706</v>
      </c>
      <c r="G27" s="89" t="s">
        <v>404</v>
      </c>
      <c r="H27" s="89" t="s">
        <v>855</v>
      </c>
      <c r="I27" s="89" t="s">
        <v>2799</v>
      </c>
      <c r="J27" s="89">
        <v>1</v>
      </c>
      <c r="K27" s="139">
        <v>0</v>
      </c>
      <c r="L27" s="140">
        <v>0</v>
      </c>
      <c r="M27" s="139">
        <v>0</v>
      </c>
      <c r="N27" s="140">
        <v>0</v>
      </c>
      <c r="O27" s="89">
        <v>0</v>
      </c>
      <c r="P27" s="91">
        <v>0</v>
      </c>
      <c r="Q27" s="89">
        <v>0</v>
      </c>
      <c r="R27" s="91">
        <v>0</v>
      </c>
      <c r="S27" s="89">
        <v>0</v>
      </c>
      <c r="T27" s="91">
        <v>0</v>
      </c>
      <c r="U27" s="89">
        <v>0</v>
      </c>
      <c r="V27" s="91">
        <v>0</v>
      </c>
      <c r="W27" s="139">
        <v>0</v>
      </c>
      <c r="X27" s="140">
        <v>0</v>
      </c>
      <c r="Y27" s="143">
        <v>0</v>
      </c>
      <c r="Z27" s="90">
        <v>0</v>
      </c>
      <c r="AA27" s="49" t="s">
        <v>35</v>
      </c>
      <c r="AB27" s="49" t="s">
        <v>35</v>
      </c>
    </row>
    <row r="28" spans="3:28" ht="30" x14ac:dyDescent="0.25">
      <c r="C28" s="88" t="s">
        <v>151</v>
      </c>
      <c r="D28" s="88" t="s">
        <v>153</v>
      </c>
      <c r="E28" s="88" t="s">
        <v>722</v>
      </c>
      <c r="F28" s="88" t="s">
        <v>169</v>
      </c>
      <c r="G28" s="89" t="s">
        <v>404</v>
      </c>
      <c r="H28" s="89" t="s">
        <v>855</v>
      </c>
      <c r="I28" s="89" t="s">
        <v>2799</v>
      </c>
      <c r="J28" s="89">
        <v>3</v>
      </c>
      <c r="K28" s="139">
        <v>3</v>
      </c>
      <c r="L28" s="140">
        <v>6.9605568445475635E-3</v>
      </c>
      <c r="M28" s="139">
        <v>3</v>
      </c>
      <c r="N28" s="140">
        <v>6.9605568445475635E-3</v>
      </c>
      <c r="O28" s="89">
        <v>2</v>
      </c>
      <c r="P28" s="91">
        <v>4.6403712296983757E-3</v>
      </c>
      <c r="Q28" s="89">
        <v>2</v>
      </c>
      <c r="R28" s="91">
        <v>4.6403712296983757E-3</v>
      </c>
      <c r="S28" s="89">
        <v>2</v>
      </c>
      <c r="T28" s="91">
        <v>4.6403712296983757E-3</v>
      </c>
      <c r="U28" s="89">
        <v>2</v>
      </c>
      <c r="V28" s="91">
        <v>4.6403712296983757E-3</v>
      </c>
      <c r="W28" s="139">
        <v>2</v>
      </c>
      <c r="X28" s="140">
        <v>4.6403712296983757E-3</v>
      </c>
      <c r="Y28" s="143">
        <v>0</v>
      </c>
      <c r="Z28" s="90">
        <v>0</v>
      </c>
      <c r="AA28" s="49" t="s">
        <v>35</v>
      </c>
      <c r="AB28" s="49" t="s">
        <v>35</v>
      </c>
    </row>
    <row r="29" spans="3:28" ht="30" x14ac:dyDescent="0.25">
      <c r="C29" s="88" t="s">
        <v>151</v>
      </c>
      <c r="D29" s="88" t="s">
        <v>153</v>
      </c>
      <c r="E29" s="88" t="s">
        <v>722</v>
      </c>
      <c r="F29" s="88" t="s">
        <v>704</v>
      </c>
      <c r="G29" s="89" t="s">
        <v>404</v>
      </c>
      <c r="H29" s="89" t="s">
        <v>855</v>
      </c>
      <c r="I29" s="89" t="s">
        <v>2799</v>
      </c>
      <c r="J29" s="89">
        <v>1</v>
      </c>
      <c r="K29" s="139">
        <v>1</v>
      </c>
      <c r="L29" s="140">
        <v>2.3201856148491878E-3</v>
      </c>
      <c r="M29" s="139">
        <v>1</v>
      </c>
      <c r="N29" s="140">
        <v>2.3201856148491878E-3</v>
      </c>
      <c r="O29" s="89">
        <v>1</v>
      </c>
      <c r="P29" s="91">
        <v>2.3201856148491878E-3</v>
      </c>
      <c r="Q29" s="89">
        <v>1</v>
      </c>
      <c r="R29" s="91">
        <v>2.3201856148491878E-3</v>
      </c>
      <c r="S29" s="89">
        <v>1</v>
      </c>
      <c r="T29" s="91">
        <v>2.3201856148491878E-3</v>
      </c>
      <c r="U29" s="89">
        <v>1</v>
      </c>
      <c r="V29" s="91">
        <v>2.3201856148491878E-3</v>
      </c>
      <c r="W29" s="139">
        <v>1</v>
      </c>
      <c r="X29" s="140">
        <v>2.3201856148491878E-3</v>
      </c>
      <c r="Y29" s="143">
        <v>0</v>
      </c>
      <c r="Z29" s="90">
        <v>0</v>
      </c>
      <c r="AA29" s="49" t="s">
        <v>35</v>
      </c>
      <c r="AB29" s="49" t="s">
        <v>35</v>
      </c>
    </row>
    <row r="30" spans="3:28" ht="15.75" x14ac:dyDescent="0.25">
      <c r="C30" s="88" t="s">
        <v>151</v>
      </c>
      <c r="D30" s="88" t="s">
        <v>153</v>
      </c>
      <c r="E30" s="88" t="s">
        <v>722</v>
      </c>
      <c r="F30" s="88" t="s">
        <v>698</v>
      </c>
      <c r="G30" s="89" t="s">
        <v>404</v>
      </c>
      <c r="H30" s="89" t="s">
        <v>855</v>
      </c>
      <c r="I30" s="89" t="s">
        <v>2799</v>
      </c>
      <c r="J30" s="89">
        <v>2</v>
      </c>
      <c r="K30" s="139">
        <v>1</v>
      </c>
      <c r="L30" s="140">
        <v>2.3201856148491878E-3</v>
      </c>
      <c r="M30" s="139">
        <v>1</v>
      </c>
      <c r="N30" s="140">
        <v>2.3201856148491878E-3</v>
      </c>
      <c r="O30" s="89">
        <v>2</v>
      </c>
      <c r="P30" s="91">
        <v>4.6403712296983757E-3</v>
      </c>
      <c r="Q30" s="89">
        <v>2</v>
      </c>
      <c r="R30" s="91">
        <v>4.6403712296983757E-3</v>
      </c>
      <c r="S30" s="89">
        <v>2</v>
      </c>
      <c r="T30" s="91">
        <v>4.6403712296983757E-3</v>
      </c>
      <c r="U30" s="89">
        <v>2</v>
      </c>
      <c r="V30" s="91">
        <v>4.6403712296983757E-3</v>
      </c>
      <c r="W30" s="139">
        <v>2</v>
      </c>
      <c r="X30" s="140">
        <v>4.6403712296983757E-3</v>
      </c>
      <c r="Y30" s="143">
        <v>0</v>
      </c>
      <c r="Z30" s="90">
        <v>0</v>
      </c>
      <c r="AA30" s="49" t="s">
        <v>35</v>
      </c>
      <c r="AB30" s="49" t="s">
        <v>35</v>
      </c>
    </row>
    <row r="31" spans="3:28" ht="31.5" x14ac:dyDescent="0.25">
      <c r="C31" s="88" t="s">
        <v>151</v>
      </c>
      <c r="D31" s="88" t="s">
        <v>153</v>
      </c>
      <c r="E31" s="88" t="s">
        <v>723</v>
      </c>
      <c r="F31" s="88" t="s">
        <v>160</v>
      </c>
      <c r="G31" s="89" t="s">
        <v>406</v>
      </c>
      <c r="H31" s="89" t="s">
        <v>855</v>
      </c>
      <c r="I31" s="89" t="s">
        <v>2799</v>
      </c>
      <c r="J31" s="89">
        <v>18</v>
      </c>
      <c r="K31" s="139">
        <v>18</v>
      </c>
      <c r="L31" s="140">
        <v>4.1763341067285381E-2</v>
      </c>
      <c r="M31" s="139">
        <v>13</v>
      </c>
      <c r="N31" s="140">
        <v>3.0162412993039442E-2</v>
      </c>
      <c r="O31" s="89">
        <v>18</v>
      </c>
      <c r="P31" s="91">
        <v>4.1763341067285381E-2</v>
      </c>
      <c r="Q31" s="89">
        <v>18</v>
      </c>
      <c r="R31" s="91">
        <v>4.1763341067285381E-2</v>
      </c>
      <c r="S31" s="89">
        <v>18</v>
      </c>
      <c r="T31" s="91">
        <v>4.1763341067285381E-2</v>
      </c>
      <c r="U31" s="89">
        <v>18</v>
      </c>
      <c r="V31" s="91">
        <v>4.1763341067285381E-2</v>
      </c>
      <c r="W31" s="139">
        <v>18</v>
      </c>
      <c r="X31" s="140">
        <v>4.1763341067285381E-2</v>
      </c>
      <c r="Y31" s="143">
        <v>9</v>
      </c>
      <c r="Z31" s="90">
        <v>2.0881670533642691E-2</v>
      </c>
      <c r="AA31" s="49" t="s">
        <v>35</v>
      </c>
      <c r="AB31" s="49" t="s">
        <v>30</v>
      </c>
    </row>
    <row r="32" spans="3:28" ht="31.5" x14ac:dyDescent="0.25">
      <c r="C32" s="88" t="s">
        <v>151</v>
      </c>
      <c r="D32" s="88" t="s">
        <v>153</v>
      </c>
      <c r="E32" s="88" t="s">
        <v>723</v>
      </c>
      <c r="F32" s="88" t="s">
        <v>155</v>
      </c>
      <c r="G32" s="89" t="s">
        <v>405</v>
      </c>
      <c r="H32" s="89" t="s">
        <v>855</v>
      </c>
      <c r="I32" s="89" t="s">
        <v>2799</v>
      </c>
      <c r="J32" s="89">
        <v>5</v>
      </c>
      <c r="K32" s="139">
        <v>5</v>
      </c>
      <c r="L32" s="140">
        <v>1.1600928074245939E-2</v>
      </c>
      <c r="M32" s="139">
        <v>3</v>
      </c>
      <c r="N32" s="140">
        <v>6.9605568445475635E-3</v>
      </c>
      <c r="O32" s="89">
        <v>4</v>
      </c>
      <c r="P32" s="91">
        <v>9.2807424593967514E-3</v>
      </c>
      <c r="Q32" s="89">
        <v>4</v>
      </c>
      <c r="R32" s="91">
        <v>9.2807424593967514E-3</v>
      </c>
      <c r="S32" s="89">
        <v>4</v>
      </c>
      <c r="T32" s="91">
        <v>9.2807424593967514E-3</v>
      </c>
      <c r="U32" s="89">
        <v>4</v>
      </c>
      <c r="V32" s="91">
        <v>9.2807424593967514E-3</v>
      </c>
      <c r="W32" s="139">
        <v>4</v>
      </c>
      <c r="X32" s="140">
        <v>9.2807424593967514E-3</v>
      </c>
      <c r="Y32" s="143">
        <v>3</v>
      </c>
      <c r="Z32" s="90">
        <v>6.9605568445475635E-3</v>
      </c>
      <c r="AA32" s="49" t="s">
        <v>35</v>
      </c>
      <c r="AB32" s="49" t="s">
        <v>30</v>
      </c>
    </row>
    <row r="33" spans="3:28" ht="31.5" x14ac:dyDescent="0.25">
      <c r="C33" s="88" t="s">
        <v>151</v>
      </c>
      <c r="D33" s="88" t="s">
        <v>153</v>
      </c>
      <c r="E33" s="88" t="s">
        <v>723</v>
      </c>
      <c r="F33" s="88" t="s">
        <v>158</v>
      </c>
      <c r="G33" s="89" t="s">
        <v>406</v>
      </c>
      <c r="H33" s="89" t="s">
        <v>855</v>
      </c>
      <c r="I33" s="89" t="s">
        <v>2799</v>
      </c>
      <c r="J33" s="89">
        <v>6</v>
      </c>
      <c r="K33" s="139">
        <v>6</v>
      </c>
      <c r="L33" s="140">
        <v>1.3921113689095127E-2</v>
      </c>
      <c r="M33" s="139">
        <v>5</v>
      </c>
      <c r="N33" s="140">
        <v>1.1600928074245939E-2</v>
      </c>
      <c r="O33" s="89">
        <v>6</v>
      </c>
      <c r="P33" s="91">
        <v>1.3921113689095127E-2</v>
      </c>
      <c r="Q33" s="89">
        <v>6</v>
      </c>
      <c r="R33" s="91">
        <v>1.3921113689095127E-2</v>
      </c>
      <c r="S33" s="89">
        <v>6</v>
      </c>
      <c r="T33" s="91">
        <v>1.3921113689095127E-2</v>
      </c>
      <c r="U33" s="89">
        <v>6</v>
      </c>
      <c r="V33" s="91">
        <v>1.3921113689095127E-2</v>
      </c>
      <c r="W33" s="139">
        <v>6</v>
      </c>
      <c r="X33" s="140">
        <v>1.3921113689095127E-2</v>
      </c>
      <c r="Y33" s="143">
        <v>3</v>
      </c>
      <c r="Z33" s="90">
        <v>6.9605568445475635E-3</v>
      </c>
      <c r="AA33" s="49" t="s">
        <v>35</v>
      </c>
      <c r="AB33" s="49" t="s">
        <v>30</v>
      </c>
    </row>
    <row r="34" spans="3:28" ht="31.5" x14ac:dyDescent="0.25">
      <c r="C34" s="88" t="s">
        <v>151</v>
      </c>
      <c r="D34" s="88" t="s">
        <v>153</v>
      </c>
      <c r="E34" s="88" t="s">
        <v>723</v>
      </c>
      <c r="F34" s="88" t="s">
        <v>693</v>
      </c>
      <c r="G34" s="89" t="s">
        <v>404</v>
      </c>
      <c r="H34" s="89" t="s">
        <v>855</v>
      </c>
      <c r="I34" s="89" t="s">
        <v>2799</v>
      </c>
      <c r="J34" s="89">
        <v>1</v>
      </c>
      <c r="K34" s="139">
        <v>1</v>
      </c>
      <c r="L34" s="140">
        <v>2.3201856148491878E-3</v>
      </c>
      <c r="M34" s="139">
        <v>1</v>
      </c>
      <c r="N34" s="140">
        <v>2.3201856148491878E-3</v>
      </c>
      <c r="O34" s="89">
        <v>1</v>
      </c>
      <c r="P34" s="91">
        <v>2.3201856148491878E-3</v>
      </c>
      <c r="Q34" s="89">
        <v>1</v>
      </c>
      <c r="R34" s="91">
        <v>2.3201856148491878E-3</v>
      </c>
      <c r="S34" s="89">
        <v>1</v>
      </c>
      <c r="T34" s="91">
        <v>2.3201856148491878E-3</v>
      </c>
      <c r="U34" s="89">
        <v>1</v>
      </c>
      <c r="V34" s="91">
        <v>2.3201856148491878E-3</v>
      </c>
      <c r="W34" s="139">
        <v>1</v>
      </c>
      <c r="X34" s="140">
        <v>2.3201856148491878E-3</v>
      </c>
      <c r="Y34" s="143">
        <v>1</v>
      </c>
      <c r="Z34" s="90">
        <v>2.3201856148491878E-3</v>
      </c>
      <c r="AA34" s="49" t="s">
        <v>35</v>
      </c>
      <c r="AB34" s="49" t="s">
        <v>30</v>
      </c>
    </row>
    <row r="35" spans="3:28" ht="31.5" x14ac:dyDescent="0.25">
      <c r="C35" s="88" t="s">
        <v>151</v>
      </c>
      <c r="D35" s="88" t="s">
        <v>153</v>
      </c>
      <c r="E35" s="88" t="s">
        <v>723</v>
      </c>
      <c r="F35" s="88" t="s">
        <v>157</v>
      </c>
      <c r="G35" s="89" t="s">
        <v>404</v>
      </c>
      <c r="H35" s="89" t="s">
        <v>855</v>
      </c>
      <c r="I35" s="89" t="s">
        <v>2799</v>
      </c>
      <c r="J35" s="89">
        <v>2</v>
      </c>
      <c r="K35" s="139">
        <v>2</v>
      </c>
      <c r="L35" s="140">
        <v>4.6403712296983757E-3</v>
      </c>
      <c r="M35" s="139">
        <v>2</v>
      </c>
      <c r="N35" s="140">
        <v>4.6403712296983757E-3</v>
      </c>
      <c r="O35" s="89">
        <v>2</v>
      </c>
      <c r="P35" s="91">
        <v>4.6403712296983757E-3</v>
      </c>
      <c r="Q35" s="89">
        <v>2</v>
      </c>
      <c r="R35" s="91">
        <v>4.6403712296983757E-3</v>
      </c>
      <c r="S35" s="89">
        <v>2</v>
      </c>
      <c r="T35" s="91">
        <v>4.6403712296983757E-3</v>
      </c>
      <c r="U35" s="89">
        <v>2</v>
      </c>
      <c r="V35" s="91">
        <v>4.6403712296983757E-3</v>
      </c>
      <c r="W35" s="139">
        <v>2</v>
      </c>
      <c r="X35" s="140">
        <v>4.6403712296983757E-3</v>
      </c>
      <c r="Y35" s="143">
        <v>2</v>
      </c>
      <c r="Z35" s="90">
        <v>4.6403712296983757E-3</v>
      </c>
      <c r="AA35" s="49" t="s">
        <v>35</v>
      </c>
      <c r="AB35" s="49" t="s">
        <v>30</v>
      </c>
    </row>
    <row r="36" spans="3:28" ht="31.5" x14ac:dyDescent="0.25">
      <c r="C36" s="88" t="s">
        <v>151</v>
      </c>
      <c r="D36" s="88" t="s">
        <v>153</v>
      </c>
      <c r="E36" s="88" t="s">
        <v>723</v>
      </c>
      <c r="F36" s="88" t="s">
        <v>689</v>
      </c>
      <c r="G36" s="89" t="s">
        <v>405</v>
      </c>
      <c r="H36" s="89" t="s">
        <v>855</v>
      </c>
      <c r="I36" s="89" t="s">
        <v>2799</v>
      </c>
      <c r="J36" s="89">
        <v>3</v>
      </c>
      <c r="K36" s="139">
        <v>3</v>
      </c>
      <c r="L36" s="140">
        <v>6.9605568445475635E-3</v>
      </c>
      <c r="M36" s="139">
        <v>1</v>
      </c>
      <c r="N36" s="140">
        <v>2.3201856148491878E-3</v>
      </c>
      <c r="O36" s="89">
        <v>2</v>
      </c>
      <c r="P36" s="91">
        <v>4.6403712296983757E-3</v>
      </c>
      <c r="Q36" s="89">
        <v>2</v>
      </c>
      <c r="R36" s="91">
        <v>4.6403712296983757E-3</v>
      </c>
      <c r="S36" s="89">
        <v>2</v>
      </c>
      <c r="T36" s="91">
        <v>4.6403712296983757E-3</v>
      </c>
      <c r="U36" s="89">
        <v>2</v>
      </c>
      <c r="V36" s="91">
        <v>4.6403712296983757E-3</v>
      </c>
      <c r="W36" s="139">
        <v>2</v>
      </c>
      <c r="X36" s="140">
        <v>4.6403712296983757E-3</v>
      </c>
      <c r="Y36" s="143">
        <v>0</v>
      </c>
      <c r="Z36" s="90">
        <v>0</v>
      </c>
      <c r="AA36" s="49" t="s">
        <v>35</v>
      </c>
      <c r="AB36" s="49" t="s">
        <v>30</v>
      </c>
    </row>
    <row r="37" spans="3:28" ht="31.5" x14ac:dyDescent="0.25">
      <c r="C37" s="88" t="s">
        <v>151</v>
      </c>
      <c r="D37" s="88" t="s">
        <v>153</v>
      </c>
      <c r="E37" s="88" t="s">
        <v>723</v>
      </c>
      <c r="F37" s="88" t="s">
        <v>724</v>
      </c>
      <c r="G37" s="89" t="s">
        <v>405</v>
      </c>
      <c r="H37" s="89" t="s">
        <v>855</v>
      </c>
      <c r="I37" s="89" t="s">
        <v>2799</v>
      </c>
      <c r="J37" s="89">
        <v>1</v>
      </c>
      <c r="K37" s="139">
        <v>1</v>
      </c>
      <c r="L37" s="140">
        <v>2.3201856148491878E-3</v>
      </c>
      <c r="M37" s="139">
        <v>1</v>
      </c>
      <c r="N37" s="140">
        <v>2.3201856148491878E-3</v>
      </c>
      <c r="O37" s="89">
        <v>1</v>
      </c>
      <c r="P37" s="91">
        <v>2.3201856148491878E-3</v>
      </c>
      <c r="Q37" s="89">
        <v>1</v>
      </c>
      <c r="R37" s="91">
        <v>2.3201856148491878E-3</v>
      </c>
      <c r="S37" s="89">
        <v>1</v>
      </c>
      <c r="T37" s="91">
        <v>2.3201856148491878E-3</v>
      </c>
      <c r="U37" s="89">
        <v>1</v>
      </c>
      <c r="V37" s="91">
        <v>2.3201856148491878E-3</v>
      </c>
      <c r="W37" s="139">
        <v>1</v>
      </c>
      <c r="X37" s="140">
        <v>2.3201856148491878E-3</v>
      </c>
      <c r="Y37" s="143">
        <v>1</v>
      </c>
      <c r="Z37" s="90">
        <v>2.3201856148491878E-3</v>
      </c>
      <c r="AA37" s="49" t="s">
        <v>35</v>
      </c>
      <c r="AB37" s="49" t="s">
        <v>30</v>
      </c>
    </row>
    <row r="38" spans="3:28" ht="31.5" x14ac:dyDescent="0.25">
      <c r="C38" s="88" t="s">
        <v>151</v>
      </c>
      <c r="D38" s="88" t="s">
        <v>153</v>
      </c>
      <c r="E38" s="88" t="s">
        <v>723</v>
      </c>
      <c r="F38" s="88" t="s">
        <v>694</v>
      </c>
      <c r="G38" s="89" t="s">
        <v>404</v>
      </c>
      <c r="H38" s="89" t="s">
        <v>855</v>
      </c>
      <c r="I38" s="89" t="s">
        <v>2799</v>
      </c>
      <c r="J38" s="89">
        <v>3</v>
      </c>
      <c r="K38" s="139">
        <v>2</v>
      </c>
      <c r="L38" s="140">
        <v>4.6403712296983757E-3</v>
      </c>
      <c r="M38" s="139">
        <v>1</v>
      </c>
      <c r="N38" s="140">
        <v>2.3201856148491878E-3</v>
      </c>
      <c r="O38" s="89">
        <v>0</v>
      </c>
      <c r="P38" s="91">
        <v>0</v>
      </c>
      <c r="Q38" s="89">
        <v>0</v>
      </c>
      <c r="R38" s="91">
        <v>0</v>
      </c>
      <c r="S38" s="89">
        <v>0</v>
      </c>
      <c r="T38" s="91">
        <v>0</v>
      </c>
      <c r="U38" s="89">
        <v>0</v>
      </c>
      <c r="V38" s="91">
        <v>0</v>
      </c>
      <c r="W38" s="139">
        <v>0</v>
      </c>
      <c r="X38" s="140">
        <v>0</v>
      </c>
      <c r="Y38" s="143">
        <v>0</v>
      </c>
      <c r="Z38" s="90">
        <v>0</v>
      </c>
      <c r="AA38" s="49" t="s">
        <v>35</v>
      </c>
      <c r="AB38" s="49" t="s">
        <v>30</v>
      </c>
    </row>
    <row r="39" spans="3:28" ht="31.5" x14ac:dyDescent="0.25">
      <c r="C39" s="88" t="s">
        <v>151</v>
      </c>
      <c r="D39" s="88" t="s">
        <v>153</v>
      </c>
      <c r="E39" s="88" t="s">
        <v>723</v>
      </c>
      <c r="F39" s="88" t="s">
        <v>691</v>
      </c>
      <c r="G39" s="89" t="s">
        <v>404</v>
      </c>
      <c r="H39" s="89" t="s">
        <v>855</v>
      </c>
      <c r="I39" s="89" t="s">
        <v>2799</v>
      </c>
      <c r="J39" s="89">
        <v>3</v>
      </c>
      <c r="K39" s="139">
        <v>3</v>
      </c>
      <c r="L39" s="140">
        <v>6.9605568445475635E-3</v>
      </c>
      <c r="M39" s="139">
        <v>2</v>
      </c>
      <c r="N39" s="140">
        <v>4.6403712296983757E-3</v>
      </c>
      <c r="O39" s="89">
        <v>3</v>
      </c>
      <c r="P39" s="91">
        <v>6.9605568445475635E-3</v>
      </c>
      <c r="Q39" s="89">
        <v>3</v>
      </c>
      <c r="R39" s="91">
        <v>6.9605568445475635E-3</v>
      </c>
      <c r="S39" s="89">
        <v>3</v>
      </c>
      <c r="T39" s="91">
        <v>6.9605568445475635E-3</v>
      </c>
      <c r="U39" s="89">
        <v>3</v>
      </c>
      <c r="V39" s="91">
        <v>6.9605568445475635E-3</v>
      </c>
      <c r="W39" s="139">
        <v>3</v>
      </c>
      <c r="X39" s="140">
        <v>6.9605568445475635E-3</v>
      </c>
      <c r="Y39" s="143">
        <v>2</v>
      </c>
      <c r="Z39" s="90">
        <v>4.6403712296983757E-3</v>
      </c>
      <c r="AA39" s="49" t="s">
        <v>35</v>
      </c>
      <c r="AB39" s="49" t="s">
        <v>30</v>
      </c>
    </row>
    <row r="40" spans="3:28" ht="31.5" x14ac:dyDescent="0.25">
      <c r="C40" s="88" t="s">
        <v>151</v>
      </c>
      <c r="D40" s="88" t="s">
        <v>153</v>
      </c>
      <c r="E40" s="88" t="s">
        <v>723</v>
      </c>
      <c r="F40" s="88" t="s">
        <v>159</v>
      </c>
      <c r="G40" s="89" t="s">
        <v>406</v>
      </c>
      <c r="H40" s="89" t="s">
        <v>855</v>
      </c>
      <c r="I40" s="89" t="s">
        <v>2799</v>
      </c>
      <c r="J40" s="89">
        <v>3</v>
      </c>
      <c r="K40" s="139">
        <v>2</v>
      </c>
      <c r="L40" s="140">
        <v>4.6403712296983757E-3</v>
      </c>
      <c r="M40" s="139">
        <v>2</v>
      </c>
      <c r="N40" s="140">
        <v>4.6403712296983757E-3</v>
      </c>
      <c r="O40" s="89">
        <v>3</v>
      </c>
      <c r="P40" s="91">
        <v>6.9605568445475635E-3</v>
      </c>
      <c r="Q40" s="89">
        <v>3</v>
      </c>
      <c r="R40" s="91">
        <v>6.9605568445475635E-3</v>
      </c>
      <c r="S40" s="89">
        <v>3</v>
      </c>
      <c r="T40" s="91">
        <v>6.9605568445475635E-3</v>
      </c>
      <c r="U40" s="89">
        <v>3</v>
      </c>
      <c r="V40" s="91">
        <v>6.9605568445475635E-3</v>
      </c>
      <c r="W40" s="139">
        <v>3</v>
      </c>
      <c r="X40" s="140">
        <v>6.9605568445475635E-3</v>
      </c>
      <c r="Y40" s="143">
        <v>2</v>
      </c>
      <c r="Z40" s="90">
        <v>4.6403712296983757E-3</v>
      </c>
      <c r="AA40" s="49" t="s">
        <v>35</v>
      </c>
      <c r="AB40" s="49" t="s">
        <v>30</v>
      </c>
    </row>
    <row r="41" spans="3:28" ht="31.5" x14ac:dyDescent="0.25">
      <c r="C41" s="88" t="s">
        <v>151</v>
      </c>
      <c r="D41" s="88" t="s">
        <v>153</v>
      </c>
      <c r="E41" s="88" t="s">
        <v>723</v>
      </c>
      <c r="F41" s="88" t="s">
        <v>154</v>
      </c>
      <c r="G41" s="89" t="s">
        <v>405</v>
      </c>
      <c r="H41" s="89" t="s">
        <v>855</v>
      </c>
      <c r="I41" s="89" t="s">
        <v>2799</v>
      </c>
      <c r="J41" s="89">
        <v>1</v>
      </c>
      <c r="K41" s="139">
        <v>1</v>
      </c>
      <c r="L41" s="140">
        <v>2.3201856148491878E-3</v>
      </c>
      <c r="M41" s="139">
        <v>1</v>
      </c>
      <c r="N41" s="140">
        <v>2.3201856148491878E-3</v>
      </c>
      <c r="O41" s="89">
        <v>1</v>
      </c>
      <c r="P41" s="91">
        <v>2.3201856148491878E-3</v>
      </c>
      <c r="Q41" s="89">
        <v>1</v>
      </c>
      <c r="R41" s="91">
        <v>2.3201856148491878E-3</v>
      </c>
      <c r="S41" s="89">
        <v>1</v>
      </c>
      <c r="T41" s="91">
        <v>2.3201856148491878E-3</v>
      </c>
      <c r="U41" s="89">
        <v>1</v>
      </c>
      <c r="V41" s="91">
        <v>2.3201856148491878E-3</v>
      </c>
      <c r="W41" s="139">
        <v>1</v>
      </c>
      <c r="X41" s="140">
        <v>2.3201856148491878E-3</v>
      </c>
      <c r="Y41" s="143">
        <v>1</v>
      </c>
      <c r="Z41" s="90">
        <v>2.3201856148491878E-3</v>
      </c>
      <c r="AA41" s="49" t="s">
        <v>35</v>
      </c>
      <c r="AB41" s="49" t="s">
        <v>30</v>
      </c>
    </row>
    <row r="42" spans="3:28" ht="31.5" x14ac:dyDescent="0.25">
      <c r="C42" s="88" t="s">
        <v>151</v>
      </c>
      <c r="D42" s="88" t="s">
        <v>153</v>
      </c>
      <c r="E42" s="88" t="s">
        <v>723</v>
      </c>
      <c r="F42" s="88" t="s">
        <v>156</v>
      </c>
      <c r="G42" s="89" t="s">
        <v>405</v>
      </c>
      <c r="H42" s="89" t="s">
        <v>855</v>
      </c>
      <c r="I42" s="89" t="s">
        <v>2799</v>
      </c>
      <c r="J42" s="89">
        <v>1</v>
      </c>
      <c r="K42" s="139">
        <v>1</v>
      </c>
      <c r="L42" s="140">
        <v>2.3201856148491878E-3</v>
      </c>
      <c r="M42" s="139">
        <v>1</v>
      </c>
      <c r="N42" s="140">
        <v>2.3201856148491878E-3</v>
      </c>
      <c r="O42" s="89">
        <v>1</v>
      </c>
      <c r="P42" s="91">
        <v>2.3201856148491878E-3</v>
      </c>
      <c r="Q42" s="89">
        <v>1</v>
      </c>
      <c r="R42" s="91">
        <v>2.3201856148491878E-3</v>
      </c>
      <c r="S42" s="89">
        <v>1</v>
      </c>
      <c r="T42" s="91">
        <v>2.3201856148491878E-3</v>
      </c>
      <c r="U42" s="89">
        <v>1</v>
      </c>
      <c r="V42" s="91">
        <v>2.3201856148491878E-3</v>
      </c>
      <c r="W42" s="139">
        <v>1</v>
      </c>
      <c r="X42" s="140">
        <v>2.3201856148491878E-3</v>
      </c>
      <c r="Y42" s="143">
        <v>1</v>
      </c>
      <c r="Z42" s="90">
        <v>2.3201856148491878E-3</v>
      </c>
      <c r="AA42" s="49" t="s">
        <v>35</v>
      </c>
      <c r="AB42" s="49" t="s">
        <v>30</v>
      </c>
    </row>
    <row r="43" spans="3:28" ht="31.5" x14ac:dyDescent="0.25">
      <c r="C43" s="88" t="s">
        <v>151</v>
      </c>
      <c r="D43" s="88" t="s">
        <v>153</v>
      </c>
      <c r="E43" s="88" t="s">
        <v>723</v>
      </c>
      <c r="F43" s="88" t="s">
        <v>692</v>
      </c>
      <c r="G43" s="89" t="s">
        <v>406</v>
      </c>
      <c r="H43" s="89" t="s">
        <v>855</v>
      </c>
      <c r="I43" s="89" t="s">
        <v>2799</v>
      </c>
      <c r="J43" s="89">
        <v>1</v>
      </c>
      <c r="K43" s="139">
        <v>1</v>
      </c>
      <c r="L43" s="140">
        <v>2.3201856148491878E-3</v>
      </c>
      <c r="M43" s="139">
        <v>0</v>
      </c>
      <c r="N43" s="140">
        <v>0</v>
      </c>
      <c r="O43" s="89">
        <v>1</v>
      </c>
      <c r="P43" s="91">
        <v>2.3201856148491878E-3</v>
      </c>
      <c r="Q43" s="89">
        <v>1</v>
      </c>
      <c r="R43" s="91">
        <v>2.3201856148491878E-3</v>
      </c>
      <c r="S43" s="89">
        <v>1</v>
      </c>
      <c r="T43" s="91">
        <v>2.3201856148491878E-3</v>
      </c>
      <c r="U43" s="89">
        <v>1</v>
      </c>
      <c r="V43" s="91">
        <v>2.3201856148491878E-3</v>
      </c>
      <c r="W43" s="139">
        <v>1</v>
      </c>
      <c r="X43" s="140">
        <v>2.3201856148491878E-3</v>
      </c>
      <c r="Y43" s="143">
        <v>0</v>
      </c>
      <c r="Z43" s="90">
        <v>0</v>
      </c>
      <c r="AA43" s="49" t="s">
        <v>35</v>
      </c>
      <c r="AB43" s="49" t="s">
        <v>30</v>
      </c>
    </row>
    <row r="44" spans="3:28" ht="15.75" x14ac:dyDescent="0.25">
      <c r="C44" s="88" t="s">
        <v>151</v>
      </c>
      <c r="D44" s="88" t="s">
        <v>153</v>
      </c>
      <c r="E44" s="88" t="s">
        <v>725</v>
      </c>
      <c r="F44" s="88" t="s">
        <v>164</v>
      </c>
      <c r="G44" s="89" t="s">
        <v>406</v>
      </c>
      <c r="H44" s="89" t="s">
        <v>855</v>
      </c>
      <c r="I44" s="89" t="s">
        <v>2799</v>
      </c>
      <c r="J44" s="89">
        <v>12</v>
      </c>
      <c r="K44" s="139">
        <v>12</v>
      </c>
      <c r="L44" s="140">
        <v>2.7842227378190254E-2</v>
      </c>
      <c r="M44" s="139">
        <v>11</v>
      </c>
      <c r="N44" s="140">
        <v>2.5522041763341066E-2</v>
      </c>
      <c r="O44" s="89">
        <v>12</v>
      </c>
      <c r="P44" s="91">
        <v>2.7842227378190254E-2</v>
      </c>
      <c r="Q44" s="89">
        <v>12</v>
      </c>
      <c r="R44" s="91">
        <v>2.7842227378190254E-2</v>
      </c>
      <c r="S44" s="89">
        <v>12</v>
      </c>
      <c r="T44" s="91">
        <v>2.7842227378190254E-2</v>
      </c>
      <c r="U44" s="89">
        <v>12</v>
      </c>
      <c r="V44" s="91">
        <v>2.7842227378190254E-2</v>
      </c>
      <c r="W44" s="139">
        <v>12</v>
      </c>
      <c r="X44" s="140">
        <v>2.7842227378190254E-2</v>
      </c>
      <c r="Y44" s="143">
        <v>9</v>
      </c>
      <c r="Z44" s="90">
        <v>2.0881670533642691E-2</v>
      </c>
      <c r="AA44" s="49" t="s">
        <v>35</v>
      </c>
      <c r="AB44" s="49" t="s">
        <v>31</v>
      </c>
    </row>
    <row r="45" spans="3:28" ht="15.75" x14ac:dyDescent="0.25">
      <c r="C45" s="88" t="s">
        <v>151</v>
      </c>
      <c r="D45" s="88" t="s">
        <v>153</v>
      </c>
      <c r="E45" s="88" t="s">
        <v>725</v>
      </c>
      <c r="F45" s="88" t="s">
        <v>162</v>
      </c>
      <c r="G45" s="89" t="s">
        <v>405</v>
      </c>
      <c r="H45" s="89" t="s">
        <v>855</v>
      </c>
      <c r="I45" s="89" t="s">
        <v>2799</v>
      </c>
      <c r="J45" s="89">
        <v>7</v>
      </c>
      <c r="K45" s="139">
        <v>7</v>
      </c>
      <c r="L45" s="140">
        <v>1.6241299303944315E-2</v>
      </c>
      <c r="M45" s="139">
        <v>6</v>
      </c>
      <c r="N45" s="140">
        <v>1.3921113689095127E-2</v>
      </c>
      <c r="O45" s="89">
        <v>7</v>
      </c>
      <c r="P45" s="91">
        <v>1.6241299303944315E-2</v>
      </c>
      <c r="Q45" s="89">
        <v>7</v>
      </c>
      <c r="R45" s="91">
        <v>1.6241299303944315E-2</v>
      </c>
      <c r="S45" s="89">
        <v>7</v>
      </c>
      <c r="T45" s="91">
        <v>1.6241299303944315E-2</v>
      </c>
      <c r="U45" s="89">
        <v>7</v>
      </c>
      <c r="V45" s="91">
        <v>1.6241299303944315E-2</v>
      </c>
      <c r="W45" s="139">
        <v>7</v>
      </c>
      <c r="X45" s="140">
        <v>1.6241299303944315E-2</v>
      </c>
      <c r="Y45" s="143">
        <v>4</v>
      </c>
      <c r="Z45" s="90">
        <v>9.2807424593967514E-3</v>
      </c>
      <c r="AA45" s="49" t="s">
        <v>35</v>
      </c>
      <c r="AB45" s="49" t="s">
        <v>31</v>
      </c>
    </row>
    <row r="46" spans="3:28" ht="15.75" x14ac:dyDescent="0.25">
      <c r="C46" s="88" t="s">
        <v>151</v>
      </c>
      <c r="D46" s="88" t="s">
        <v>153</v>
      </c>
      <c r="E46" s="88" t="s">
        <v>725</v>
      </c>
      <c r="F46" s="88" t="s">
        <v>696</v>
      </c>
      <c r="G46" s="89" t="s">
        <v>404</v>
      </c>
      <c r="H46" s="89" t="s">
        <v>855</v>
      </c>
      <c r="I46" s="89" t="s">
        <v>2799</v>
      </c>
      <c r="J46" s="89">
        <v>2</v>
      </c>
      <c r="K46" s="139">
        <v>1</v>
      </c>
      <c r="L46" s="140">
        <v>2.3201856148491878E-3</v>
      </c>
      <c r="M46" s="139">
        <v>1</v>
      </c>
      <c r="N46" s="140">
        <v>2.3201856148491878E-3</v>
      </c>
      <c r="O46" s="89">
        <v>1</v>
      </c>
      <c r="P46" s="91">
        <v>2.3201856148491878E-3</v>
      </c>
      <c r="Q46" s="89">
        <v>1</v>
      </c>
      <c r="R46" s="91">
        <v>2.3201856148491878E-3</v>
      </c>
      <c r="S46" s="89">
        <v>1</v>
      </c>
      <c r="T46" s="91">
        <v>2.3201856148491878E-3</v>
      </c>
      <c r="U46" s="89">
        <v>1</v>
      </c>
      <c r="V46" s="91">
        <v>2.3201856148491878E-3</v>
      </c>
      <c r="W46" s="139">
        <v>1</v>
      </c>
      <c r="X46" s="140">
        <v>2.3201856148491878E-3</v>
      </c>
      <c r="Y46" s="143">
        <v>1</v>
      </c>
      <c r="Z46" s="90">
        <v>2.3201856148491878E-3</v>
      </c>
      <c r="AA46" s="49" t="s">
        <v>35</v>
      </c>
      <c r="AB46" s="49" t="s">
        <v>31</v>
      </c>
    </row>
    <row r="47" spans="3:28" ht="30" x14ac:dyDescent="0.25">
      <c r="C47" s="88" t="s">
        <v>151</v>
      </c>
      <c r="D47" s="88" t="s">
        <v>153</v>
      </c>
      <c r="E47" s="88" t="s">
        <v>725</v>
      </c>
      <c r="F47" s="88" t="s">
        <v>161</v>
      </c>
      <c r="G47" s="89" t="s">
        <v>405</v>
      </c>
      <c r="H47" s="89" t="s">
        <v>855</v>
      </c>
      <c r="I47" s="89" t="s">
        <v>2799</v>
      </c>
      <c r="J47" s="89">
        <v>9</v>
      </c>
      <c r="K47" s="139">
        <v>9</v>
      </c>
      <c r="L47" s="140">
        <v>2.0881670533642691E-2</v>
      </c>
      <c r="M47" s="139">
        <v>9</v>
      </c>
      <c r="N47" s="140">
        <v>2.0881670533642691E-2</v>
      </c>
      <c r="O47" s="89">
        <v>9</v>
      </c>
      <c r="P47" s="91">
        <v>2.0881670533642691E-2</v>
      </c>
      <c r="Q47" s="89">
        <v>9</v>
      </c>
      <c r="R47" s="91">
        <v>2.0881670533642691E-2</v>
      </c>
      <c r="S47" s="89">
        <v>9</v>
      </c>
      <c r="T47" s="91">
        <v>2.0881670533642691E-2</v>
      </c>
      <c r="U47" s="89">
        <v>9</v>
      </c>
      <c r="V47" s="91">
        <v>2.0881670533642691E-2</v>
      </c>
      <c r="W47" s="139">
        <v>9</v>
      </c>
      <c r="X47" s="140">
        <v>2.0881670533642691E-2</v>
      </c>
      <c r="Y47" s="143">
        <v>7</v>
      </c>
      <c r="Z47" s="90">
        <v>1.6241299303944315E-2</v>
      </c>
      <c r="AA47" s="49" t="s">
        <v>35</v>
      </c>
      <c r="AB47" s="49" t="s">
        <v>31</v>
      </c>
    </row>
    <row r="48" spans="3:28" ht="15.75" x14ac:dyDescent="0.25">
      <c r="C48" s="88" t="s">
        <v>151</v>
      </c>
      <c r="D48" s="88" t="s">
        <v>153</v>
      </c>
      <c r="E48" s="88" t="s">
        <v>725</v>
      </c>
      <c r="F48" s="88" t="s">
        <v>163</v>
      </c>
      <c r="G48" s="89" t="s">
        <v>405</v>
      </c>
      <c r="H48" s="89" t="s">
        <v>855</v>
      </c>
      <c r="I48" s="89" t="s">
        <v>2799</v>
      </c>
      <c r="J48" s="89">
        <v>1</v>
      </c>
      <c r="K48" s="139">
        <v>1</v>
      </c>
      <c r="L48" s="140">
        <v>2.3201856148491878E-3</v>
      </c>
      <c r="M48" s="139">
        <v>1</v>
      </c>
      <c r="N48" s="140">
        <v>2.3201856148491878E-3</v>
      </c>
      <c r="O48" s="89">
        <v>1</v>
      </c>
      <c r="P48" s="91">
        <v>2.3201856148491878E-3</v>
      </c>
      <c r="Q48" s="89">
        <v>1</v>
      </c>
      <c r="R48" s="91">
        <v>2.3201856148491878E-3</v>
      </c>
      <c r="S48" s="89">
        <v>1</v>
      </c>
      <c r="T48" s="91">
        <v>2.3201856148491878E-3</v>
      </c>
      <c r="U48" s="89">
        <v>1</v>
      </c>
      <c r="V48" s="91">
        <v>2.3201856148491878E-3</v>
      </c>
      <c r="W48" s="139">
        <v>1</v>
      </c>
      <c r="X48" s="140">
        <v>2.3201856148491878E-3</v>
      </c>
      <c r="Y48" s="143">
        <v>1</v>
      </c>
      <c r="Z48" s="90">
        <v>2.3201856148491878E-3</v>
      </c>
      <c r="AA48" s="49" t="s">
        <v>35</v>
      </c>
      <c r="AB48" s="49" t="s">
        <v>31</v>
      </c>
    </row>
    <row r="49" spans="3:28" ht="15.75" x14ac:dyDescent="0.25">
      <c r="C49" s="88" t="s">
        <v>151</v>
      </c>
      <c r="D49" s="88" t="s">
        <v>172</v>
      </c>
      <c r="E49" s="88" t="s">
        <v>726</v>
      </c>
      <c r="F49" s="88" t="s">
        <v>674</v>
      </c>
      <c r="G49" s="89" t="s">
        <v>406</v>
      </c>
      <c r="H49" s="89" t="s">
        <v>855</v>
      </c>
      <c r="I49" s="89" t="s">
        <v>2799</v>
      </c>
      <c r="J49" s="89">
        <v>8</v>
      </c>
      <c r="K49" s="139">
        <v>8</v>
      </c>
      <c r="L49" s="140">
        <v>1.8561484918793503E-2</v>
      </c>
      <c r="M49" s="139">
        <v>7</v>
      </c>
      <c r="N49" s="140">
        <v>1.6241299303944315E-2</v>
      </c>
      <c r="O49" s="89">
        <v>8</v>
      </c>
      <c r="P49" s="91">
        <v>1.8561484918793503E-2</v>
      </c>
      <c r="Q49" s="89">
        <v>8</v>
      </c>
      <c r="R49" s="91">
        <v>1.8561484918793503E-2</v>
      </c>
      <c r="S49" s="89">
        <v>8</v>
      </c>
      <c r="T49" s="91">
        <v>1.8561484918793503E-2</v>
      </c>
      <c r="U49" s="89">
        <v>8</v>
      </c>
      <c r="V49" s="91">
        <v>1.8561484918793503E-2</v>
      </c>
      <c r="W49" s="139">
        <v>8</v>
      </c>
      <c r="X49" s="140">
        <v>1.8561484918793503E-2</v>
      </c>
      <c r="Y49" s="143">
        <v>5</v>
      </c>
      <c r="Z49" s="90">
        <v>1.1600928074245939E-2</v>
      </c>
      <c r="AA49" s="49" t="s">
        <v>35</v>
      </c>
      <c r="AB49" s="49" t="s">
        <v>34</v>
      </c>
    </row>
    <row r="50" spans="3:28" ht="15.75" x14ac:dyDescent="0.25">
      <c r="C50" s="88" t="s">
        <v>151</v>
      </c>
      <c r="D50" s="88" t="s">
        <v>172</v>
      </c>
      <c r="E50" s="88" t="s">
        <v>726</v>
      </c>
      <c r="F50" s="88" t="s">
        <v>202</v>
      </c>
      <c r="G50" s="89" t="s">
        <v>406</v>
      </c>
      <c r="H50" s="89" t="s">
        <v>855</v>
      </c>
      <c r="I50" s="89" t="s">
        <v>2799</v>
      </c>
      <c r="J50" s="89">
        <v>17</v>
      </c>
      <c r="K50" s="139">
        <v>16</v>
      </c>
      <c r="L50" s="140">
        <v>3.7122969837587005E-2</v>
      </c>
      <c r="M50" s="139">
        <v>11</v>
      </c>
      <c r="N50" s="140">
        <v>2.5522041763341066E-2</v>
      </c>
      <c r="O50" s="89">
        <v>16</v>
      </c>
      <c r="P50" s="91">
        <v>3.7122969837587005E-2</v>
      </c>
      <c r="Q50" s="89">
        <v>15</v>
      </c>
      <c r="R50" s="91">
        <v>3.4802784222737818E-2</v>
      </c>
      <c r="S50" s="89">
        <v>15</v>
      </c>
      <c r="T50" s="91">
        <v>3.4802784222737818E-2</v>
      </c>
      <c r="U50" s="89">
        <v>15</v>
      </c>
      <c r="V50" s="91">
        <v>3.4802784222737818E-2</v>
      </c>
      <c r="W50" s="139">
        <v>15</v>
      </c>
      <c r="X50" s="140">
        <v>3.4802784222737818E-2</v>
      </c>
      <c r="Y50" s="143">
        <v>8</v>
      </c>
      <c r="Z50" s="90">
        <v>1.8561484918793503E-2</v>
      </c>
      <c r="AA50" s="49" t="s">
        <v>35</v>
      </c>
      <c r="AB50" s="49" t="s">
        <v>34</v>
      </c>
    </row>
    <row r="51" spans="3:28" ht="15.75" x14ac:dyDescent="0.25">
      <c r="C51" s="88" t="s">
        <v>151</v>
      </c>
      <c r="D51" s="88" t="s">
        <v>172</v>
      </c>
      <c r="E51" s="88" t="s">
        <v>726</v>
      </c>
      <c r="F51" s="88" t="s">
        <v>673</v>
      </c>
      <c r="G51" s="89" t="s">
        <v>404</v>
      </c>
      <c r="H51" s="89" t="s">
        <v>855</v>
      </c>
      <c r="I51" s="89" t="s">
        <v>2799</v>
      </c>
      <c r="J51" s="89">
        <v>2</v>
      </c>
      <c r="K51" s="139">
        <v>2</v>
      </c>
      <c r="L51" s="140">
        <v>4.6403712296983757E-3</v>
      </c>
      <c r="M51" s="139">
        <v>1</v>
      </c>
      <c r="N51" s="140">
        <v>2.3201856148491878E-3</v>
      </c>
      <c r="O51" s="89">
        <v>2</v>
      </c>
      <c r="P51" s="91">
        <v>4.6403712296983757E-3</v>
      </c>
      <c r="Q51" s="89">
        <v>2</v>
      </c>
      <c r="R51" s="91">
        <v>4.6403712296983757E-3</v>
      </c>
      <c r="S51" s="89">
        <v>2</v>
      </c>
      <c r="T51" s="91">
        <v>4.6403712296983757E-3</v>
      </c>
      <c r="U51" s="89">
        <v>2</v>
      </c>
      <c r="V51" s="91">
        <v>4.6403712296983757E-3</v>
      </c>
      <c r="W51" s="139">
        <v>2</v>
      </c>
      <c r="X51" s="140">
        <v>4.6403712296983757E-3</v>
      </c>
      <c r="Y51" s="143">
        <v>1</v>
      </c>
      <c r="Z51" s="90">
        <v>2.3201856148491878E-3</v>
      </c>
      <c r="AA51" s="49" t="s">
        <v>35</v>
      </c>
      <c r="AB51" s="49" t="s">
        <v>34</v>
      </c>
    </row>
    <row r="52" spans="3:28" ht="15.75" x14ac:dyDescent="0.25">
      <c r="C52" s="88" t="s">
        <v>151</v>
      </c>
      <c r="D52" s="88" t="s">
        <v>172</v>
      </c>
      <c r="E52" s="88" t="s">
        <v>726</v>
      </c>
      <c r="F52" s="88" t="s">
        <v>675</v>
      </c>
      <c r="G52" s="89" t="s">
        <v>404</v>
      </c>
      <c r="H52" s="89" t="s">
        <v>855</v>
      </c>
      <c r="I52" s="89" t="s">
        <v>2799</v>
      </c>
      <c r="J52" s="89">
        <v>1</v>
      </c>
      <c r="K52" s="139">
        <v>1</v>
      </c>
      <c r="L52" s="140">
        <v>2.3201856148491878E-3</v>
      </c>
      <c r="M52" s="139">
        <v>1</v>
      </c>
      <c r="N52" s="140">
        <v>2.3201856148491878E-3</v>
      </c>
      <c r="O52" s="89">
        <v>1</v>
      </c>
      <c r="P52" s="91">
        <v>2.3201856148491878E-3</v>
      </c>
      <c r="Q52" s="89">
        <v>1</v>
      </c>
      <c r="R52" s="91">
        <v>2.3201856148491878E-3</v>
      </c>
      <c r="S52" s="89">
        <v>1</v>
      </c>
      <c r="T52" s="91">
        <v>2.3201856148491878E-3</v>
      </c>
      <c r="U52" s="89">
        <v>1</v>
      </c>
      <c r="V52" s="91">
        <v>2.3201856148491878E-3</v>
      </c>
      <c r="W52" s="139">
        <v>1</v>
      </c>
      <c r="X52" s="140">
        <v>2.3201856148491878E-3</v>
      </c>
      <c r="Y52" s="143">
        <v>0</v>
      </c>
      <c r="Z52" s="90">
        <v>0</v>
      </c>
      <c r="AA52" s="49" t="s">
        <v>35</v>
      </c>
      <c r="AB52" s="49" t="s">
        <v>34</v>
      </c>
    </row>
    <row r="53" spans="3:28" ht="30" x14ac:dyDescent="0.25">
      <c r="C53" s="88" t="s">
        <v>151</v>
      </c>
      <c r="D53" s="88" t="s">
        <v>172</v>
      </c>
      <c r="E53" s="88" t="s">
        <v>727</v>
      </c>
      <c r="F53" s="88" t="s">
        <v>183</v>
      </c>
      <c r="G53" s="89" t="s">
        <v>406</v>
      </c>
      <c r="H53" s="89" t="s">
        <v>855</v>
      </c>
      <c r="I53" s="89" t="s">
        <v>2799</v>
      </c>
      <c r="J53" s="89">
        <v>4</v>
      </c>
      <c r="K53" s="139">
        <v>4</v>
      </c>
      <c r="L53" s="140">
        <v>9.2807424593967514E-3</v>
      </c>
      <c r="M53" s="139">
        <v>1</v>
      </c>
      <c r="N53" s="140">
        <v>2.3201856148491878E-3</v>
      </c>
      <c r="O53" s="89">
        <v>4</v>
      </c>
      <c r="P53" s="91">
        <v>9.2807424593967514E-3</v>
      </c>
      <c r="Q53" s="89">
        <v>4</v>
      </c>
      <c r="R53" s="91">
        <v>9.2807424593967514E-3</v>
      </c>
      <c r="S53" s="89">
        <v>4</v>
      </c>
      <c r="T53" s="91">
        <v>9.2807424593967514E-3</v>
      </c>
      <c r="U53" s="89">
        <v>4</v>
      </c>
      <c r="V53" s="91">
        <v>9.2807424593967514E-3</v>
      </c>
      <c r="W53" s="139">
        <v>4</v>
      </c>
      <c r="X53" s="140">
        <v>9.2807424593967514E-3</v>
      </c>
      <c r="Y53" s="143">
        <v>1</v>
      </c>
      <c r="Z53" s="90">
        <v>2.3201856148491878E-3</v>
      </c>
      <c r="AA53" s="49" t="s">
        <v>44</v>
      </c>
      <c r="AB53" s="49" t="s">
        <v>36</v>
      </c>
    </row>
    <row r="54" spans="3:28" ht="15.75" x14ac:dyDescent="0.25">
      <c r="C54" s="88" t="s">
        <v>151</v>
      </c>
      <c r="D54" s="88" t="s">
        <v>172</v>
      </c>
      <c r="E54" s="88" t="s">
        <v>727</v>
      </c>
      <c r="F54" s="88" t="s">
        <v>182</v>
      </c>
      <c r="G54" s="89" t="s">
        <v>404</v>
      </c>
      <c r="H54" s="89" t="s">
        <v>855</v>
      </c>
      <c r="I54" s="89" t="s">
        <v>2799</v>
      </c>
      <c r="J54" s="89">
        <v>2</v>
      </c>
      <c r="K54" s="139">
        <v>1</v>
      </c>
      <c r="L54" s="140">
        <v>2.3201856148491878E-3</v>
      </c>
      <c r="M54" s="139">
        <v>1</v>
      </c>
      <c r="N54" s="140">
        <v>2.3201856148491878E-3</v>
      </c>
      <c r="O54" s="89">
        <v>2</v>
      </c>
      <c r="P54" s="91">
        <v>4.6403712296983757E-3</v>
      </c>
      <c r="Q54" s="89">
        <v>2</v>
      </c>
      <c r="R54" s="91">
        <v>4.6403712296983757E-3</v>
      </c>
      <c r="S54" s="89">
        <v>2</v>
      </c>
      <c r="T54" s="91">
        <v>4.6403712296983757E-3</v>
      </c>
      <c r="U54" s="89">
        <v>2</v>
      </c>
      <c r="V54" s="91">
        <v>4.6403712296983757E-3</v>
      </c>
      <c r="W54" s="139">
        <v>2</v>
      </c>
      <c r="X54" s="140">
        <v>4.6403712296983757E-3</v>
      </c>
      <c r="Y54" s="143">
        <v>1</v>
      </c>
      <c r="Z54" s="90">
        <v>2.3201856148491878E-3</v>
      </c>
      <c r="AA54" s="49" t="s">
        <v>44</v>
      </c>
      <c r="AB54" s="49" t="s">
        <v>36</v>
      </c>
    </row>
    <row r="55" spans="3:28" ht="15.75" x14ac:dyDescent="0.25">
      <c r="C55" s="88" t="s">
        <v>151</v>
      </c>
      <c r="D55" s="88" t="s">
        <v>172</v>
      </c>
      <c r="E55" s="88" t="s">
        <v>727</v>
      </c>
      <c r="F55" s="88" t="s">
        <v>181</v>
      </c>
      <c r="G55" s="89" t="s">
        <v>404</v>
      </c>
      <c r="H55" s="89" t="s">
        <v>855</v>
      </c>
      <c r="I55" s="89" t="s">
        <v>2799</v>
      </c>
      <c r="J55" s="89">
        <v>4</v>
      </c>
      <c r="K55" s="139">
        <v>3</v>
      </c>
      <c r="L55" s="140">
        <v>6.9605568445475635E-3</v>
      </c>
      <c r="M55" s="139">
        <v>2</v>
      </c>
      <c r="N55" s="140">
        <v>4.6403712296983757E-3</v>
      </c>
      <c r="O55" s="89">
        <v>4</v>
      </c>
      <c r="P55" s="91">
        <v>9.2807424593967514E-3</v>
      </c>
      <c r="Q55" s="89">
        <v>4</v>
      </c>
      <c r="R55" s="91">
        <v>9.2807424593967514E-3</v>
      </c>
      <c r="S55" s="89">
        <v>4</v>
      </c>
      <c r="T55" s="91">
        <v>9.2807424593967514E-3</v>
      </c>
      <c r="U55" s="89">
        <v>4</v>
      </c>
      <c r="V55" s="91">
        <v>9.2807424593967514E-3</v>
      </c>
      <c r="W55" s="139">
        <v>4</v>
      </c>
      <c r="X55" s="140">
        <v>9.2807424593967514E-3</v>
      </c>
      <c r="Y55" s="143">
        <v>1</v>
      </c>
      <c r="Z55" s="90">
        <v>2.3201856148491878E-3</v>
      </c>
      <c r="AA55" s="49" t="s">
        <v>44</v>
      </c>
      <c r="AB55" s="49" t="s">
        <v>36</v>
      </c>
    </row>
    <row r="56" spans="3:28" ht="15.75" x14ac:dyDescent="0.25">
      <c r="C56" s="88" t="s">
        <v>151</v>
      </c>
      <c r="D56" s="88" t="s">
        <v>172</v>
      </c>
      <c r="E56" s="88" t="s">
        <v>727</v>
      </c>
      <c r="F56" s="88" t="s">
        <v>184</v>
      </c>
      <c r="G56" s="89" t="s">
        <v>406</v>
      </c>
      <c r="H56" s="89" t="s">
        <v>855</v>
      </c>
      <c r="I56" s="89" t="s">
        <v>2799</v>
      </c>
      <c r="J56" s="89">
        <v>5</v>
      </c>
      <c r="K56" s="139">
        <v>5</v>
      </c>
      <c r="L56" s="140">
        <v>1.1600928074245939E-2</v>
      </c>
      <c r="M56" s="139">
        <v>4</v>
      </c>
      <c r="N56" s="140">
        <v>9.2807424593967514E-3</v>
      </c>
      <c r="O56" s="89">
        <v>5</v>
      </c>
      <c r="P56" s="91">
        <v>1.1600928074245939E-2</v>
      </c>
      <c r="Q56" s="89">
        <v>5</v>
      </c>
      <c r="R56" s="91">
        <v>1.1600928074245939E-2</v>
      </c>
      <c r="S56" s="89">
        <v>5</v>
      </c>
      <c r="T56" s="91">
        <v>1.1600928074245939E-2</v>
      </c>
      <c r="U56" s="89">
        <v>5</v>
      </c>
      <c r="V56" s="91">
        <v>1.1600928074245939E-2</v>
      </c>
      <c r="W56" s="139">
        <v>5</v>
      </c>
      <c r="X56" s="140">
        <v>1.1600928074245939E-2</v>
      </c>
      <c r="Y56" s="143">
        <v>4</v>
      </c>
      <c r="Z56" s="90">
        <v>9.2807424593967514E-3</v>
      </c>
      <c r="AA56" s="49" t="s">
        <v>44</v>
      </c>
      <c r="AB56" s="49" t="s">
        <v>36</v>
      </c>
    </row>
    <row r="57" spans="3:28" ht="30" x14ac:dyDescent="0.25">
      <c r="C57" s="88" t="s">
        <v>151</v>
      </c>
      <c r="D57" s="88" t="s">
        <v>172</v>
      </c>
      <c r="E57" s="88" t="s">
        <v>728</v>
      </c>
      <c r="F57" s="88" t="s">
        <v>198</v>
      </c>
      <c r="G57" s="89" t="s">
        <v>407</v>
      </c>
      <c r="H57" s="89" t="s">
        <v>855</v>
      </c>
      <c r="I57" s="89" t="s">
        <v>2799</v>
      </c>
      <c r="J57" s="89">
        <v>72</v>
      </c>
      <c r="K57" s="139">
        <v>65</v>
      </c>
      <c r="L57" s="140">
        <v>0.15081206496519722</v>
      </c>
      <c r="M57" s="139">
        <v>52</v>
      </c>
      <c r="N57" s="140">
        <v>0.12064965197215777</v>
      </c>
      <c r="O57" s="89">
        <v>67</v>
      </c>
      <c r="P57" s="91">
        <v>0.1554524361948956</v>
      </c>
      <c r="Q57" s="89">
        <v>67</v>
      </c>
      <c r="R57" s="91">
        <v>0.1554524361948956</v>
      </c>
      <c r="S57" s="89">
        <v>67</v>
      </c>
      <c r="T57" s="91">
        <v>0.1554524361948956</v>
      </c>
      <c r="U57" s="89">
        <v>67</v>
      </c>
      <c r="V57" s="91">
        <v>0.1554524361948956</v>
      </c>
      <c r="W57" s="139">
        <v>67</v>
      </c>
      <c r="X57" s="140">
        <v>0.1554524361948956</v>
      </c>
      <c r="Y57" s="143">
        <v>40</v>
      </c>
      <c r="Z57" s="90">
        <v>9.2807424593967514E-2</v>
      </c>
      <c r="AA57" s="49" t="s">
        <v>44</v>
      </c>
      <c r="AB57" s="49" t="s">
        <v>44</v>
      </c>
    </row>
    <row r="58" spans="3:28" ht="15.75" x14ac:dyDescent="0.25">
      <c r="C58" s="88" t="s">
        <v>151</v>
      </c>
      <c r="D58" s="88" t="s">
        <v>172</v>
      </c>
      <c r="E58" s="88" t="s">
        <v>728</v>
      </c>
      <c r="F58" s="88" t="s">
        <v>197</v>
      </c>
      <c r="G58" s="89" t="s">
        <v>406</v>
      </c>
      <c r="H58" s="89" t="s">
        <v>855</v>
      </c>
      <c r="I58" s="89" t="s">
        <v>2799</v>
      </c>
      <c r="J58" s="89">
        <v>3</v>
      </c>
      <c r="K58" s="139">
        <v>3</v>
      </c>
      <c r="L58" s="140">
        <v>6.9605568445475635E-3</v>
      </c>
      <c r="M58" s="139">
        <v>2</v>
      </c>
      <c r="N58" s="140">
        <v>4.6403712296983757E-3</v>
      </c>
      <c r="O58" s="89">
        <v>3</v>
      </c>
      <c r="P58" s="91">
        <v>6.9605568445475635E-3</v>
      </c>
      <c r="Q58" s="89">
        <v>3</v>
      </c>
      <c r="R58" s="91">
        <v>6.9605568445475635E-3</v>
      </c>
      <c r="S58" s="89">
        <v>3</v>
      </c>
      <c r="T58" s="91">
        <v>6.9605568445475635E-3</v>
      </c>
      <c r="U58" s="89">
        <v>3</v>
      </c>
      <c r="V58" s="91">
        <v>6.9605568445475635E-3</v>
      </c>
      <c r="W58" s="139">
        <v>3</v>
      </c>
      <c r="X58" s="140">
        <v>6.9605568445475635E-3</v>
      </c>
      <c r="Y58" s="143">
        <v>2</v>
      </c>
      <c r="Z58" s="90">
        <v>4.6403712296983757E-3</v>
      </c>
      <c r="AA58" s="49" t="s">
        <v>44</v>
      </c>
      <c r="AB58" s="49" t="s">
        <v>44</v>
      </c>
    </row>
    <row r="59" spans="3:28" ht="30" x14ac:dyDescent="0.25">
      <c r="C59" s="88" t="s">
        <v>151</v>
      </c>
      <c r="D59" s="88" t="s">
        <v>172</v>
      </c>
      <c r="E59" s="88" t="s">
        <v>728</v>
      </c>
      <c r="F59" s="88" t="s">
        <v>666</v>
      </c>
      <c r="G59" s="89" t="s">
        <v>404</v>
      </c>
      <c r="H59" s="89" t="s">
        <v>855</v>
      </c>
      <c r="I59" s="89" t="s">
        <v>2799</v>
      </c>
      <c r="J59" s="89">
        <v>2</v>
      </c>
      <c r="K59" s="139">
        <v>2</v>
      </c>
      <c r="L59" s="140">
        <v>4.6403712296983757E-3</v>
      </c>
      <c r="M59" s="139">
        <v>2</v>
      </c>
      <c r="N59" s="140">
        <v>4.6403712296983757E-3</v>
      </c>
      <c r="O59" s="89">
        <v>2</v>
      </c>
      <c r="P59" s="91">
        <v>4.6403712296983757E-3</v>
      </c>
      <c r="Q59" s="89">
        <v>2</v>
      </c>
      <c r="R59" s="91">
        <v>4.6403712296983757E-3</v>
      </c>
      <c r="S59" s="89">
        <v>2</v>
      </c>
      <c r="T59" s="91">
        <v>4.6403712296983757E-3</v>
      </c>
      <c r="U59" s="89">
        <v>2</v>
      </c>
      <c r="V59" s="91">
        <v>4.6403712296983757E-3</v>
      </c>
      <c r="W59" s="139">
        <v>2</v>
      </c>
      <c r="X59" s="140">
        <v>4.6403712296983757E-3</v>
      </c>
      <c r="Y59" s="143">
        <v>2</v>
      </c>
      <c r="Z59" s="90">
        <v>4.6403712296983757E-3</v>
      </c>
      <c r="AA59" s="49" t="s">
        <v>44</v>
      </c>
      <c r="AB59" s="49" t="s">
        <v>44</v>
      </c>
    </row>
    <row r="60" spans="3:28" ht="30" x14ac:dyDescent="0.25">
      <c r="C60" s="88" t="s">
        <v>151</v>
      </c>
      <c r="D60" s="88" t="s">
        <v>172</v>
      </c>
      <c r="E60" s="88" t="s">
        <v>728</v>
      </c>
      <c r="F60" s="88" t="s">
        <v>660</v>
      </c>
      <c r="G60" s="89" t="s">
        <v>404</v>
      </c>
      <c r="H60" s="89" t="s">
        <v>855</v>
      </c>
      <c r="I60" s="89" t="s">
        <v>2799</v>
      </c>
      <c r="J60" s="89">
        <v>2</v>
      </c>
      <c r="K60" s="139">
        <v>2</v>
      </c>
      <c r="L60" s="140">
        <v>4.6403712296983757E-3</v>
      </c>
      <c r="M60" s="139">
        <v>2</v>
      </c>
      <c r="N60" s="140">
        <v>4.6403712296983757E-3</v>
      </c>
      <c r="O60" s="89">
        <v>2</v>
      </c>
      <c r="P60" s="91">
        <v>4.6403712296983757E-3</v>
      </c>
      <c r="Q60" s="89">
        <v>2</v>
      </c>
      <c r="R60" s="91">
        <v>4.6403712296983757E-3</v>
      </c>
      <c r="S60" s="89">
        <v>2</v>
      </c>
      <c r="T60" s="91">
        <v>4.6403712296983757E-3</v>
      </c>
      <c r="U60" s="89">
        <v>2</v>
      </c>
      <c r="V60" s="91">
        <v>4.6403712296983757E-3</v>
      </c>
      <c r="W60" s="139">
        <v>2</v>
      </c>
      <c r="X60" s="140">
        <v>4.6403712296983757E-3</v>
      </c>
      <c r="Y60" s="143">
        <v>1</v>
      </c>
      <c r="Z60" s="90">
        <v>2.3201856148491878E-3</v>
      </c>
      <c r="AA60" s="49" t="s">
        <v>44</v>
      </c>
      <c r="AB60" s="49" t="s">
        <v>44</v>
      </c>
    </row>
    <row r="61" spans="3:28" ht="15.75" x14ac:dyDescent="0.25">
      <c r="C61" s="88" t="s">
        <v>151</v>
      </c>
      <c r="D61" s="88" t="s">
        <v>172</v>
      </c>
      <c r="E61" s="88" t="s">
        <v>728</v>
      </c>
      <c r="F61" s="88" t="s">
        <v>713</v>
      </c>
      <c r="G61" s="89" t="s">
        <v>404</v>
      </c>
      <c r="H61" s="89" t="s">
        <v>855</v>
      </c>
      <c r="I61" s="89" t="s">
        <v>2799</v>
      </c>
      <c r="J61" s="89">
        <v>1</v>
      </c>
      <c r="K61" s="139">
        <v>1</v>
      </c>
      <c r="L61" s="140">
        <v>2.3201856148491878E-3</v>
      </c>
      <c r="M61" s="139">
        <v>1</v>
      </c>
      <c r="N61" s="140">
        <v>2.3201856148491878E-3</v>
      </c>
      <c r="O61" s="89">
        <v>1</v>
      </c>
      <c r="P61" s="91">
        <v>2.3201856148491878E-3</v>
      </c>
      <c r="Q61" s="89">
        <v>1</v>
      </c>
      <c r="R61" s="91">
        <v>2.3201856148491878E-3</v>
      </c>
      <c r="S61" s="89">
        <v>1</v>
      </c>
      <c r="T61" s="91">
        <v>2.3201856148491878E-3</v>
      </c>
      <c r="U61" s="89">
        <v>1</v>
      </c>
      <c r="V61" s="91">
        <v>2.3201856148491878E-3</v>
      </c>
      <c r="W61" s="139">
        <v>1</v>
      </c>
      <c r="X61" s="140">
        <v>2.3201856148491878E-3</v>
      </c>
      <c r="Y61" s="143">
        <v>1</v>
      </c>
      <c r="Z61" s="90">
        <v>2.3201856148491878E-3</v>
      </c>
      <c r="AA61" s="49" t="s">
        <v>44</v>
      </c>
      <c r="AB61" s="49" t="s">
        <v>44</v>
      </c>
    </row>
    <row r="62" spans="3:28" ht="30" x14ac:dyDescent="0.25">
      <c r="C62" s="88" t="s">
        <v>151</v>
      </c>
      <c r="D62" s="88" t="s">
        <v>172</v>
      </c>
      <c r="E62" s="88" t="s">
        <v>728</v>
      </c>
      <c r="F62" s="88" t="s">
        <v>661</v>
      </c>
      <c r="G62" s="89" t="s">
        <v>406</v>
      </c>
      <c r="H62" s="89" t="s">
        <v>855</v>
      </c>
      <c r="I62" s="89" t="s">
        <v>2799</v>
      </c>
      <c r="J62" s="89">
        <v>2</v>
      </c>
      <c r="K62" s="139">
        <v>2</v>
      </c>
      <c r="L62" s="140">
        <v>4.6403712296983757E-3</v>
      </c>
      <c r="M62" s="139">
        <v>2</v>
      </c>
      <c r="N62" s="140">
        <v>4.6403712296983757E-3</v>
      </c>
      <c r="O62" s="89">
        <v>2</v>
      </c>
      <c r="P62" s="91">
        <v>4.6403712296983757E-3</v>
      </c>
      <c r="Q62" s="89">
        <v>2</v>
      </c>
      <c r="R62" s="91">
        <v>4.6403712296983757E-3</v>
      </c>
      <c r="S62" s="89">
        <v>2</v>
      </c>
      <c r="T62" s="91">
        <v>4.6403712296983757E-3</v>
      </c>
      <c r="U62" s="89">
        <v>2</v>
      </c>
      <c r="V62" s="91">
        <v>4.6403712296983757E-3</v>
      </c>
      <c r="W62" s="139">
        <v>2</v>
      </c>
      <c r="X62" s="140">
        <v>4.6403712296983757E-3</v>
      </c>
      <c r="Y62" s="143">
        <v>2</v>
      </c>
      <c r="Z62" s="90">
        <v>4.6403712296983757E-3</v>
      </c>
      <c r="AA62" s="49" t="s">
        <v>44</v>
      </c>
      <c r="AB62" s="49" t="s">
        <v>44</v>
      </c>
    </row>
    <row r="63" spans="3:28" ht="15.75" x14ac:dyDescent="0.25">
      <c r="C63" s="88" t="s">
        <v>151</v>
      </c>
      <c r="D63" s="88" t="s">
        <v>172</v>
      </c>
      <c r="E63" s="88" t="s">
        <v>729</v>
      </c>
      <c r="F63" s="88" t="s">
        <v>211</v>
      </c>
      <c r="G63" s="89" t="s">
        <v>407</v>
      </c>
      <c r="H63" s="89" t="s">
        <v>855</v>
      </c>
      <c r="I63" s="89" t="s">
        <v>2799</v>
      </c>
      <c r="J63" s="89">
        <v>23</v>
      </c>
      <c r="K63" s="139">
        <v>20</v>
      </c>
      <c r="L63" s="140">
        <v>4.6403712296983757E-2</v>
      </c>
      <c r="M63" s="139">
        <v>11</v>
      </c>
      <c r="N63" s="140">
        <v>2.5522041763341066E-2</v>
      </c>
      <c r="O63" s="89">
        <v>23</v>
      </c>
      <c r="P63" s="91">
        <v>5.336426914153132E-2</v>
      </c>
      <c r="Q63" s="89">
        <v>23</v>
      </c>
      <c r="R63" s="91">
        <v>5.336426914153132E-2</v>
      </c>
      <c r="S63" s="89">
        <v>23</v>
      </c>
      <c r="T63" s="91">
        <v>5.336426914153132E-2</v>
      </c>
      <c r="U63" s="89">
        <v>23</v>
      </c>
      <c r="V63" s="91">
        <v>5.336426914153132E-2</v>
      </c>
      <c r="W63" s="139">
        <v>23</v>
      </c>
      <c r="X63" s="140">
        <v>5.336426914153132E-2</v>
      </c>
      <c r="Y63" s="143">
        <v>9</v>
      </c>
      <c r="Z63" s="90">
        <v>2.0881670533642691E-2</v>
      </c>
      <c r="AA63" s="49" t="s">
        <v>44</v>
      </c>
      <c r="AB63" s="49" t="s">
        <v>39</v>
      </c>
    </row>
    <row r="64" spans="3:28" ht="15.75" x14ac:dyDescent="0.25">
      <c r="C64" s="88" t="s">
        <v>151</v>
      </c>
      <c r="D64" s="88" t="s">
        <v>172</v>
      </c>
      <c r="E64" s="88" t="s">
        <v>729</v>
      </c>
      <c r="F64" s="88" t="s">
        <v>203</v>
      </c>
      <c r="G64" s="89" t="s">
        <v>406</v>
      </c>
      <c r="H64" s="89" t="s">
        <v>856</v>
      </c>
      <c r="I64" s="89" t="s">
        <v>2799</v>
      </c>
      <c r="J64" s="89">
        <v>6</v>
      </c>
      <c r="K64" s="139">
        <v>5</v>
      </c>
      <c r="L64" s="140">
        <v>1.1600928074245939E-2</v>
      </c>
      <c r="M64" s="139">
        <v>4</v>
      </c>
      <c r="N64" s="140">
        <v>9.2807424593967514E-3</v>
      </c>
      <c r="O64" s="89">
        <v>6</v>
      </c>
      <c r="P64" s="91">
        <v>1.3921113689095127E-2</v>
      </c>
      <c r="Q64" s="89">
        <v>6</v>
      </c>
      <c r="R64" s="91">
        <v>1.3921113689095127E-2</v>
      </c>
      <c r="S64" s="89">
        <v>6</v>
      </c>
      <c r="T64" s="91">
        <v>1.3921113689095127E-2</v>
      </c>
      <c r="U64" s="89">
        <v>6</v>
      </c>
      <c r="V64" s="91">
        <v>1.3921113689095127E-2</v>
      </c>
      <c r="W64" s="139">
        <v>6</v>
      </c>
      <c r="X64" s="140">
        <v>1.3921113689095127E-2</v>
      </c>
      <c r="Y64" s="143">
        <v>3</v>
      </c>
      <c r="Z64" s="90">
        <v>6.9605568445475635E-3</v>
      </c>
      <c r="AA64" s="49" t="s">
        <v>44</v>
      </c>
      <c r="AB64" s="49" t="s">
        <v>37</v>
      </c>
    </row>
    <row r="65" spans="3:28" ht="15.75" x14ac:dyDescent="0.25">
      <c r="C65" s="88" t="s">
        <v>151</v>
      </c>
      <c r="D65" s="88" t="s">
        <v>172</v>
      </c>
      <c r="E65" s="88" t="s">
        <v>729</v>
      </c>
      <c r="F65" s="88" t="s">
        <v>207</v>
      </c>
      <c r="G65" s="89" t="s">
        <v>405</v>
      </c>
      <c r="H65" s="89" t="s">
        <v>856</v>
      </c>
      <c r="I65" s="89" t="s">
        <v>2799</v>
      </c>
      <c r="J65" s="89">
        <v>3</v>
      </c>
      <c r="K65" s="139">
        <v>2</v>
      </c>
      <c r="L65" s="140">
        <v>4.6403712296983757E-3</v>
      </c>
      <c r="M65" s="139">
        <v>2</v>
      </c>
      <c r="N65" s="140">
        <v>4.6403712296983757E-3</v>
      </c>
      <c r="O65" s="89">
        <v>3</v>
      </c>
      <c r="P65" s="91">
        <v>6.9605568445475635E-3</v>
      </c>
      <c r="Q65" s="89">
        <v>3</v>
      </c>
      <c r="R65" s="91">
        <v>6.9605568445475635E-3</v>
      </c>
      <c r="S65" s="89">
        <v>3</v>
      </c>
      <c r="T65" s="91">
        <v>6.9605568445475635E-3</v>
      </c>
      <c r="U65" s="89">
        <v>3</v>
      </c>
      <c r="V65" s="91">
        <v>6.9605568445475635E-3</v>
      </c>
      <c r="W65" s="139">
        <v>3</v>
      </c>
      <c r="X65" s="140">
        <v>6.9605568445475635E-3</v>
      </c>
      <c r="Y65" s="143">
        <v>2</v>
      </c>
      <c r="Z65" s="90">
        <v>4.6403712296983757E-3</v>
      </c>
      <c r="AA65" s="49" t="s">
        <v>44</v>
      </c>
      <c r="AB65" s="49" t="s">
        <v>38</v>
      </c>
    </row>
    <row r="66" spans="3:28" ht="15.75" x14ac:dyDescent="0.25">
      <c r="C66" s="88" t="s">
        <v>151</v>
      </c>
      <c r="D66" s="88" t="s">
        <v>172</v>
      </c>
      <c r="E66" s="88" t="s">
        <v>729</v>
      </c>
      <c r="F66" s="88" t="s">
        <v>213</v>
      </c>
      <c r="G66" s="89" t="s">
        <v>406</v>
      </c>
      <c r="H66" s="89" t="s">
        <v>856</v>
      </c>
      <c r="I66" s="89" t="s">
        <v>2799</v>
      </c>
      <c r="J66" s="89">
        <v>18</v>
      </c>
      <c r="K66" s="139">
        <v>18</v>
      </c>
      <c r="L66" s="140">
        <v>4.1763341067285381E-2</v>
      </c>
      <c r="M66" s="139">
        <v>15</v>
      </c>
      <c r="N66" s="140">
        <v>3.4802784222737818E-2</v>
      </c>
      <c r="O66" s="89">
        <v>18</v>
      </c>
      <c r="P66" s="91">
        <v>4.1763341067285381E-2</v>
      </c>
      <c r="Q66" s="89">
        <v>18</v>
      </c>
      <c r="R66" s="91">
        <v>4.1763341067285381E-2</v>
      </c>
      <c r="S66" s="89">
        <v>18</v>
      </c>
      <c r="T66" s="91">
        <v>4.1763341067285381E-2</v>
      </c>
      <c r="U66" s="89">
        <v>18</v>
      </c>
      <c r="V66" s="91">
        <v>4.1763341067285381E-2</v>
      </c>
      <c r="W66" s="139">
        <v>18</v>
      </c>
      <c r="X66" s="140">
        <v>4.1763341067285381E-2</v>
      </c>
      <c r="Y66" s="143">
        <v>11</v>
      </c>
      <c r="Z66" s="90">
        <v>2.5522041763341066E-2</v>
      </c>
      <c r="AA66" s="49" t="s">
        <v>44</v>
      </c>
      <c r="AB66" s="49" t="s">
        <v>43</v>
      </c>
    </row>
    <row r="67" spans="3:28" ht="15.75" x14ac:dyDescent="0.25">
      <c r="C67" s="88" t="s">
        <v>151</v>
      </c>
      <c r="D67" s="88" t="s">
        <v>172</v>
      </c>
      <c r="E67" s="88" t="s">
        <v>729</v>
      </c>
      <c r="F67" s="88" t="s">
        <v>209</v>
      </c>
      <c r="G67" s="89" t="s">
        <v>406</v>
      </c>
      <c r="H67" s="89" t="s">
        <v>855</v>
      </c>
      <c r="I67" s="89" t="s">
        <v>2799</v>
      </c>
      <c r="J67" s="89">
        <v>12</v>
      </c>
      <c r="K67" s="139">
        <v>11</v>
      </c>
      <c r="L67" s="140">
        <v>2.5522041763341066E-2</v>
      </c>
      <c r="M67" s="139">
        <v>8</v>
      </c>
      <c r="N67" s="140">
        <v>1.8561484918793503E-2</v>
      </c>
      <c r="O67" s="89">
        <v>11</v>
      </c>
      <c r="P67" s="91">
        <v>2.5522041763341066E-2</v>
      </c>
      <c r="Q67" s="89">
        <v>11</v>
      </c>
      <c r="R67" s="91">
        <v>2.5522041763341066E-2</v>
      </c>
      <c r="S67" s="89">
        <v>11</v>
      </c>
      <c r="T67" s="91">
        <v>2.5522041763341066E-2</v>
      </c>
      <c r="U67" s="89">
        <v>11</v>
      </c>
      <c r="V67" s="91">
        <v>2.5522041763341066E-2</v>
      </c>
      <c r="W67" s="139">
        <v>11</v>
      </c>
      <c r="X67" s="140">
        <v>2.5522041763341066E-2</v>
      </c>
      <c r="Y67" s="143">
        <v>7</v>
      </c>
      <c r="Z67" s="90">
        <v>1.6241299303944315E-2</v>
      </c>
      <c r="AA67" s="49" t="s">
        <v>44</v>
      </c>
      <c r="AB67" s="49" t="s">
        <v>38</v>
      </c>
    </row>
    <row r="68" spans="3:28" ht="30" x14ac:dyDescent="0.25">
      <c r="C68" s="88" t="s">
        <v>151</v>
      </c>
      <c r="D68" s="88" t="s">
        <v>172</v>
      </c>
      <c r="E68" s="88" t="s">
        <v>729</v>
      </c>
      <c r="F68" s="88" t="s">
        <v>652</v>
      </c>
      <c r="G68" s="89" t="s">
        <v>404</v>
      </c>
      <c r="H68" s="89" t="s">
        <v>855</v>
      </c>
      <c r="I68" s="89" t="s">
        <v>2799</v>
      </c>
      <c r="J68" s="89">
        <v>1</v>
      </c>
      <c r="K68" s="139">
        <v>1</v>
      </c>
      <c r="L68" s="140">
        <v>2.3201856148491878E-3</v>
      </c>
      <c r="M68" s="139">
        <v>1</v>
      </c>
      <c r="N68" s="140">
        <v>2.3201856148491878E-3</v>
      </c>
      <c r="O68" s="89">
        <v>1</v>
      </c>
      <c r="P68" s="91">
        <v>2.3201856148491878E-3</v>
      </c>
      <c r="Q68" s="89">
        <v>1</v>
      </c>
      <c r="R68" s="91">
        <v>2.3201856148491878E-3</v>
      </c>
      <c r="S68" s="89">
        <v>1</v>
      </c>
      <c r="T68" s="91">
        <v>2.3201856148491878E-3</v>
      </c>
      <c r="U68" s="89">
        <v>1</v>
      </c>
      <c r="V68" s="91">
        <v>2.3201856148491878E-3</v>
      </c>
      <c r="W68" s="139">
        <v>1</v>
      </c>
      <c r="X68" s="140">
        <v>2.3201856148491878E-3</v>
      </c>
      <c r="Y68" s="143">
        <v>1</v>
      </c>
      <c r="Z68" s="90">
        <v>2.3201856148491878E-3</v>
      </c>
      <c r="AA68" s="49" t="s">
        <v>44</v>
      </c>
      <c r="AB68" s="49" t="s">
        <v>40</v>
      </c>
    </row>
    <row r="69" spans="3:28" ht="15.75" x14ac:dyDescent="0.25">
      <c r="C69" s="88" t="s">
        <v>151</v>
      </c>
      <c r="D69" s="88" t="s">
        <v>172</v>
      </c>
      <c r="E69" s="88" t="s">
        <v>729</v>
      </c>
      <c r="F69" s="88" t="s">
        <v>214</v>
      </c>
      <c r="G69" s="89" t="s">
        <v>405</v>
      </c>
      <c r="H69" s="89" t="s">
        <v>855</v>
      </c>
      <c r="I69" s="89" t="s">
        <v>2799</v>
      </c>
      <c r="J69" s="89">
        <v>3</v>
      </c>
      <c r="K69" s="139">
        <v>2</v>
      </c>
      <c r="L69" s="140">
        <v>4.6403712296983757E-3</v>
      </c>
      <c r="M69" s="139">
        <v>1</v>
      </c>
      <c r="N69" s="140">
        <v>2.3201856148491878E-3</v>
      </c>
      <c r="O69" s="89">
        <v>2</v>
      </c>
      <c r="P69" s="91">
        <v>4.6403712296983757E-3</v>
      </c>
      <c r="Q69" s="89">
        <v>2</v>
      </c>
      <c r="R69" s="91">
        <v>4.6403712296983757E-3</v>
      </c>
      <c r="S69" s="89">
        <v>2</v>
      </c>
      <c r="T69" s="91">
        <v>4.6403712296983757E-3</v>
      </c>
      <c r="U69" s="89">
        <v>2</v>
      </c>
      <c r="V69" s="91">
        <v>4.6403712296983757E-3</v>
      </c>
      <c r="W69" s="139">
        <v>2</v>
      </c>
      <c r="X69" s="140">
        <v>4.6403712296983757E-3</v>
      </c>
      <c r="Y69" s="143">
        <v>1</v>
      </c>
      <c r="Z69" s="90">
        <v>2.3201856148491878E-3</v>
      </c>
      <c r="AA69" s="49" t="s">
        <v>44</v>
      </c>
      <c r="AB69" s="49" t="s">
        <v>40</v>
      </c>
    </row>
    <row r="70" spans="3:28" ht="30" x14ac:dyDescent="0.25">
      <c r="C70" s="88" t="s">
        <v>151</v>
      </c>
      <c r="D70" s="88" t="s">
        <v>172</v>
      </c>
      <c r="E70" s="88" t="s">
        <v>729</v>
      </c>
      <c r="F70" s="88" t="s">
        <v>205</v>
      </c>
      <c r="G70" s="89" t="s">
        <v>404</v>
      </c>
      <c r="H70" s="89" t="s">
        <v>856</v>
      </c>
      <c r="I70" s="89" t="s">
        <v>2799</v>
      </c>
      <c r="J70" s="89">
        <v>2</v>
      </c>
      <c r="K70" s="139">
        <v>2</v>
      </c>
      <c r="L70" s="140">
        <v>4.6403712296983757E-3</v>
      </c>
      <c r="M70" s="139">
        <v>2</v>
      </c>
      <c r="N70" s="140">
        <v>4.6403712296983757E-3</v>
      </c>
      <c r="O70" s="89">
        <v>2</v>
      </c>
      <c r="P70" s="91">
        <v>4.6403712296983757E-3</v>
      </c>
      <c r="Q70" s="89">
        <v>2</v>
      </c>
      <c r="R70" s="91">
        <v>4.6403712296983757E-3</v>
      </c>
      <c r="S70" s="89">
        <v>2</v>
      </c>
      <c r="T70" s="91">
        <v>4.6403712296983757E-3</v>
      </c>
      <c r="U70" s="89">
        <v>2</v>
      </c>
      <c r="V70" s="91">
        <v>4.6403712296983757E-3</v>
      </c>
      <c r="W70" s="139">
        <v>2</v>
      </c>
      <c r="X70" s="140">
        <v>4.6403712296983757E-3</v>
      </c>
      <c r="Y70" s="143">
        <v>2</v>
      </c>
      <c r="Z70" s="90">
        <v>4.6403712296983757E-3</v>
      </c>
      <c r="AA70" s="49" t="s">
        <v>44</v>
      </c>
      <c r="AB70" s="49" t="s">
        <v>38</v>
      </c>
    </row>
    <row r="71" spans="3:28" ht="15.75" x14ac:dyDescent="0.25">
      <c r="C71" s="88" t="s">
        <v>151</v>
      </c>
      <c r="D71" s="88" t="s">
        <v>172</v>
      </c>
      <c r="E71" s="88" t="s">
        <v>729</v>
      </c>
      <c r="F71" s="88" t="s">
        <v>204</v>
      </c>
      <c r="G71" s="89" t="s">
        <v>405</v>
      </c>
      <c r="H71" s="89" t="s">
        <v>856</v>
      </c>
      <c r="I71" s="89" t="s">
        <v>2799</v>
      </c>
      <c r="J71" s="89">
        <v>4</v>
      </c>
      <c r="K71" s="139">
        <v>4</v>
      </c>
      <c r="L71" s="140">
        <v>9.2807424593967514E-3</v>
      </c>
      <c r="M71" s="139">
        <v>4</v>
      </c>
      <c r="N71" s="140">
        <v>9.2807424593967514E-3</v>
      </c>
      <c r="O71" s="89">
        <v>4</v>
      </c>
      <c r="P71" s="91">
        <v>9.2807424593967514E-3</v>
      </c>
      <c r="Q71" s="89">
        <v>4</v>
      </c>
      <c r="R71" s="91">
        <v>9.2807424593967514E-3</v>
      </c>
      <c r="S71" s="89">
        <v>4</v>
      </c>
      <c r="T71" s="91">
        <v>9.2807424593967514E-3</v>
      </c>
      <c r="U71" s="89">
        <v>4</v>
      </c>
      <c r="V71" s="91">
        <v>9.2807424593967514E-3</v>
      </c>
      <c r="W71" s="139">
        <v>4</v>
      </c>
      <c r="X71" s="140">
        <v>9.2807424593967514E-3</v>
      </c>
      <c r="Y71" s="143">
        <v>4</v>
      </c>
      <c r="Z71" s="90">
        <v>9.2807424593967514E-3</v>
      </c>
      <c r="AA71" s="49" t="s">
        <v>44</v>
      </c>
      <c r="AB71" s="49" t="s">
        <v>37</v>
      </c>
    </row>
    <row r="72" spans="3:28" ht="15.75" x14ac:dyDescent="0.25">
      <c r="C72" s="88" t="s">
        <v>151</v>
      </c>
      <c r="D72" s="88" t="s">
        <v>172</v>
      </c>
      <c r="E72" s="88" t="s">
        <v>729</v>
      </c>
      <c r="F72" s="88" t="s">
        <v>206</v>
      </c>
      <c r="G72" s="89" t="s">
        <v>405</v>
      </c>
      <c r="H72" s="89" t="s">
        <v>856</v>
      </c>
      <c r="I72" s="89" t="s">
        <v>2799</v>
      </c>
      <c r="J72" s="89">
        <v>2</v>
      </c>
      <c r="K72" s="139">
        <v>1</v>
      </c>
      <c r="L72" s="140">
        <v>2.3201856148491878E-3</v>
      </c>
      <c r="M72" s="139">
        <v>0</v>
      </c>
      <c r="N72" s="140">
        <v>0</v>
      </c>
      <c r="O72" s="89">
        <v>2</v>
      </c>
      <c r="P72" s="91">
        <v>4.6403712296983757E-3</v>
      </c>
      <c r="Q72" s="89">
        <v>2</v>
      </c>
      <c r="R72" s="91">
        <v>4.6403712296983757E-3</v>
      </c>
      <c r="S72" s="89">
        <v>2</v>
      </c>
      <c r="T72" s="91">
        <v>4.6403712296983757E-3</v>
      </c>
      <c r="U72" s="89">
        <v>2</v>
      </c>
      <c r="V72" s="91">
        <v>4.6403712296983757E-3</v>
      </c>
      <c r="W72" s="139">
        <v>2</v>
      </c>
      <c r="X72" s="140">
        <v>4.6403712296983757E-3</v>
      </c>
      <c r="Y72" s="143">
        <v>0</v>
      </c>
      <c r="Z72" s="90">
        <v>0</v>
      </c>
      <c r="AA72" s="49" t="s">
        <v>44</v>
      </c>
      <c r="AB72" s="49" t="s">
        <v>38</v>
      </c>
    </row>
    <row r="73" spans="3:28" ht="15.75" x14ac:dyDescent="0.25">
      <c r="C73" s="88" t="s">
        <v>151</v>
      </c>
      <c r="D73" s="88" t="s">
        <v>172</v>
      </c>
      <c r="E73" s="88" t="s">
        <v>729</v>
      </c>
      <c r="F73" s="88" t="s">
        <v>651</v>
      </c>
      <c r="G73" s="89" t="s">
        <v>406</v>
      </c>
      <c r="H73" s="89" t="s">
        <v>855</v>
      </c>
      <c r="I73" s="89" t="s">
        <v>2799</v>
      </c>
      <c r="J73" s="89">
        <v>1</v>
      </c>
      <c r="K73" s="139">
        <v>1</v>
      </c>
      <c r="L73" s="140">
        <v>2.3201856148491878E-3</v>
      </c>
      <c r="M73" s="139">
        <v>1</v>
      </c>
      <c r="N73" s="140">
        <v>2.3201856148491878E-3</v>
      </c>
      <c r="O73" s="89">
        <v>1</v>
      </c>
      <c r="P73" s="91">
        <v>2.3201856148491878E-3</v>
      </c>
      <c r="Q73" s="89">
        <v>1</v>
      </c>
      <c r="R73" s="91">
        <v>2.3201856148491878E-3</v>
      </c>
      <c r="S73" s="89">
        <v>1</v>
      </c>
      <c r="T73" s="91">
        <v>2.3201856148491878E-3</v>
      </c>
      <c r="U73" s="89">
        <v>1</v>
      </c>
      <c r="V73" s="91">
        <v>2.3201856148491878E-3</v>
      </c>
      <c r="W73" s="139">
        <v>1</v>
      </c>
      <c r="X73" s="140">
        <v>2.3201856148491878E-3</v>
      </c>
      <c r="Y73" s="143">
        <v>0</v>
      </c>
      <c r="Z73" s="90">
        <v>0</v>
      </c>
      <c r="AA73" s="49" t="s">
        <v>44</v>
      </c>
      <c r="AB73" s="49" t="s">
        <v>40</v>
      </c>
    </row>
    <row r="74" spans="3:28" ht="15.75" x14ac:dyDescent="0.25">
      <c r="C74" s="88" t="s">
        <v>151</v>
      </c>
      <c r="D74" s="88" t="s">
        <v>172</v>
      </c>
      <c r="E74" s="88" t="s">
        <v>729</v>
      </c>
      <c r="F74" s="88" t="s">
        <v>212</v>
      </c>
      <c r="G74" s="89" t="s">
        <v>404</v>
      </c>
      <c r="H74" s="89" t="s">
        <v>856</v>
      </c>
      <c r="I74" s="89" t="s">
        <v>2799</v>
      </c>
      <c r="J74" s="89">
        <v>1</v>
      </c>
      <c r="K74" s="139">
        <v>1</v>
      </c>
      <c r="L74" s="140">
        <v>2.3201856148491878E-3</v>
      </c>
      <c r="M74" s="139">
        <v>0</v>
      </c>
      <c r="N74" s="140">
        <v>0</v>
      </c>
      <c r="O74" s="89">
        <v>1</v>
      </c>
      <c r="P74" s="91">
        <v>2.3201856148491878E-3</v>
      </c>
      <c r="Q74" s="89">
        <v>1</v>
      </c>
      <c r="R74" s="91">
        <v>2.3201856148491878E-3</v>
      </c>
      <c r="S74" s="89">
        <v>1</v>
      </c>
      <c r="T74" s="91">
        <v>2.3201856148491878E-3</v>
      </c>
      <c r="U74" s="89">
        <v>1</v>
      </c>
      <c r="V74" s="91">
        <v>2.3201856148491878E-3</v>
      </c>
      <c r="W74" s="139">
        <v>1</v>
      </c>
      <c r="X74" s="140">
        <v>2.3201856148491878E-3</v>
      </c>
      <c r="Y74" s="143">
        <v>0</v>
      </c>
      <c r="Z74" s="90">
        <v>0</v>
      </c>
      <c r="AA74" s="49" t="s">
        <v>44</v>
      </c>
      <c r="AB74" s="49" t="s">
        <v>43</v>
      </c>
    </row>
    <row r="75" spans="3:28" ht="15.75" x14ac:dyDescent="0.25">
      <c r="C75" s="88" t="s">
        <v>151</v>
      </c>
      <c r="D75" s="88" t="s">
        <v>172</v>
      </c>
      <c r="E75" s="88" t="s">
        <v>730</v>
      </c>
      <c r="F75" s="88" t="s">
        <v>192</v>
      </c>
      <c r="G75" s="89" t="s">
        <v>406</v>
      </c>
      <c r="H75" s="89" t="s">
        <v>856</v>
      </c>
      <c r="I75" s="89" t="s">
        <v>2799</v>
      </c>
      <c r="J75" s="89">
        <v>9</v>
      </c>
      <c r="K75" s="139">
        <v>9</v>
      </c>
      <c r="L75" s="140">
        <v>2.0881670533642691E-2</v>
      </c>
      <c r="M75" s="139">
        <v>9</v>
      </c>
      <c r="N75" s="140">
        <v>2.0881670533642691E-2</v>
      </c>
      <c r="O75" s="89">
        <v>9</v>
      </c>
      <c r="P75" s="91">
        <v>2.0881670533642691E-2</v>
      </c>
      <c r="Q75" s="89">
        <v>9</v>
      </c>
      <c r="R75" s="91">
        <v>2.0881670533642691E-2</v>
      </c>
      <c r="S75" s="89">
        <v>9</v>
      </c>
      <c r="T75" s="91">
        <v>2.0881670533642691E-2</v>
      </c>
      <c r="U75" s="89">
        <v>9</v>
      </c>
      <c r="V75" s="91">
        <v>2.0881670533642691E-2</v>
      </c>
      <c r="W75" s="139">
        <v>9</v>
      </c>
      <c r="X75" s="140">
        <v>2.0881670533642691E-2</v>
      </c>
      <c r="Y75" s="143">
        <v>8</v>
      </c>
      <c r="Z75" s="90">
        <v>1.8561484918793503E-2</v>
      </c>
      <c r="AA75" s="49" t="s">
        <v>44</v>
      </c>
      <c r="AB75" s="49" t="s">
        <v>41</v>
      </c>
    </row>
    <row r="76" spans="3:28" ht="30" x14ac:dyDescent="0.25">
      <c r="C76" s="88" t="s">
        <v>151</v>
      </c>
      <c r="D76" s="88" t="s">
        <v>172</v>
      </c>
      <c r="E76" s="88" t="s">
        <v>730</v>
      </c>
      <c r="F76" s="88" t="s">
        <v>190</v>
      </c>
      <c r="G76" s="89" t="s">
        <v>405</v>
      </c>
      <c r="H76" s="89" t="s">
        <v>856</v>
      </c>
      <c r="I76" s="89" t="s">
        <v>2799</v>
      </c>
      <c r="J76" s="89">
        <v>8</v>
      </c>
      <c r="K76" s="139">
        <v>8</v>
      </c>
      <c r="L76" s="140">
        <v>1.8561484918793503E-2</v>
      </c>
      <c r="M76" s="139">
        <v>3</v>
      </c>
      <c r="N76" s="140">
        <v>6.9605568445475635E-3</v>
      </c>
      <c r="O76" s="89">
        <v>8</v>
      </c>
      <c r="P76" s="91">
        <v>1.8561484918793503E-2</v>
      </c>
      <c r="Q76" s="89">
        <v>8</v>
      </c>
      <c r="R76" s="91">
        <v>1.8561484918793503E-2</v>
      </c>
      <c r="S76" s="89">
        <v>8</v>
      </c>
      <c r="T76" s="91">
        <v>1.8561484918793503E-2</v>
      </c>
      <c r="U76" s="89">
        <v>8</v>
      </c>
      <c r="V76" s="91">
        <v>1.8561484918793503E-2</v>
      </c>
      <c r="W76" s="139">
        <v>8</v>
      </c>
      <c r="X76" s="140">
        <v>1.8561484918793503E-2</v>
      </c>
      <c r="Y76" s="143">
        <v>0</v>
      </c>
      <c r="Z76" s="90">
        <v>0</v>
      </c>
      <c r="AA76" s="49" t="s">
        <v>44</v>
      </c>
      <c r="AB76" s="49" t="s">
        <v>41</v>
      </c>
    </row>
    <row r="77" spans="3:28" ht="30" x14ac:dyDescent="0.25">
      <c r="C77" s="88" t="s">
        <v>151</v>
      </c>
      <c r="D77" s="88" t="s">
        <v>172</v>
      </c>
      <c r="E77" s="88" t="s">
        <v>730</v>
      </c>
      <c r="F77" s="88" t="s">
        <v>188</v>
      </c>
      <c r="G77" s="89" t="s">
        <v>406</v>
      </c>
      <c r="H77" s="89" t="s">
        <v>855</v>
      </c>
      <c r="I77" s="89" t="s">
        <v>2799</v>
      </c>
      <c r="J77" s="89">
        <v>5</v>
      </c>
      <c r="K77" s="139">
        <v>5</v>
      </c>
      <c r="L77" s="140">
        <v>1.1600928074245939E-2</v>
      </c>
      <c r="M77" s="139">
        <v>5</v>
      </c>
      <c r="N77" s="140">
        <v>1.1600928074245939E-2</v>
      </c>
      <c r="O77" s="89">
        <v>4</v>
      </c>
      <c r="P77" s="91">
        <v>9.2807424593967514E-3</v>
      </c>
      <c r="Q77" s="89">
        <v>4</v>
      </c>
      <c r="R77" s="91">
        <v>9.2807424593967514E-3</v>
      </c>
      <c r="S77" s="89">
        <v>4</v>
      </c>
      <c r="T77" s="91">
        <v>9.2807424593967514E-3</v>
      </c>
      <c r="U77" s="89">
        <v>4</v>
      </c>
      <c r="V77" s="91">
        <v>9.2807424593967514E-3</v>
      </c>
      <c r="W77" s="139">
        <v>4</v>
      </c>
      <c r="X77" s="140">
        <v>9.2807424593967514E-3</v>
      </c>
      <c r="Y77" s="143">
        <v>3</v>
      </c>
      <c r="Z77" s="90">
        <v>6.9605568445475635E-3</v>
      </c>
      <c r="AA77" s="49" t="s">
        <v>44</v>
      </c>
      <c r="AB77" s="49" t="s">
        <v>40</v>
      </c>
    </row>
    <row r="78" spans="3:28" ht="15.75" x14ac:dyDescent="0.25">
      <c r="C78" s="88" t="s">
        <v>151</v>
      </c>
      <c r="D78" s="88" t="s">
        <v>172</v>
      </c>
      <c r="E78" s="88" t="s">
        <v>730</v>
      </c>
      <c r="F78" s="88" t="s">
        <v>185</v>
      </c>
      <c r="G78" s="89" t="s">
        <v>404</v>
      </c>
      <c r="H78" s="89" t="s">
        <v>856</v>
      </c>
      <c r="I78" s="89" t="s">
        <v>2799</v>
      </c>
      <c r="J78" s="89">
        <v>2</v>
      </c>
      <c r="K78" s="139">
        <v>2</v>
      </c>
      <c r="L78" s="140">
        <v>4.6403712296983757E-3</v>
      </c>
      <c r="M78" s="139">
        <v>2</v>
      </c>
      <c r="N78" s="140">
        <v>4.6403712296983757E-3</v>
      </c>
      <c r="O78" s="89">
        <v>2</v>
      </c>
      <c r="P78" s="91">
        <v>4.6403712296983757E-3</v>
      </c>
      <c r="Q78" s="89">
        <v>2</v>
      </c>
      <c r="R78" s="91">
        <v>4.6403712296983757E-3</v>
      </c>
      <c r="S78" s="89">
        <v>2</v>
      </c>
      <c r="T78" s="91">
        <v>4.6403712296983757E-3</v>
      </c>
      <c r="U78" s="89">
        <v>2</v>
      </c>
      <c r="V78" s="91">
        <v>4.6403712296983757E-3</v>
      </c>
      <c r="W78" s="139">
        <v>2</v>
      </c>
      <c r="X78" s="140">
        <v>4.6403712296983757E-3</v>
      </c>
      <c r="Y78" s="143">
        <v>2</v>
      </c>
      <c r="Z78" s="90">
        <v>4.6403712296983757E-3</v>
      </c>
      <c r="AA78" s="49" t="s">
        <v>44</v>
      </c>
      <c r="AB78" s="49" t="s">
        <v>43</v>
      </c>
    </row>
    <row r="79" spans="3:28" ht="45" x14ac:dyDescent="0.25">
      <c r="C79" s="88" t="s">
        <v>151</v>
      </c>
      <c r="D79" s="88" t="s">
        <v>172</v>
      </c>
      <c r="E79" s="88" t="s">
        <v>730</v>
      </c>
      <c r="F79" s="88" t="s">
        <v>187</v>
      </c>
      <c r="G79" s="89" t="s">
        <v>405</v>
      </c>
      <c r="H79" s="89" t="s">
        <v>855</v>
      </c>
      <c r="I79" s="89" t="s">
        <v>2799</v>
      </c>
      <c r="J79" s="89">
        <v>4</v>
      </c>
      <c r="K79" s="139">
        <v>4</v>
      </c>
      <c r="L79" s="140">
        <v>9.2807424593967514E-3</v>
      </c>
      <c r="M79" s="139">
        <v>3</v>
      </c>
      <c r="N79" s="140">
        <v>6.9605568445475635E-3</v>
      </c>
      <c r="O79" s="89">
        <v>4</v>
      </c>
      <c r="P79" s="91">
        <v>9.2807424593967514E-3</v>
      </c>
      <c r="Q79" s="89">
        <v>4</v>
      </c>
      <c r="R79" s="91">
        <v>9.2807424593967514E-3</v>
      </c>
      <c r="S79" s="89">
        <v>4</v>
      </c>
      <c r="T79" s="91">
        <v>9.2807424593967514E-3</v>
      </c>
      <c r="U79" s="89">
        <v>4</v>
      </c>
      <c r="V79" s="91">
        <v>9.2807424593967514E-3</v>
      </c>
      <c r="W79" s="139">
        <v>4</v>
      </c>
      <c r="X79" s="140">
        <v>9.2807424593967514E-3</v>
      </c>
      <c r="Y79" s="143">
        <v>2</v>
      </c>
      <c r="Z79" s="90">
        <v>4.6403712296983757E-3</v>
      </c>
      <c r="AA79" s="49" t="s">
        <v>44</v>
      </c>
      <c r="AB79" s="49" t="s">
        <v>40</v>
      </c>
    </row>
    <row r="80" spans="3:28" ht="30" x14ac:dyDescent="0.25">
      <c r="C80" s="88" t="s">
        <v>151</v>
      </c>
      <c r="D80" s="88" t="s">
        <v>172</v>
      </c>
      <c r="E80" s="88" t="s">
        <v>730</v>
      </c>
      <c r="F80" s="88" t="s">
        <v>186</v>
      </c>
      <c r="G80" s="89" t="s">
        <v>405</v>
      </c>
      <c r="H80" s="89" t="s">
        <v>856</v>
      </c>
      <c r="I80" s="89" t="s">
        <v>2799</v>
      </c>
      <c r="J80" s="89">
        <v>3</v>
      </c>
      <c r="K80" s="139">
        <v>3</v>
      </c>
      <c r="L80" s="140">
        <v>6.9605568445475635E-3</v>
      </c>
      <c r="M80" s="139">
        <v>3</v>
      </c>
      <c r="N80" s="140">
        <v>6.9605568445475635E-3</v>
      </c>
      <c r="O80" s="89">
        <v>3</v>
      </c>
      <c r="P80" s="91">
        <v>6.9605568445475635E-3</v>
      </c>
      <c r="Q80" s="89">
        <v>1</v>
      </c>
      <c r="R80" s="91">
        <v>2.3201856148491878E-3</v>
      </c>
      <c r="S80" s="89">
        <v>1</v>
      </c>
      <c r="T80" s="91">
        <v>2.3201856148491878E-3</v>
      </c>
      <c r="U80" s="89">
        <v>1</v>
      </c>
      <c r="V80" s="91">
        <v>2.3201856148491878E-3</v>
      </c>
      <c r="W80" s="139">
        <v>1</v>
      </c>
      <c r="X80" s="140">
        <v>2.3201856148491878E-3</v>
      </c>
      <c r="Y80" s="143">
        <v>0</v>
      </c>
      <c r="Z80" s="90">
        <v>0</v>
      </c>
      <c r="AA80" s="49" t="s">
        <v>44</v>
      </c>
      <c r="AB80" s="49" t="s">
        <v>43</v>
      </c>
    </row>
    <row r="81" spans="3:28" ht="15.75" x14ac:dyDescent="0.25">
      <c r="C81" s="88" t="s">
        <v>151</v>
      </c>
      <c r="D81" s="88" t="s">
        <v>172</v>
      </c>
      <c r="E81" s="88" t="s">
        <v>730</v>
      </c>
      <c r="F81" s="88" t="s">
        <v>191</v>
      </c>
      <c r="G81" s="89" t="s">
        <v>405</v>
      </c>
      <c r="H81" s="89" t="s">
        <v>856</v>
      </c>
      <c r="I81" s="89" t="s">
        <v>2799</v>
      </c>
      <c r="J81" s="89">
        <v>4</v>
      </c>
      <c r="K81" s="139">
        <v>4</v>
      </c>
      <c r="L81" s="140">
        <v>9.2807424593967514E-3</v>
      </c>
      <c r="M81" s="139">
        <v>4</v>
      </c>
      <c r="N81" s="140">
        <v>9.2807424593967514E-3</v>
      </c>
      <c r="O81" s="89">
        <v>4</v>
      </c>
      <c r="P81" s="91">
        <v>9.2807424593967514E-3</v>
      </c>
      <c r="Q81" s="89">
        <v>4</v>
      </c>
      <c r="R81" s="91">
        <v>9.2807424593967514E-3</v>
      </c>
      <c r="S81" s="89">
        <v>4</v>
      </c>
      <c r="T81" s="91">
        <v>9.2807424593967514E-3</v>
      </c>
      <c r="U81" s="89">
        <v>4</v>
      </c>
      <c r="V81" s="91">
        <v>9.2807424593967514E-3</v>
      </c>
      <c r="W81" s="139">
        <v>4</v>
      </c>
      <c r="X81" s="140">
        <v>9.2807424593967514E-3</v>
      </c>
      <c r="Y81" s="143">
        <v>4</v>
      </c>
      <c r="Z81" s="90">
        <v>9.2807424593967514E-3</v>
      </c>
      <c r="AA81" s="49" t="s">
        <v>44</v>
      </c>
      <c r="AB81" s="49" t="s">
        <v>41</v>
      </c>
    </row>
    <row r="82" spans="3:28" ht="30" x14ac:dyDescent="0.25">
      <c r="C82" s="88" t="s">
        <v>151</v>
      </c>
      <c r="D82" s="88" t="s">
        <v>172</v>
      </c>
      <c r="E82" s="88" t="s">
        <v>730</v>
      </c>
      <c r="F82" s="88" t="s">
        <v>650</v>
      </c>
      <c r="G82" s="89" t="s">
        <v>404</v>
      </c>
      <c r="H82" s="89" t="s">
        <v>855</v>
      </c>
      <c r="I82" s="89" t="s">
        <v>2799</v>
      </c>
      <c r="J82" s="89">
        <v>2</v>
      </c>
      <c r="K82" s="139">
        <v>2</v>
      </c>
      <c r="L82" s="140">
        <v>4.6403712296983757E-3</v>
      </c>
      <c r="M82" s="139">
        <v>2</v>
      </c>
      <c r="N82" s="140">
        <v>4.6403712296983757E-3</v>
      </c>
      <c r="O82" s="89">
        <v>2</v>
      </c>
      <c r="P82" s="91">
        <v>4.6403712296983757E-3</v>
      </c>
      <c r="Q82" s="89">
        <v>2</v>
      </c>
      <c r="R82" s="91">
        <v>4.6403712296983757E-3</v>
      </c>
      <c r="S82" s="89">
        <v>2</v>
      </c>
      <c r="T82" s="91">
        <v>4.6403712296983757E-3</v>
      </c>
      <c r="U82" s="89">
        <v>2</v>
      </c>
      <c r="V82" s="91">
        <v>4.6403712296983757E-3</v>
      </c>
      <c r="W82" s="139">
        <v>2</v>
      </c>
      <c r="X82" s="140">
        <v>4.6403712296983757E-3</v>
      </c>
      <c r="Y82" s="143">
        <v>2</v>
      </c>
      <c r="Z82" s="90">
        <v>4.6403712296983757E-3</v>
      </c>
      <c r="AA82" s="49" t="s">
        <v>44</v>
      </c>
      <c r="AB82" s="49" t="s">
        <v>40</v>
      </c>
    </row>
    <row r="83" spans="3:28" ht="30" x14ac:dyDescent="0.25">
      <c r="C83" s="88" t="s">
        <v>151</v>
      </c>
      <c r="D83" s="88" t="s">
        <v>172</v>
      </c>
      <c r="E83" s="88" t="s">
        <v>730</v>
      </c>
      <c r="F83" s="88" t="s">
        <v>189</v>
      </c>
      <c r="G83" s="89" t="s">
        <v>404</v>
      </c>
      <c r="H83" s="89" t="s">
        <v>856</v>
      </c>
      <c r="I83" s="89" t="s">
        <v>2799</v>
      </c>
      <c r="J83" s="89">
        <v>4</v>
      </c>
      <c r="K83" s="139">
        <v>4</v>
      </c>
      <c r="L83" s="140">
        <v>9.2807424593967514E-3</v>
      </c>
      <c r="M83" s="139">
        <v>3</v>
      </c>
      <c r="N83" s="140">
        <v>6.9605568445475635E-3</v>
      </c>
      <c r="O83" s="89">
        <v>4</v>
      </c>
      <c r="P83" s="91">
        <v>9.2807424593967514E-3</v>
      </c>
      <c r="Q83" s="89">
        <v>4</v>
      </c>
      <c r="R83" s="91">
        <v>9.2807424593967514E-3</v>
      </c>
      <c r="S83" s="89">
        <v>4</v>
      </c>
      <c r="T83" s="91">
        <v>9.2807424593967514E-3</v>
      </c>
      <c r="U83" s="89">
        <v>4</v>
      </c>
      <c r="V83" s="91">
        <v>9.2807424593967514E-3</v>
      </c>
      <c r="W83" s="139">
        <v>4</v>
      </c>
      <c r="X83" s="140">
        <v>9.2807424593967514E-3</v>
      </c>
      <c r="Y83" s="143">
        <v>0</v>
      </c>
      <c r="Z83" s="90">
        <v>0</v>
      </c>
      <c r="AA83" s="49" t="s">
        <v>44</v>
      </c>
      <c r="AB83" s="49" t="s">
        <v>41</v>
      </c>
    </row>
    <row r="84" spans="3:28" ht="30" x14ac:dyDescent="0.25">
      <c r="C84" s="88" t="s">
        <v>151</v>
      </c>
      <c r="D84" s="88" t="s">
        <v>172</v>
      </c>
      <c r="E84" s="88" t="s">
        <v>731</v>
      </c>
      <c r="F84" s="88" t="s">
        <v>179</v>
      </c>
      <c r="G84" s="89" t="s">
        <v>406</v>
      </c>
      <c r="H84" s="89" t="s">
        <v>855</v>
      </c>
      <c r="I84" s="89" t="s">
        <v>2799</v>
      </c>
      <c r="J84" s="89">
        <v>8</v>
      </c>
      <c r="K84" s="139">
        <v>8</v>
      </c>
      <c r="L84" s="140">
        <v>1.8561484918793503E-2</v>
      </c>
      <c r="M84" s="139">
        <v>7</v>
      </c>
      <c r="N84" s="140">
        <v>1.6241299303944315E-2</v>
      </c>
      <c r="O84" s="89">
        <v>8</v>
      </c>
      <c r="P84" s="91">
        <v>1.8561484918793503E-2</v>
      </c>
      <c r="Q84" s="89">
        <v>8</v>
      </c>
      <c r="R84" s="91">
        <v>1.8561484918793503E-2</v>
      </c>
      <c r="S84" s="89">
        <v>8</v>
      </c>
      <c r="T84" s="91">
        <v>1.8561484918793503E-2</v>
      </c>
      <c r="U84" s="89">
        <v>8</v>
      </c>
      <c r="V84" s="91">
        <v>1.8561484918793503E-2</v>
      </c>
      <c r="W84" s="139">
        <v>8</v>
      </c>
      <c r="X84" s="140">
        <v>1.8561484918793503E-2</v>
      </c>
      <c r="Y84" s="143">
        <v>5</v>
      </c>
      <c r="Z84" s="90">
        <v>1.1600928074245939E-2</v>
      </c>
      <c r="AA84" s="49" t="s">
        <v>35</v>
      </c>
      <c r="AB84" s="49" t="s">
        <v>29</v>
      </c>
    </row>
    <row r="85" spans="3:28" ht="30" x14ac:dyDescent="0.25">
      <c r="C85" s="88" t="s">
        <v>151</v>
      </c>
      <c r="D85" s="88" t="s">
        <v>172</v>
      </c>
      <c r="E85" s="88" t="s">
        <v>731</v>
      </c>
      <c r="F85" s="88" t="s">
        <v>176</v>
      </c>
      <c r="G85" s="89" t="s">
        <v>406</v>
      </c>
      <c r="H85" s="89" t="s">
        <v>856</v>
      </c>
      <c r="I85" s="89" t="s">
        <v>2799</v>
      </c>
      <c r="J85" s="89">
        <v>14</v>
      </c>
      <c r="K85" s="139">
        <v>13</v>
      </c>
      <c r="L85" s="140">
        <v>3.0162412993039442E-2</v>
      </c>
      <c r="M85" s="139">
        <v>13</v>
      </c>
      <c r="N85" s="140">
        <v>3.0162412993039442E-2</v>
      </c>
      <c r="O85" s="89">
        <v>13</v>
      </c>
      <c r="P85" s="91">
        <v>3.0162412993039442E-2</v>
      </c>
      <c r="Q85" s="89">
        <v>13</v>
      </c>
      <c r="R85" s="91">
        <v>3.0162412993039442E-2</v>
      </c>
      <c r="S85" s="89">
        <v>13</v>
      </c>
      <c r="T85" s="91">
        <v>3.0162412993039442E-2</v>
      </c>
      <c r="U85" s="89">
        <v>13</v>
      </c>
      <c r="V85" s="91">
        <v>3.0162412993039442E-2</v>
      </c>
      <c r="W85" s="139">
        <v>13</v>
      </c>
      <c r="X85" s="140">
        <v>3.0162412993039442E-2</v>
      </c>
      <c r="Y85" s="143">
        <v>6</v>
      </c>
      <c r="Z85" s="90">
        <v>1.3921113689095127E-2</v>
      </c>
      <c r="AA85" s="49" t="s">
        <v>35</v>
      </c>
      <c r="AB85" s="49" t="s">
        <v>29</v>
      </c>
    </row>
    <row r="86" spans="3:28" ht="30" x14ac:dyDescent="0.25">
      <c r="C86" s="88" t="s">
        <v>151</v>
      </c>
      <c r="D86" s="88" t="s">
        <v>172</v>
      </c>
      <c r="E86" s="88" t="s">
        <v>731</v>
      </c>
      <c r="F86" s="88" t="s">
        <v>178</v>
      </c>
      <c r="G86" s="89" t="s">
        <v>405</v>
      </c>
      <c r="H86" s="89" t="s">
        <v>856</v>
      </c>
      <c r="I86" s="89" t="s">
        <v>2799</v>
      </c>
      <c r="J86" s="89">
        <v>7</v>
      </c>
      <c r="K86" s="139">
        <v>7</v>
      </c>
      <c r="L86" s="140">
        <v>1.6241299303944315E-2</v>
      </c>
      <c r="M86" s="139">
        <v>7</v>
      </c>
      <c r="N86" s="140">
        <v>1.6241299303944315E-2</v>
      </c>
      <c r="O86" s="89">
        <v>5</v>
      </c>
      <c r="P86" s="91">
        <v>1.1600928074245939E-2</v>
      </c>
      <c r="Q86" s="89">
        <v>5</v>
      </c>
      <c r="R86" s="91">
        <v>1.1600928074245939E-2</v>
      </c>
      <c r="S86" s="89">
        <v>5</v>
      </c>
      <c r="T86" s="91">
        <v>1.1600928074245939E-2</v>
      </c>
      <c r="U86" s="89">
        <v>5</v>
      </c>
      <c r="V86" s="91">
        <v>1.1600928074245939E-2</v>
      </c>
      <c r="W86" s="139">
        <v>5</v>
      </c>
      <c r="X86" s="140">
        <v>1.1600928074245939E-2</v>
      </c>
      <c r="Y86" s="143">
        <v>4</v>
      </c>
      <c r="Z86" s="90">
        <v>9.2807424593967514E-3</v>
      </c>
      <c r="AA86" s="49" t="s">
        <v>35</v>
      </c>
      <c r="AB86" s="49" t="s">
        <v>29</v>
      </c>
    </row>
    <row r="87" spans="3:28" ht="30" x14ac:dyDescent="0.25">
      <c r="C87" s="88" t="s">
        <v>151</v>
      </c>
      <c r="D87" s="88" t="s">
        <v>172</v>
      </c>
      <c r="E87" s="88" t="s">
        <v>731</v>
      </c>
      <c r="F87" s="88" t="s">
        <v>180</v>
      </c>
      <c r="G87" s="89" t="s">
        <v>406</v>
      </c>
      <c r="H87" s="89" t="s">
        <v>856</v>
      </c>
      <c r="I87" s="89" t="s">
        <v>2799</v>
      </c>
      <c r="J87" s="89">
        <v>9</v>
      </c>
      <c r="K87" s="139">
        <v>6</v>
      </c>
      <c r="L87" s="140">
        <v>1.3921113689095127E-2</v>
      </c>
      <c r="M87" s="139">
        <v>3</v>
      </c>
      <c r="N87" s="140">
        <v>6.9605568445475635E-3</v>
      </c>
      <c r="O87" s="89">
        <v>7</v>
      </c>
      <c r="P87" s="91">
        <v>1.6241299303944315E-2</v>
      </c>
      <c r="Q87" s="89">
        <v>6</v>
      </c>
      <c r="R87" s="91">
        <v>1.3921113689095127E-2</v>
      </c>
      <c r="S87" s="89">
        <v>7</v>
      </c>
      <c r="T87" s="91">
        <v>1.6241299303944315E-2</v>
      </c>
      <c r="U87" s="89">
        <v>7</v>
      </c>
      <c r="V87" s="91">
        <v>1.6241299303944315E-2</v>
      </c>
      <c r="W87" s="139">
        <v>6</v>
      </c>
      <c r="X87" s="140">
        <v>1.3921113689095127E-2</v>
      </c>
      <c r="Y87" s="143">
        <v>0</v>
      </c>
      <c r="Z87" s="90">
        <v>0</v>
      </c>
      <c r="AA87" s="49" t="s">
        <v>35</v>
      </c>
      <c r="AB87" s="49" t="s">
        <v>29</v>
      </c>
    </row>
    <row r="88" spans="3:28" ht="30" x14ac:dyDescent="0.25">
      <c r="C88" s="88" t="s">
        <v>151</v>
      </c>
      <c r="D88" s="88" t="s">
        <v>172</v>
      </c>
      <c r="E88" s="88" t="s">
        <v>731</v>
      </c>
      <c r="F88" s="88" t="s">
        <v>174</v>
      </c>
      <c r="G88" s="89" t="s">
        <v>405</v>
      </c>
      <c r="H88" s="89" t="s">
        <v>856</v>
      </c>
      <c r="I88" s="89" t="s">
        <v>2799</v>
      </c>
      <c r="J88" s="89">
        <v>8</v>
      </c>
      <c r="K88" s="139">
        <v>8</v>
      </c>
      <c r="L88" s="140">
        <v>1.8561484918793503E-2</v>
      </c>
      <c r="M88" s="139">
        <v>8</v>
      </c>
      <c r="N88" s="140">
        <v>1.8561484918793503E-2</v>
      </c>
      <c r="O88" s="89">
        <v>7</v>
      </c>
      <c r="P88" s="91">
        <v>1.6241299303944315E-2</v>
      </c>
      <c r="Q88" s="89">
        <v>7</v>
      </c>
      <c r="R88" s="91">
        <v>1.6241299303944315E-2</v>
      </c>
      <c r="S88" s="89">
        <v>7</v>
      </c>
      <c r="T88" s="91">
        <v>1.6241299303944315E-2</v>
      </c>
      <c r="U88" s="89">
        <v>7</v>
      </c>
      <c r="V88" s="91">
        <v>1.6241299303944315E-2</v>
      </c>
      <c r="W88" s="139">
        <v>7</v>
      </c>
      <c r="X88" s="140">
        <v>1.6241299303944315E-2</v>
      </c>
      <c r="Y88" s="143">
        <v>5</v>
      </c>
      <c r="Z88" s="90">
        <v>1.1600928074245939E-2</v>
      </c>
      <c r="AA88" s="49" t="s">
        <v>35</v>
      </c>
      <c r="AB88" s="49" t="s">
        <v>29</v>
      </c>
    </row>
    <row r="89" spans="3:28" ht="30" x14ac:dyDescent="0.25">
      <c r="C89" s="88" t="s">
        <v>151</v>
      </c>
      <c r="D89" s="88" t="s">
        <v>172</v>
      </c>
      <c r="E89" s="88" t="s">
        <v>731</v>
      </c>
      <c r="F89" s="88" t="s">
        <v>177</v>
      </c>
      <c r="G89" s="89" t="s">
        <v>405</v>
      </c>
      <c r="H89" s="89" t="s">
        <v>856</v>
      </c>
      <c r="I89" s="89" t="s">
        <v>2799</v>
      </c>
      <c r="J89" s="89">
        <v>4</v>
      </c>
      <c r="K89" s="139">
        <v>4</v>
      </c>
      <c r="L89" s="140">
        <v>9.2807424593967514E-3</v>
      </c>
      <c r="M89" s="139">
        <v>4</v>
      </c>
      <c r="N89" s="140">
        <v>9.2807424593967514E-3</v>
      </c>
      <c r="O89" s="89">
        <v>4</v>
      </c>
      <c r="P89" s="91">
        <v>9.2807424593967514E-3</v>
      </c>
      <c r="Q89" s="89">
        <v>4</v>
      </c>
      <c r="R89" s="91">
        <v>9.2807424593967514E-3</v>
      </c>
      <c r="S89" s="89">
        <v>4</v>
      </c>
      <c r="T89" s="91">
        <v>9.2807424593967514E-3</v>
      </c>
      <c r="U89" s="89">
        <v>4</v>
      </c>
      <c r="V89" s="91">
        <v>9.2807424593967514E-3</v>
      </c>
      <c r="W89" s="139">
        <v>4</v>
      </c>
      <c r="X89" s="140">
        <v>9.2807424593967514E-3</v>
      </c>
      <c r="Y89" s="143">
        <v>3</v>
      </c>
      <c r="Z89" s="90">
        <v>6.9605568445475635E-3</v>
      </c>
      <c r="AA89" s="49" t="s">
        <v>35</v>
      </c>
      <c r="AB89" s="49" t="s">
        <v>29</v>
      </c>
    </row>
    <row r="90" spans="3:28" ht="30" x14ac:dyDescent="0.25">
      <c r="C90" s="88" t="s">
        <v>151</v>
      </c>
      <c r="D90" s="88" t="s">
        <v>172</v>
      </c>
      <c r="E90" s="88" t="s">
        <v>731</v>
      </c>
      <c r="F90" s="88" t="s">
        <v>175</v>
      </c>
      <c r="G90" s="89" t="s">
        <v>404</v>
      </c>
      <c r="H90" s="89" t="s">
        <v>856</v>
      </c>
      <c r="I90" s="89" t="s">
        <v>2799</v>
      </c>
      <c r="J90" s="89">
        <v>1</v>
      </c>
      <c r="K90" s="139">
        <v>1</v>
      </c>
      <c r="L90" s="140">
        <v>2.3201856148491878E-3</v>
      </c>
      <c r="M90" s="139">
        <v>1</v>
      </c>
      <c r="N90" s="140">
        <v>2.3201856148491878E-3</v>
      </c>
      <c r="O90" s="89">
        <v>1</v>
      </c>
      <c r="P90" s="91">
        <v>2.3201856148491878E-3</v>
      </c>
      <c r="Q90" s="89">
        <v>1</v>
      </c>
      <c r="R90" s="91">
        <v>2.3201856148491878E-3</v>
      </c>
      <c r="S90" s="89">
        <v>1</v>
      </c>
      <c r="T90" s="91">
        <v>2.3201856148491878E-3</v>
      </c>
      <c r="U90" s="89">
        <v>1</v>
      </c>
      <c r="V90" s="91">
        <v>2.3201856148491878E-3</v>
      </c>
      <c r="W90" s="139">
        <v>1</v>
      </c>
      <c r="X90" s="140">
        <v>2.3201856148491878E-3</v>
      </c>
      <c r="Y90" s="143">
        <v>1</v>
      </c>
      <c r="Z90" s="90">
        <v>2.3201856148491878E-3</v>
      </c>
      <c r="AA90" s="49" t="s">
        <v>35</v>
      </c>
      <c r="AB90" s="49" t="s">
        <v>29</v>
      </c>
    </row>
    <row r="91" spans="3:28" ht="30" x14ac:dyDescent="0.25">
      <c r="C91" s="88" t="s">
        <v>151</v>
      </c>
      <c r="D91" s="88" t="s">
        <v>172</v>
      </c>
      <c r="E91" s="88" t="s">
        <v>731</v>
      </c>
      <c r="F91" s="88" t="s">
        <v>173</v>
      </c>
      <c r="G91" s="89" t="s">
        <v>404</v>
      </c>
      <c r="H91" s="89" t="s">
        <v>856</v>
      </c>
      <c r="I91" s="89" t="s">
        <v>2799</v>
      </c>
      <c r="J91" s="89">
        <v>1</v>
      </c>
      <c r="K91" s="139">
        <v>1</v>
      </c>
      <c r="L91" s="140">
        <v>2.3201856148491878E-3</v>
      </c>
      <c r="M91" s="139">
        <v>1</v>
      </c>
      <c r="N91" s="140">
        <v>2.3201856148491878E-3</v>
      </c>
      <c r="O91" s="89">
        <v>1</v>
      </c>
      <c r="P91" s="91">
        <v>2.3201856148491878E-3</v>
      </c>
      <c r="Q91" s="89">
        <v>1</v>
      </c>
      <c r="R91" s="91">
        <v>2.3201856148491878E-3</v>
      </c>
      <c r="S91" s="89">
        <v>1</v>
      </c>
      <c r="T91" s="91">
        <v>2.3201856148491878E-3</v>
      </c>
      <c r="U91" s="89">
        <v>1</v>
      </c>
      <c r="V91" s="91">
        <v>2.3201856148491878E-3</v>
      </c>
      <c r="W91" s="139">
        <v>1</v>
      </c>
      <c r="X91" s="140">
        <v>2.3201856148491878E-3</v>
      </c>
      <c r="Y91" s="143">
        <v>1</v>
      </c>
      <c r="Z91" s="90">
        <v>2.3201856148491878E-3</v>
      </c>
      <c r="AA91" s="49" t="s">
        <v>35</v>
      </c>
      <c r="AB91" s="49" t="s">
        <v>29</v>
      </c>
    </row>
    <row r="92" spans="3:28" ht="15.75" x14ac:dyDescent="0.25">
      <c r="C92" s="88" t="s">
        <v>151</v>
      </c>
      <c r="D92" s="88" t="s">
        <v>172</v>
      </c>
      <c r="E92" s="88" t="s">
        <v>732</v>
      </c>
      <c r="F92" s="88" t="s">
        <v>656</v>
      </c>
      <c r="G92" s="89" t="s">
        <v>406</v>
      </c>
      <c r="H92" s="89" t="s">
        <v>855</v>
      </c>
      <c r="I92" s="89" t="s">
        <v>2799</v>
      </c>
      <c r="J92" s="89">
        <v>14</v>
      </c>
      <c r="K92" s="139">
        <v>11</v>
      </c>
      <c r="L92" s="140">
        <v>2.5522041763341066E-2</v>
      </c>
      <c r="M92" s="139">
        <v>7</v>
      </c>
      <c r="N92" s="140">
        <v>1.6241299303944315E-2</v>
      </c>
      <c r="O92" s="89">
        <v>14</v>
      </c>
      <c r="P92" s="91">
        <v>3.248259860788863E-2</v>
      </c>
      <c r="Q92" s="89">
        <v>14</v>
      </c>
      <c r="R92" s="91">
        <v>3.248259860788863E-2</v>
      </c>
      <c r="S92" s="89">
        <v>14</v>
      </c>
      <c r="T92" s="91">
        <v>3.248259860788863E-2</v>
      </c>
      <c r="U92" s="89">
        <v>14</v>
      </c>
      <c r="V92" s="91">
        <v>3.248259860788863E-2</v>
      </c>
      <c r="W92" s="139">
        <v>14</v>
      </c>
      <c r="X92" s="140">
        <v>3.248259860788863E-2</v>
      </c>
      <c r="Y92" s="143">
        <v>4</v>
      </c>
      <c r="Z92" s="90">
        <v>9.2807424593967514E-3</v>
      </c>
      <c r="AA92" s="49" t="s">
        <v>44</v>
      </c>
      <c r="AB92" s="49" t="s">
        <v>44</v>
      </c>
    </row>
    <row r="93" spans="3:28" ht="15.75" x14ac:dyDescent="0.25">
      <c r="C93" s="88" t="s">
        <v>151</v>
      </c>
      <c r="D93" s="88" t="s">
        <v>172</v>
      </c>
      <c r="E93" s="88" t="s">
        <v>732</v>
      </c>
      <c r="F93" s="88" t="s">
        <v>217</v>
      </c>
      <c r="G93" s="89" t="s">
        <v>406</v>
      </c>
      <c r="H93" s="89" t="s">
        <v>856</v>
      </c>
      <c r="I93" s="89" t="s">
        <v>2799</v>
      </c>
      <c r="J93" s="89">
        <v>5</v>
      </c>
      <c r="K93" s="139">
        <v>5</v>
      </c>
      <c r="L93" s="140">
        <v>1.1600928074245939E-2</v>
      </c>
      <c r="M93" s="139">
        <v>5</v>
      </c>
      <c r="N93" s="140">
        <v>1.1600928074245939E-2</v>
      </c>
      <c r="O93" s="89">
        <v>5</v>
      </c>
      <c r="P93" s="91">
        <v>1.1600928074245939E-2</v>
      </c>
      <c r="Q93" s="89">
        <v>5</v>
      </c>
      <c r="R93" s="91">
        <v>1.1600928074245939E-2</v>
      </c>
      <c r="S93" s="89">
        <v>5</v>
      </c>
      <c r="T93" s="91">
        <v>1.1600928074245939E-2</v>
      </c>
      <c r="U93" s="89">
        <v>5</v>
      </c>
      <c r="V93" s="91">
        <v>1.1600928074245939E-2</v>
      </c>
      <c r="W93" s="139">
        <v>5</v>
      </c>
      <c r="X93" s="140">
        <v>1.1600928074245939E-2</v>
      </c>
      <c r="Y93" s="143">
        <v>4</v>
      </c>
      <c r="Z93" s="90">
        <v>9.2807424593967514E-3</v>
      </c>
      <c r="AA93" s="49" t="s">
        <v>44</v>
      </c>
      <c r="AB93" s="49" t="s">
        <v>45</v>
      </c>
    </row>
    <row r="94" spans="3:28" ht="30" x14ac:dyDescent="0.25">
      <c r="C94" s="88" t="s">
        <v>151</v>
      </c>
      <c r="D94" s="88" t="s">
        <v>172</v>
      </c>
      <c r="E94" s="88" t="s">
        <v>732</v>
      </c>
      <c r="F94" s="88" t="s">
        <v>219</v>
      </c>
      <c r="G94" s="89" t="s">
        <v>404</v>
      </c>
      <c r="H94" s="89" t="s">
        <v>855</v>
      </c>
      <c r="I94" s="89" t="s">
        <v>2799</v>
      </c>
      <c r="J94" s="89">
        <v>1</v>
      </c>
      <c r="K94" s="139">
        <v>1</v>
      </c>
      <c r="L94" s="140">
        <v>2.3201856148491878E-3</v>
      </c>
      <c r="M94" s="139">
        <v>1</v>
      </c>
      <c r="N94" s="140">
        <v>2.3201856148491878E-3</v>
      </c>
      <c r="O94" s="89">
        <v>1</v>
      </c>
      <c r="P94" s="91">
        <v>2.3201856148491878E-3</v>
      </c>
      <c r="Q94" s="89">
        <v>1</v>
      </c>
      <c r="R94" s="91">
        <v>2.3201856148491878E-3</v>
      </c>
      <c r="S94" s="89">
        <v>1</v>
      </c>
      <c r="T94" s="91">
        <v>2.3201856148491878E-3</v>
      </c>
      <c r="U94" s="89">
        <v>1</v>
      </c>
      <c r="V94" s="91">
        <v>2.3201856148491878E-3</v>
      </c>
      <c r="W94" s="139">
        <v>1</v>
      </c>
      <c r="X94" s="140">
        <v>2.3201856148491878E-3</v>
      </c>
      <c r="Y94" s="143">
        <v>0</v>
      </c>
      <c r="Z94" s="90">
        <v>0</v>
      </c>
      <c r="AA94" s="49" t="s">
        <v>44</v>
      </c>
      <c r="AB94" s="49" t="s">
        <v>44</v>
      </c>
    </row>
    <row r="95" spans="3:28" ht="15.75" x14ac:dyDescent="0.25">
      <c r="C95" s="88" t="s">
        <v>151</v>
      </c>
      <c r="D95" s="88" t="s">
        <v>172</v>
      </c>
      <c r="E95" s="88" t="s">
        <v>732</v>
      </c>
      <c r="F95" s="88" t="s">
        <v>218</v>
      </c>
      <c r="G95" s="89" t="s">
        <v>405</v>
      </c>
      <c r="H95" s="89" t="s">
        <v>856</v>
      </c>
      <c r="I95" s="89" t="s">
        <v>2799</v>
      </c>
      <c r="J95" s="89">
        <v>3</v>
      </c>
      <c r="K95" s="139">
        <v>3</v>
      </c>
      <c r="L95" s="140">
        <v>6.9605568445475635E-3</v>
      </c>
      <c r="M95" s="139">
        <v>2</v>
      </c>
      <c r="N95" s="140">
        <v>4.6403712296983757E-3</v>
      </c>
      <c r="O95" s="89">
        <v>3</v>
      </c>
      <c r="P95" s="91">
        <v>6.9605568445475635E-3</v>
      </c>
      <c r="Q95" s="89">
        <v>3</v>
      </c>
      <c r="R95" s="91">
        <v>6.9605568445475635E-3</v>
      </c>
      <c r="S95" s="89">
        <v>3</v>
      </c>
      <c r="T95" s="91">
        <v>6.9605568445475635E-3</v>
      </c>
      <c r="U95" s="89">
        <v>3</v>
      </c>
      <c r="V95" s="91">
        <v>6.9605568445475635E-3</v>
      </c>
      <c r="W95" s="139">
        <v>3</v>
      </c>
      <c r="X95" s="140">
        <v>6.9605568445475635E-3</v>
      </c>
      <c r="Y95" s="143">
        <v>2</v>
      </c>
      <c r="Z95" s="90">
        <v>4.6403712296983757E-3</v>
      </c>
      <c r="AA95" s="49" t="s">
        <v>44</v>
      </c>
      <c r="AB95" s="49" t="s">
        <v>45</v>
      </c>
    </row>
    <row r="96" spans="3:28" ht="15.75" x14ac:dyDescent="0.25">
      <c r="C96" s="88" t="s">
        <v>151</v>
      </c>
      <c r="D96" s="88" t="s">
        <v>172</v>
      </c>
      <c r="E96" s="88" t="s">
        <v>732</v>
      </c>
      <c r="F96" s="88" t="s">
        <v>220</v>
      </c>
      <c r="G96" s="89" t="s">
        <v>404</v>
      </c>
      <c r="H96" s="89" t="s">
        <v>856</v>
      </c>
      <c r="I96" s="89" t="s">
        <v>2799</v>
      </c>
      <c r="J96" s="89">
        <v>1</v>
      </c>
      <c r="K96" s="139">
        <v>1</v>
      </c>
      <c r="L96" s="140">
        <v>2.3201856148491878E-3</v>
      </c>
      <c r="M96" s="139">
        <v>1</v>
      </c>
      <c r="N96" s="140">
        <v>2.3201856148491878E-3</v>
      </c>
      <c r="O96" s="89">
        <v>1</v>
      </c>
      <c r="P96" s="91">
        <v>2.3201856148491878E-3</v>
      </c>
      <c r="Q96" s="89">
        <v>1</v>
      </c>
      <c r="R96" s="91">
        <v>2.3201856148491878E-3</v>
      </c>
      <c r="S96" s="89">
        <v>1</v>
      </c>
      <c r="T96" s="91">
        <v>2.3201856148491878E-3</v>
      </c>
      <c r="U96" s="89">
        <v>1</v>
      </c>
      <c r="V96" s="91">
        <v>2.3201856148491878E-3</v>
      </c>
      <c r="W96" s="139">
        <v>1</v>
      </c>
      <c r="X96" s="140">
        <v>2.3201856148491878E-3</v>
      </c>
      <c r="Y96" s="143">
        <v>0</v>
      </c>
      <c r="Z96" s="90">
        <v>0</v>
      </c>
      <c r="AA96" s="49" t="s">
        <v>44</v>
      </c>
      <c r="AB96" s="49" t="s">
        <v>45</v>
      </c>
    </row>
    <row r="97" spans="3:28" ht="30" x14ac:dyDescent="0.25">
      <c r="C97" s="88" t="s">
        <v>151</v>
      </c>
      <c r="D97" s="88" t="s">
        <v>172</v>
      </c>
      <c r="E97" s="88" t="s">
        <v>732</v>
      </c>
      <c r="F97" s="88" t="s">
        <v>654</v>
      </c>
      <c r="G97" s="89" t="s">
        <v>404</v>
      </c>
      <c r="H97" s="89" t="s">
        <v>856</v>
      </c>
      <c r="I97" s="89" t="s">
        <v>2799</v>
      </c>
      <c r="J97" s="89">
        <v>1</v>
      </c>
      <c r="K97" s="139">
        <v>1</v>
      </c>
      <c r="L97" s="140">
        <v>2.3201856148491878E-3</v>
      </c>
      <c r="M97" s="139">
        <v>1</v>
      </c>
      <c r="N97" s="140">
        <v>2.3201856148491878E-3</v>
      </c>
      <c r="O97" s="89">
        <v>1</v>
      </c>
      <c r="P97" s="91">
        <v>2.3201856148491878E-3</v>
      </c>
      <c r="Q97" s="89">
        <v>1</v>
      </c>
      <c r="R97" s="91">
        <v>2.3201856148491878E-3</v>
      </c>
      <c r="S97" s="89">
        <v>1</v>
      </c>
      <c r="T97" s="91">
        <v>2.3201856148491878E-3</v>
      </c>
      <c r="U97" s="89">
        <v>1</v>
      </c>
      <c r="V97" s="91">
        <v>2.3201856148491878E-3</v>
      </c>
      <c r="W97" s="139">
        <v>1</v>
      </c>
      <c r="X97" s="140">
        <v>2.3201856148491878E-3</v>
      </c>
      <c r="Y97" s="143">
        <v>1</v>
      </c>
      <c r="Z97" s="90">
        <v>2.3201856148491878E-3</v>
      </c>
      <c r="AA97" s="49" t="s">
        <v>44</v>
      </c>
      <c r="AB97" s="49" t="s">
        <v>45</v>
      </c>
    </row>
    <row r="98" spans="3:28" ht="31.5" x14ac:dyDescent="0.25">
      <c r="C98" s="88" t="s">
        <v>151</v>
      </c>
      <c r="D98" s="88" t="s">
        <v>172</v>
      </c>
      <c r="E98" s="88" t="s">
        <v>733</v>
      </c>
      <c r="F98" s="88" t="s">
        <v>225</v>
      </c>
      <c r="G98" s="89" t="s">
        <v>406</v>
      </c>
      <c r="H98" s="89" t="s">
        <v>855</v>
      </c>
      <c r="I98" s="89" t="s">
        <v>2799</v>
      </c>
      <c r="J98" s="89">
        <v>8</v>
      </c>
      <c r="K98" s="139">
        <v>7</v>
      </c>
      <c r="L98" s="140">
        <v>1.6241299303944315E-2</v>
      </c>
      <c r="M98" s="139">
        <v>4</v>
      </c>
      <c r="N98" s="140">
        <v>9.2807424593967514E-3</v>
      </c>
      <c r="O98" s="89">
        <v>7</v>
      </c>
      <c r="P98" s="91">
        <v>1.6241299303944315E-2</v>
      </c>
      <c r="Q98" s="89">
        <v>7</v>
      </c>
      <c r="R98" s="91">
        <v>1.6241299303944315E-2</v>
      </c>
      <c r="S98" s="89">
        <v>7</v>
      </c>
      <c r="T98" s="91">
        <v>1.6241299303944315E-2</v>
      </c>
      <c r="U98" s="89">
        <v>7</v>
      </c>
      <c r="V98" s="91">
        <v>1.6241299303944315E-2</v>
      </c>
      <c r="W98" s="139">
        <v>7</v>
      </c>
      <c r="X98" s="140">
        <v>1.6241299303944315E-2</v>
      </c>
      <c r="Y98" s="143">
        <v>4</v>
      </c>
      <c r="Z98" s="90">
        <v>9.2807424593967514E-3</v>
      </c>
      <c r="AA98" s="49" t="s">
        <v>44</v>
      </c>
      <c r="AB98" s="49" t="s">
        <v>46</v>
      </c>
    </row>
    <row r="99" spans="3:28" ht="31.5" x14ac:dyDescent="0.25">
      <c r="C99" s="88" t="s">
        <v>151</v>
      </c>
      <c r="D99" s="88" t="s">
        <v>172</v>
      </c>
      <c r="E99" s="88" t="s">
        <v>733</v>
      </c>
      <c r="F99" s="88" t="s">
        <v>222</v>
      </c>
      <c r="G99" s="89" t="s">
        <v>405</v>
      </c>
      <c r="H99" s="89" t="s">
        <v>855</v>
      </c>
      <c r="I99" s="89" t="s">
        <v>2799</v>
      </c>
      <c r="J99" s="89">
        <v>8</v>
      </c>
      <c r="K99" s="139">
        <v>6</v>
      </c>
      <c r="L99" s="140">
        <v>1.3921113689095127E-2</v>
      </c>
      <c r="M99" s="139">
        <v>5</v>
      </c>
      <c r="N99" s="140">
        <v>1.1600928074245939E-2</v>
      </c>
      <c r="O99" s="89">
        <v>6</v>
      </c>
      <c r="P99" s="91">
        <v>1.3921113689095127E-2</v>
      </c>
      <c r="Q99" s="89">
        <v>6</v>
      </c>
      <c r="R99" s="91">
        <v>1.3921113689095127E-2</v>
      </c>
      <c r="S99" s="89">
        <v>6</v>
      </c>
      <c r="T99" s="91">
        <v>1.3921113689095127E-2</v>
      </c>
      <c r="U99" s="89">
        <v>6</v>
      </c>
      <c r="V99" s="91">
        <v>1.3921113689095127E-2</v>
      </c>
      <c r="W99" s="139">
        <v>6</v>
      </c>
      <c r="X99" s="140">
        <v>1.3921113689095127E-2</v>
      </c>
      <c r="Y99" s="143">
        <v>3</v>
      </c>
      <c r="Z99" s="90">
        <v>6.9605568445475635E-3</v>
      </c>
      <c r="AA99" s="49" t="s">
        <v>44</v>
      </c>
      <c r="AB99" s="49" t="s">
        <v>46</v>
      </c>
    </row>
    <row r="100" spans="3:28" ht="15.75" x14ac:dyDescent="0.25">
      <c r="C100" s="88" t="s">
        <v>151</v>
      </c>
      <c r="D100" s="88" t="s">
        <v>172</v>
      </c>
      <c r="E100" s="88" t="s">
        <v>733</v>
      </c>
      <c r="F100" s="88" t="s">
        <v>221</v>
      </c>
      <c r="G100" s="89" t="s">
        <v>404</v>
      </c>
      <c r="H100" s="89" t="s">
        <v>855</v>
      </c>
      <c r="I100" s="89" t="s">
        <v>2799</v>
      </c>
      <c r="J100" s="89">
        <v>4</v>
      </c>
      <c r="K100" s="139">
        <v>3</v>
      </c>
      <c r="L100" s="140">
        <v>6.9605568445475635E-3</v>
      </c>
      <c r="M100" s="139">
        <v>3</v>
      </c>
      <c r="N100" s="140">
        <v>6.9605568445475635E-3</v>
      </c>
      <c r="O100" s="89">
        <v>4</v>
      </c>
      <c r="P100" s="91">
        <v>9.2807424593967514E-3</v>
      </c>
      <c r="Q100" s="89">
        <v>4</v>
      </c>
      <c r="R100" s="91">
        <v>9.2807424593967514E-3</v>
      </c>
      <c r="S100" s="89">
        <v>4</v>
      </c>
      <c r="T100" s="91">
        <v>9.2807424593967514E-3</v>
      </c>
      <c r="U100" s="89">
        <v>4</v>
      </c>
      <c r="V100" s="91">
        <v>9.2807424593967514E-3</v>
      </c>
      <c r="W100" s="139">
        <v>4</v>
      </c>
      <c r="X100" s="140">
        <v>9.2807424593967514E-3</v>
      </c>
      <c r="Y100" s="143">
        <v>1</v>
      </c>
      <c r="Z100" s="90">
        <v>2.3201856148491878E-3</v>
      </c>
      <c r="AA100" s="49" t="s">
        <v>35</v>
      </c>
      <c r="AB100" s="49" t="s">
        <v>33</v>
      </c>
    </row>
    <row r="101" spans="3:28" ht="31.5" x14ac:dyDescent="0.25">
      <c r="C101" s="88" t="s">
        <v>151</v>
      </c>
      <c r="D101" s="88" t="s">
        <v>172</v>
      </c>
      <c r="E101" s="88" t="s">
        <v>733</v>
      </c>
      <c r="F101" s="88" t="s">
        <v>224</v>
      </c>
      <c r="G101" s="89" t="s">
        <v>406</v>
      </c>
      <c r="H101" s="89" t="s">
        <v>855</v>
      </c>
      <c r="I101" s="89" t="s">
        <v>2799</v>
      </c>
      <c r="J101" s="89">
        <v>3</v>
      </c>
      <c r="K101" s="139">
        <v>3</v>
      </c>
      <c r="L101" s="140">
        <v>6.9605568445475635E-3</v>
      </c>
      <c r="M101" s="139">
        <v>3</v>
      </c>
      <c r="N101" s="140">
        <v>6.9605568445475635E-3</v>
      </c>
      <c r="O101" s="89">
        <v>3</v>
      </c>
      <c r="P101" s="91">
        <v>6.9605568445475635E-3</v>
      </c>
      <c r="Q101" s="89">
        <v>3</v>
      </c>
      <c r="R101" s="91">
        <v>6.9605568445475635E-3</v>
      </c>
      <c r="S101" s="89">
        <v>3</v>
      </c>
      <c r="T101" s="91">
        <v>6.9605568445475635E-3</v>
      </c>
      <c r="U101" s="89">
        <v>3</v>
      </c>
      <c r="V101" s="91">
        <v>6.9605568445475635E-3</v>
      </c>
      <c r="W101" s="139">
        <v>3</v>
      </c>
      <c r="X101" s="140">
        <v>6.9605568445475635E-3</v>
      </c>
      <c r="Y101" s="143">
        <v>1</v>
      </c>
      <c r="Z101" s="90">
        <v>2.3201856148491878E-3</v>
      </c>
      <c r="AA101" s="49" t="s">
        <v>44</v>
      </c>
      <c r="AB101" s="49" t="s">
        <v>46</v>
      </c>
    </row>
    <row r="102" spans="3:28" ht="31.5" x14ac:dyDescent="0.25">
      <c r="C102" s="88" t="s">
        <v>151</v>
      </c>
      <c r="D102" s="88" t="s">
        <v>172</v>
      </c>
      <c r="E102" s="88" t="s">
        <v>733</v>
      </c>
      <c r="F102" s="88" t="s">
        <v>669</v>
      </c>
      <c r="G102" s="89" t="s">
        <v>404</v>
      </c>
      <c r="H102" s="89" t="s">
        <v>855</v>
      </c>
      <c r="I102" s="89" t="s">
        <v>2799</v>
      </c>
      <c r="J102" s="89">
        <v>2</v>
      </c>
      <c r="K102" s="139">
        <v>2</v>
      </c>
      <c r="L102" s="140">
        <v>4.6403712296983757E-3</v>
      </c>
      <c r="M102" s="139">
        <v>1</v>
      </c>
      <c r="N102" s="140">
        <v>2.3201856148491878E-3</v>
      </c>
      <c r="O102" s="89">
        <v>2</v>
      </c>
      <c r="P102" s="91">
        <v>4.6403712296983757E-3</v>
      </c>
      <c r="Q102" s="89">
        <v>2</v>
      </c>
      <c r="R102" s="91">
        <v>4.6403712296983757E-3</v>
      </c>
      <c r="S102" s="89">
        <v>2</v>
      </c>
      <c r="T102" s="91">
        <v>4.6403712296983757E-3</v>
      </c>
      <c r="U102" s="89">
        <v>2</v>
      </c>
      <c r="V102" s="91">
        <v>4.6403712296983757E-3</v>
      </c>
      <c r="W102" s="139">
        <v>2</v>
      </c>
      <c r="X102" s="140">
        <v>4.6403712296983757E-3</v>
      </c>
      <c r="Y102" s="143">
        <v>1</v>
      </c>
      <c r="Z102" s="90">
        <v>2.3201856148491878E-3</v>
      </c>
      <c r="AA102" s="49" t="s">
        <v>44</v>
      </c>
      <c r="AB102" s="49" t="s">
        <v>46</v>
      </c>
    </row>
    <row r="103" spans="3:28" ht="31.5" x14ac:dyDescent="0.25">
      <c r="C103" s="88" t="s">
        <v>151</v>
      </c>
      <c r="D103" s="88" t="s">
        <v>172</v>
      </c>
      <c r="E103" s="88" t="s">
        <v>733</v>
      </c>
      <c r="F103" s="88" t="s">
        <v>670</v>
      </c>
      <c r="G103" s="89" t="s">
        <v>404</v>
      </c>
      <c r="H103" s="89" t="s">
        <v>855</v>
      </c>
      <c r="I103" s="89" t="s">
        <v>2799</v>
      </c>
      <c r="J103" s="89">
        <v>1</v>
      </c>
      <c r="K103" s="139">
        <v>1</v>
      </c>
      <c r="L103" s="140">
        <v>2.3201856148491878E-3</v>
      </c>
      <c r="M103" s="139">
        <v>1</v>
      </c>
      <c r="N103" s="140">
        <v>2.3201856148491878E-3</v>
      </c>
      <c r="O103" s="89">
        <v>1</v>
      </c>
      <c r="P103" s="91">
        <v>2.3201856148491878E-3</v>
      </c>
      <c r="Q103" s="89">
        <v>1</v>
      </c>
      <c r="R103" s="91">
        <v>2.3201856148491878E-3</v>
      </c>
      <c r="S103" s="89">
        <v>1</v>
      </c>
      <c r="T103" s="91">
        <v>2.3201856148491878E-3</v>
      </c>
      <c r="U103" s="89">
        <v>1</v>
      </c>
      <c r="V103" s="91">
        <v>2.3201856148491878E-3</v>
      </c>
      <c r="W103" s="139">
        <v>1</v>
      </c>
      <c r="X103" s="140">
        <v>2.3201856148491878E-3</v>
      </c>
      <c r="Y103" s="143">
        <v>0</v>
      </c>
      <c r="Z103" s="90">
        <v>0</v>
      </c>
      <c r="AA103" s="49" t="s">
        <v>44</v>
      </c>
      <c r="AB103" s="49" t="s">
        <v>46</v>
      </c>
    </row>
    <row r="104" spans="3:28" ht="15.75" x14ac:dyDescent="0.25">
      <c r="C104" s="88" t="s">
        <v>151</v>
      </c>
      <c r="D104" s="88" t="s">
        <v>172</v>
      </c>
      <c r="E104" s="88" t="s">
        <v>733</v>
      </c>
      <c r="F104" s="88" t="s">
        <v>671</v>
      </c>
      <c r="G104" s="89" t="s">
        <v>404</v>
      </c>
      <c r="H104" s="89" t="s">
        <v>855</v>
      </c>
      <c r="I104" s="89" t="s">
        <v>2799</v>
      </c>
      <c r="J104" s="89">
        <v>2</v>
      </c>
      <c r="K104" s="139">
        <v>1</v>
      </c>
      <c r="L104" s="140">
        <v>2.3201856148491878E-3</v>
      </c>
      <c r="M104" s="139">
        <v>1</v>
      </c>
      <c r="N104" s="140">
        <v>2.3201856148491878E-3</v>
      </c>
      <c r="O104" s="89">
        <v>1</v>
      </c>
      <c r="P104" s="91">
        <v>2.3201856148491878E-3</v>
      </c>
      <c r="Q104" s="89">
        <v>1</v>
      </c>
      <c r="R104" s="91">
        <v>2.3201856148491878E-3</v>
      </c>
      <c r="S104" s="89">
        <v>1</v>
      </c>
      <c r="T104" s="91">
        <v>2.3201856148491878E-3</v>
      </c>
      <c r="U104" s="89">
        <v>1</v>
      </c>
      <c r="V104" s="91">
        <v>2.3201856148491878E-3</v>
      </c>
      <c r="W104" s="139">
        <v>1</v>
      </c>
      <c r="X104" s="140">
        <v>2.3201856148491878E-3</v>
      </c>
      <c r="Y104" s="143">
        <v>1</v>
      </c>
      <c r="Z104" s="90">
        <v>2.3201856148491878E-3</v>
      </c>
      <c r="AA104" s="49" t="s">
        <v>35</v>
      </c>
      <c r="AB104" s="49" t="s">
        <v>33</v>
      </c>
    </row>
    <row r="105" spans="3:28" ht="31.5" x14ac:dyDescent="0.25">
      <c r="C105" s="88" t="s">
        <v>151</v>
      </c>
      <c r="D105" s="88" t="s">
        <v>172</v>
      </c>
      <c r="E105" s="88" t="s">
        <v>733</v>
      </c>
      <c r="F105" s="88" t="s">
        <v>223</v>
      </c>
      <c r="G105" s="89" t="s">
        <v>404</v>
      </c>
      <c r="H105" s="89" t="s">
        <v>855</v>
      </c>
      <c r="I105" s="89" t="s">
        <v>2799</v>
      </c>
      <c r="J105" s="89">
        <v>2</v>
      </c>
      <c r="K105" s="139">
        <v>2</v>
      </c>
      <c r="L105" s="140">
        <v>4.6403712296983757E-3</v>
      </c>
      <c r="M105" s="139">
        <v>1</v>
      </c>
      <c r="N105" s="140">
        <v>2.3201856148491878E-3</v>
      </c>
      <c r="O105" s="89">
        <v>2</v>
      </c>
      <c r="P105" s="91">
        <v>4.6403712296983757E-3</v>
      </c>
      <c r="Q105" s="89">
        <v>2</v>
      </c>
      <c r="R105" s="91">
        <v>4.6403712296983757E-3</v>
      </c>
      <c r="S105" s="89">
        <v>2</v>
      </c>
      <c r="T105" s="91">
        <v>4.6403712296983757E-3</v>
      </c>
      <c r="U105" s="89">
        <v>2</v>
      </c>
      <c r="V105" s="91">
        <v>4.6403712296983757E-3</v>
      </c>
      <c r="W105" s="139">
        <v>2</v>
      </c>
      <c r="X105" s="140">
        <v>4.6403712296983757E-3</v>
      </c>
      <c r="Y105" s="143">
        <v>1</v>
      </c>
      <c r="Z105" s="90">
        <v>2.3201856148491878E-3</v>
      </c>
      <c r="AA105" s="49" t="s">
        <v>44</v>
      </c>
      <c r="AB105" s="49" t="s">
        <v>46</v>
      </c>
    </row>
    <row r="106" spans="3:28" ht="31.5" x14ac:dyDescent="0.25">
      <c r="C106" s="88" t="s">
        <v>151</v>
      </c>
      <c r="D106" s="88" t="s">
        <v>172</v>
      </c>
      <c r="E106" s="88" t="s">
        <v>733</v>
      </c>
      <c r="F106" s="88" t="s">
        <v>668</v>
      </c>
      <c r="G106" s="89" t="s">
        <v>404</v>
      </c>
      <c r="H106" s="89" t="s">
        <v>855</v>
      </c>
      <c r="I106" s="89" t="s">
        <v>2799</v>
      </c>
      <c r="J106" s="89">
        <v>1</v>
      </c>
      <c r="K106" s="139">
        <v>1</v>
      </c>
      <c r="L106" s="140">
        <v>2.3201856148491878E-3</v>
      </c>
      <c r="M106" s="139">
        <v>1</v>
      </c>
      <c r="N106" s="140">
        <v>2.3201856148491878E-3</v>
      </c>
      <c r="O106" s="89">
        <v>1</v>
      </c>
      <c r="P106" s="91">
        <v>2.3201856148491878E-3</v>
      </c>
      <c r="Q106" s="89">
        <v>1</v>
      </c>
      <c r="R106" s="91">
        <v>2.3201856148491878E-3</v>
      </c>
      <c r="S106" s="89">
        <v>1</v>
      </c>
      <c r="T106" s="91">
        <v>2.3201856148491878E-3</v>
      </c>
      <c r="U106" s="89">
        <v>1</v>
      </c>
      <c r="V106" s="91">
        <v>2.3201856148491878E-3</v>
      </c>
      <c r="W106" s="139">
        <v>1</v>
      </c>
      <c r="X106" s="140">
        <v>2.3201856148491878E-3</v>
      </c>
      <c r="Y106" s="143">
        <v>1</v>
      </c>
      <c r="Z106" s="90">
        <v>2.3201856148491878E-3</v>
      </c>
      <c r="AA106" s="49" t="s">
        <v>44</v>
      </c>
      <c r="AB106" s="49" t="s">
        <v>46</v>
      </c>
    </row>
    <row r="107" spans="3:28" ht="30" x14ac:dyDescent="0.25">
      <c r="C107" s="88" t="s">
        <v>151</v>
      </c>
      <c r="D107" s="88" t="s">
        <v>172</v>
      </c>
      <c r="E107" s="88" t="s">
        <v>734</v>
      </c>
      <c r="F107" s="88" t="s">
        <v>678</v>
      </c>
      <c r="G107" s="89" t="s">
        <v>404</v>
      </c>
      <c r="H107" s="89" t="s">
        <v>855</v>
      </c>
      <c r="I107" s="89" t="s">
        <v>2799</v>
      </c>
      <c r="J107" s="89">
        <v>2</v>
      </c>
      <c r="K107" s="139">
        <v>2</v>
      </c>
      <c r="L107" s="140">
        <v>4.6403712296983757E-3</v>
      </c>
      <c r="M107" s="139">
        <v>1</v>
      </c>
      <c r="N107" s="140">
        <v>2.3201856148491878E-3</v>
      </c>
      <c r="O107" s="89">
        <v>2</v>
      </c>
      <c r="P107" s="91">
        <v>4.6403712296983757E-3</v>
      </c>
      <c r="Q107" s="89">
        <v>2</v>
      </c>
      <c r="R107" s="91">
        <v>4.6403712296983757E-3</v>
      </c>
      <c r="S107" s="89">
        <v>2</v>
      </c>
      <c r="T107" s="91">
        <v>4.6403712296983757E-3</v>
      </c>
      <c r="U107" s="89">
        <v>2</v>
      </c>
      <c r="V107" s="91">
        <v>4.6403712296983757E-3</v>
      </c>
      <c r="W107" s="139">
        <v>2</v>
      </c>
      <c r="X107" s="140">
        <v>4.6403712296983757E-3</v>
      </c>
      <c r="Y107" s="143">
        <v>1</v>
      </c>
      <c r="Z107" s="90">
        <v>2.3201856148491878E-3</v>
      </c>
      <c r="AA107" s="49" t="s">
        <v>35</v>
      </c>
      <c r="AB107" s="49" t="s">
        <v>33</v>
      </c>
    </row>
    <row r="108" spans="3:28" ht="30" x14ac:dyDescent="0.25">
      <c r="C108" s="88" t="s">
        <v>151</v>
      </c>
      <c r="D108" s="88" t="s">
        <v>172</v>
      </c>
      <c r="E108" s="88" t="s">
        <v>734</v>
      </c>
      <c r="F108" s="88" t="s">
        <v>200</v>
      </c>
      <c r="G108" s="89" t="s">
        <v>404</v>
      </c>
      <c r="H108" s="89" t="s">
        <v>855</v>
      </c>
      <c r="I108" s="89" t="s">
        <v>2799</v>
      </c>
      <c r="J108" s="89">
        <v>6</v>
      </c>
      <c r="K108" s="139">
        <v>5</v>
      </c>
      <c r="L108" s="140">
        <v>1.1600928074245939E-2</v>
      </c>
      <c r="M108" s="139">
        <v>4</v>
      </c>
      <c r="N108" s="140">
        <v>9.2807424593967514E-3</v>
      </c>
      <c r="O108" s="89">
        <v>5</v>
      </c>
      <c r="P108" s="91">
        <v>1.1600928074245939E-2</v>
      </c>
      <c r="Q108" s="89">
        <v>5</v>
      </c>
      <c r="R108" s="91">
        <v>1.1600928074245939E-2</v>
      </c>
      <c r="S108" s="89">
        <v>5</v>
      </c>
      <c r="T108" s="91">
        <v>1.1600928074245939E-2</v>
      </c>
      <c r="U108" s="89">
        <v>5</v>
      </c>
      <c r="V108" s="91">
        <v>1.1600928074245939E-2</v>
      </c>
      <c r="W108" s="139">
        <v>5</v>
      </c>
      <c r="X108" s="140">
        <v>1.1600928074245939E-2</v>
      </c>
      <c r="Y108" s="143">
        <v>4</v>
      </c>
      <c r="Z108" s="90">
        <v>9.2807424593967514E-3</v>
      </c>
      <c r="AA108" s="49" t="s">
        <v>35</v>
      </c>
      <c r="AB108" s="49" t="s">
        <v>33</v>
      </c>
    </row>
    <row r="109" spans="3:28" ht="15.75" x14ac:dyDescent="0.25">
      <c r="C109" s="88" t="s">
        <v>151</v>
      </c>
      <c r="D109" s="88" t="s">
        <v>172</v>
      </c>
      <c r="E109" s="88" t="s">
        <v>734</v>
      </c>
      <c r="F109" s="88" t="s">
        <v>201</v>
      </c>
      <c r="G109" s="89" t="s">
        <v>406</v>
      </c>
      <c r="H109" s="89" t="s">
        <v>855</v>
      </c>
      <c r="I109" s="89" t="s">
        <v>2799</v>
      </c>
      <c r="J109" s="89">
        <v>6</v>
      </c>
      <c r="K109" s="139">
        <v>3</v>
      </c>
      <c r="L109" s="140">
        <v>6.9605568445475635E-3</v>
      </c>
      <c r="M109" s="139">
        <v>3</v>
      </c>
      <c r="N109" s="140">
        <v>6.9605568445475635E-3</v>
      </c>
      <c r="O109" s="89">
        <v>4</v>
      </c>
      <c r="P109" s="91">
        <v>9.2807424593967514E-3</v>
      </c>
      <c r="Q109" s="89">
        <v>4</v>
      </c>
      <c r="R109" s="91">
        <v>9.2807424593967514E-3</v>
      </c>
      <c r="S109" s="89">
        <v>4</v>
      </c>
      <c r="T109" s="91">
        <v>9.2807424593967514E-3</v>
      </c>
      <c r="U109" s="89">
        <v>4</v>
      </c>
      <c r="V109" s="91">
        <v>9.2807424593967514E-3</v>
      </c>
      <c r="W109" s="139">
        <v>4</v>
      </c>
      <c r="X109" s="140">
        <v>9.2807424593967514E-3</v>
      </c>
      <c r="Y109" s="143">
        <v>2</v>
      </c>
      <c r="Z109" s="90">
        <v>4.6403712296983757E-3</v>
      </c>
      <c r="AA109" s="49" t="s">
        <v>35</v>
      </c>
      <c r="AB109" s="49" t="s">
        <v>33</v>
      </c>
    </row>
    <row r="110" spans="3:28" ht="15.75" x14ac:dyDescent="0.25">
      <c r="C110" s="88" t="s">
        <v>151</v>
      </c>
      <c r="D110" s="88" t="s">
        <v>172</v>
      </c>
      <c r="E110" s="88" t="s">
        <v>734</v>
      </c>
      <c r="F110" s="88" t="s">
        <v>679</v>
      </c>
      <c r="G110" s="89" t="s">
        <v>404</v>
      </c>
      <c r="H110" s="89" t="s">
        <v>855</v>
      </c>
      <c r="I110" s="89" t="s">
        <v>2799</v>
      </c>
      <c r="J110" s="89">
        <v>2</v>
      </c>
      <c r="K110" s="139">
        <v>2</v>
      </c>
      <c r="L110" s="140">
        <v>4.6403712296983757E-3</v>
      </c>
      <c r="M110" s="139">
        <v>2</v>
      </c>
      <c r="N110" s="140">
        <v>4.6403712296983757E-3</v>
      </c>
      <c r="O110" s="89">
        <v>2</v>
      </c>
      <c r="P110" s="91">
        <v>4.6403712296983757E-3</v>
      </c>
      <c r="Q110" s="89">
        <v>2</v>
      </c>
      <c r="R110" s="91">
        <v>4.6403712296983757E-3</v>
      </c>
      <c r="S110" s="89">
        <v>2</v>
      </c>
      <c r="T110" s="91">
        <v>4.6403712296983757E-3</v>
      </c>
      <c r="U110" s="89">
        <v>2</v>
      </c>
      <c r="V110" s="91">
        <v>4.6403712296983757E-3</v>
      </c>
      <c r="W110" s="139">
        <v>2</v>
      </c>
      <c r="X110" s="140">
        <v>4.6403712296983757E-3</v>
      </c>
      <c r="Y110" s="143">
        <v>2</v>
      </c>
      <c r="Z110" s="90">
        <v>4.6403712296983757E-3</v>
      </c>
      <c r="AA110" s="49" t="s">
        <v>35</v>
      </c>
      <c r="AB110" s="49" t="s">
        <v>33</v>
      </c>
    </row>
    <row r="111" spans="3:28" ht="15.75" x14ac:dyDescent="0.25">
      <c r="C111" s="88" t="s">
        <v>151</v>
      </c>
      <c r="D111" s="88" t="s">
        <v>172</v>
      </c>
      <c r="E111" s="88" t="s">
        <v>734</v>
      </c>
      <c r="F111" s="88" t="s">
        <v>681</v>
      </c>
      <c r="G111" s="89" t="s">
        <v>404</v>
      </c>
      <c r="H111" s="89" t="s">
        <v>855</v>
      </c>
      <c r="I111" s="89" t="s">
        <v>2799</v>
      </c>
      <c r="J111" s="89">
        <v>5</v>
      </c>
      <c r="K111" s="139">
        <v>5</v>
      </c>
      <c r="L111" s="140">
        <v>1.1600928074245939E-2</v>
      </c>
      <c r="M111" s="139">
        <v>4</v>
      </c>
      <c r="N111" s="140">
        <v>9.2807424593967514E-3</v>
      </c>
      <c r="O111" s="89">
        <v>5</v>
      </c>
      <c r="P111" s="91">
        <v>1.1600928074245939E-2</v>
      </c>
      <c r="Q111" s="89">
        <v>5</v>
      </c>
      <c r="R111" s="91">
        <v>1.1600928074245939E-2</v>
      </c>
      <c r="S111" s="89">
        <v>5</v>
      </c>
      <c r="T111" s="91">
        <v>1.1600928074245939E-2</v>
      </c>
      <c r="U111" s="89">
        <v>5</v>
      </c>
      <c r="V111" s="91">
        <v>1.1600928074245939E-2</v>
      </c>
      <c r="W111" s="139">
        <v>5</v>
      </c>
      <c r="X111" s="140">
        <v>1.1600928074245939E-2</v>
      </c>
      <c r="Y111" s="143">
        <v>3</v>
      </c>
      <c r="Z111" s="90">
        <v>6.9605568445475635E-3</v>
      </c>
      <c r="AA111" s="49" t="s">
        <v>35</v>
      </c>
      <c r="AB111" s="49" t="s">
        <v>33</v>
      </c>
    </row>
    <row r="112" spans="3:28" ht="15.75" x14ac:dyDescent="0.25">
      <c r="C112" s="88" t="s">
        <v>151</v>
      </c>
      <c r="D112" s="88" t="s">
        <v>172</v>
      </c>
      <c r="E112" s="88" t="s">
        <v>734</v>
      </c>
      <c r="F112" s="88" t="s">
        <v>683</v>
      </c>
      <c r="G112" s="89" t="s">
        <v>404</v>
      </c>
      <c r="H112" s="89" t="s">
        <v>855</v>
      </c>
      <c r="I112" s="89" t="s">
        <v>2799</v>
      </c>
      <c r="J112" s="89">
        <v>3</v>
      </c>
      <c r="K112" s="139">
        <v>2</v>
      </c>
      <c r="L112" s="140">
        <v>4.6403712296983757E-3</v>
      </c>
      <c r="M112" s="139">
        <v>2</v>
      </c>
      <c r="N112" s="140">
        <v>4.6403712296983757E-3</v>
      </c>
      <c r="O112" s="89">
        <v>2</v>
      </c>
      <c r="P112" s="91">
        <v>4.6403712296983757E-3</v>
      </c>
      <c r="Q112" s="89">
        <v>2</v>
      </c>
      <c r="R112" s="91">
        <v>4.6403712296983757E-3</v>
      </c>
      <c r="S112" s="89">
        <v>2</v>
      </c>
      <c r="T112" s="91">
        <v>4.6403712296983757E-3</v>
      </c>
      <c r="U112" s="89">
        <v>2</v>
      </c>
      <c r="V112" s="91">
        <v>4.6403712296983757E-3</v>
      </c>
      <c r="W112" s="139">
        <v>2</v>
      </c>
      <c r="X112" s="140">
        <v>4.6403712296983757E-3</v>
      </c>
      <c r="Y112" s="143">
        <v>0</v>
      </c>
      <c r="Z112" s="90">
        <v>0</v>
      </c>
      <c r="AA112" s="49" t="s">
        <v>35</v>
      </c>
      <c r="AB112" s="49" t="s">
        <v>33</v>
      </c>
    </row>
    <row r="113" spans="3:28" ht="15.75" x14ac:dyDescent="0.25">
      <c r="C113" s="88" t="s">
        <v>151</v>
      </c>
      <c r="D113" s="88" t="s">
        <v>172</v>
      </c>
      <c r="E113" s="88" t="s">
        <v>734</v>
      </c>
      <c r="F113" s="88" t="s">
        <v>677</v>
      </c>
      <c r="G113" s="89" t="s">
        <v>406</v>
      </c>
      <c r="H113" s="89" t="s">
        <v>855</v>
      </c>
      <c r="I113" s="89" t="s">
        <v>2799</v>
      </c>
      <c r="J113" s="89">
        <v>3</v>
      </c>
      <c r="K113" s="139">
        <v>3</v>
      </c>
      <c r="L113" s="140">
        <v>6.9605568445475635E-3</v>
      </c>
      <c r="M113" s="139">
        <v>1</v>
      </c>
      <c r="N113" s="140">
        <v>2.3201856148491878E-3</v>
      </c>
      <c r="O113" s="89">
        <v>3</v>
      </c>
      <c r="P113" s="91">
        <v>6.9605568445475635E-3</v>
      </c>
      <c r="Q113" s="89">
        <v>3</v>
      </c>
      <c r="R113" s="91">
        <v>6.9605568445475635E-3</v>
      </c>
      <c r="S113" s="89">
        <v>3</v>
      </c>
      <c r="T113" s="91">
        <v>6.9605568445475635E-3</v>
      </c>
      <c r="U113" s="89">
        <v>3</v>
      </c>
      <c r="V113" s="91">
        <v>6.9605568445475635E-3</v>
      </c>
      <c r="W113" s="139">
        <v>3</v>
      </c>
      <c r="X113" s="140">
        <v>6.9605568445475635E-3</v>
      </c>
      <c r="Y113" s="143">
        <v>1</v>
      </c>
      <c r="Z113" s="90">
        <v>2.3201856148491878E-3</v>
      </c>
      <c r="AA113" s="49" t="s">
        <v>35</v>
      </c>
      <c r="AB113" s="49" t="s">
        <v>33</v>
      </c>
    </row>
    <row r="114" spans="3:28" ht="15.75" x14ac:dyDescent="0.25">
      <c r="C114" s="88" t="s">
        <v>151</v>
      </c>
      <c r="D114" s="88" t="s">
        <v>172</v>
      </c>
      <c r="E114" s="88" t="s">
        <v>734</v>
      </c>
      <c r="F114" s="88" t="s">
        <v>199</v>
      </c>
      <c r="G114" s="89" t="s">
        <v>404</v>
      </c>
      <c r="H114" s="89" t="s">
        <v>855</v>
      </c>
      <c r="I114" s="89" t="s">
        <v>2799</v>
      </c>
      <c r="J114" s="89">
        <v>1</v>
      </c>
      <c r="K114" s="139">
        <v>1</v>
      </c>
      <c r="L114" s="140">
        <v>2.3201856148491878E-3</v>
      </c>
      <c r="M114" s="139">
        <v>0</v>
      </c>
      <c r="N114" s="140">
        <v>0</v>
      </c>
      <c r="O114" s="89">
        <v>1</v>
      </c>
      <c r="P114" s="91">
        <v>2.3201856148491878E-3</v>
      </c>
      <c r="Q114" s="89">
        <v>1</v>
      </c>
      <c r="R114" s="91">
        <v>2.3201856148491878E-3</v>
      </c>
      <c r="S114" s="89">
        <v>1</v>
      </c>
      <c r="T114" s="91">
        <v>2.3201856148491878E-3</v>
      </c>
      <c r="U114" s="89">
        <v>1</v>
      </c>
      <c r="V114" s="91">
        <v>2.3201856148491878E-3</v>
      </c>
      <c r="W114" s="139">
        <v>1</v>
      </c>
      <c r="X114" s="140">
        <v>2.3201856148491878E-3</v>
      </c>
      <c r="Y114" s="143">
        <v>0</v>
      </c>
      <c r="Z114" s="90">
        <v>0</v>
      </c>
      <c r="AA114" s="49" t="s">
        <v>35</v>
      </c>
      <c r="AB114" s="49" t="s">
        <v>33</v>
      </c>
    </row>
    <row r="115" spans="3:28" ht="15.75" x14ac:dyDescent="0.25">
      <c r="C115" s="88" t="s">
        <v>151</v>
      </c>
      <c r="D115" s="88" t="s">
        <v>172</v>
      </c>
      <c r="E115" s="88" t="s">
        <v>734</v>
      </c>
      <c r="F115" s="88" t="s">
        <v>735</v>
      </c>
      <c r="G115" s="89" t="s">
        <v>404</v>
      </c>
      <c r="H115" s="89" t="s">
        <v>855</v>
      </c>
      <c r="I115" s="89" t="s">
        <v>2799</v>
      </c>
      <c r="J115" s="89">
        <v>1</v>
      </c>
      <c r="K115" s="139">
        <v>1</v>
      </c>
      <c r="L115" s="140">
        <v>2.3201856148491878E-3</v>
      </c>
      <c r="M115" s="139">
        <v>1</v>
      </c>
      <c r="N115" s="140">
        <v>2.3201856148491878E-3</v>
      </c>
      <c r="O115" s="89">
        <v>1</v>
      </c>
      <c r="P115" s="91">
        <v>2.3201856148491878E-3</v>
      </c>
      <c r="Q115" s="89">
        <v>1</v>
      </c>
      <c r="R115" s="91">
        <v>2.3201856148491878E-3</v>
      </c>
      <c r="S115" s="89">
        <v>1</v>
      </c>
      <c r="T115" s="91">
        <v>2.3201856148491878E-3</v>
      </c>
      <c r="U115" s="89">
        <v>1</v>
      </c>
      <c r="V115" s="91">
        <v>2.3201856148491878E-3</v>
      </c>
      <c r="W115" s="139">
        <v>1</v>
      </c>
      <c r="X115" s="140">
        <v>2.3201856148491878E-3</v>
      </c>
      <c r="Y115" s="143">
        <v>1</v>
      </c>
      <c r="Z115" s="90">
        <v>2.3201856148491878E-3</v>
      </c>
      <c r="AA115" s="49" t="s">
        <v>35</v>
      </c>
      <c r="AB115" s="49" t="s">
        <v>33</v>
      </c>
    </row>
    <row r="116" spans="3:28" ht="15.75" x14ac:dyDescent="0.25">
      <c r="C116" s="88" t="s">
        <v>151</v>
      </c>
      <c r="D116" s="88" t="s">
        <v>172</v>
      </c>
      <c r="E116" s="88" t="s">
        <v>734</v>
      </c>
      <c r="F116" s="88" t="s">
        <v>680</v>
      </c>
      <c r="G116" s="89" t="s">
        <v>404</v>
      </c>
      <c r="H116" s="89" t="s">
        <v>855</v>
      </c>
      <c r="I116" s="89" t="s">
        <v>2799</v>
      </c>
      <c r="J116" s="89">
        <v>4</v>
      </c>
      <c r="K116" s="139">
        <v>4</v>
      </c>
      <c r="L116" s="140">
        <v>9.2807424593967514E-3</v>
      </c>
      <c r="M116" s="139">
        <v>4</v>
      </c>
      <c r="N116" s="140">
        <v>9.2807424593967514E-3</v>
      </c>
      <c r="O116" s="89">
        <v>4</v>
      </c>
      <c r="P116" s="91">
        <v>9.2807424593967514E-3</v>
      </c>
      <c r="Q116" s="89">
        <v>4</v>
      </c>
      <c r="R116" s="91">
        <v>9.2807424593967514E-3</v>
      </c>
      <c r="S116" s="89">
        <v>4</v>
      </c>
      <c r="T116" s="91">
        <v>9.2807424593967514E-3</v>
      </c>
      <c r="U116" s="89">
        <v>4</v>
      </c>
      <c r="V116" s="91">
        <v>9.2807424593967514E-3</v>
      </c>
      <c r="W116" s="139">
        <v>4</v>
      </c>
      <c r="X116" s="140">
        <v>9.2807424593967514E-3</v>
      </c>
      <c r="Y116" s="143">
        <v>4</v>
      </c>
      <c r="Z116" s="90">
        <v>9.2807424593967514E-3</v>
      </c>
      <c r="AA116" s="49" t="s">
        <v>35</v>
      </c>
      <c r="AB116" s="49" t="s">
        <v>33</v>
      </c>
    </row>
    <row r="117" spans="3:28" ht="30" x14ac:dyDescent="0.25">
      <c r="C117" s="88" t="s">
        <v>151</v>
      </c>
      <c r="D117" s="88" t="s">
        <v>172</v>
      </c>
      <c r="E117" s="88" t="s">
        <v>736</v>
      </c>
      <c r="F117" s="88" t="s">
        <v>642</v>
      </c>
      <c r="G117" s="89" t="s">
        <v>406</v>
      </c>
      <c r="H117" s="89" t="s">
        <v>855</v>
      </c>
      <c r="I117" s="89" t="s">
        <v>2799</v>
      </c>
      <c r="J117" s="89">
        <v>1</v>
      </c>
      <c r="K117" s="139">
        <v>1</v>
      </c>
      <c r="L117" s="140">
        <v>2.3201856148491878E-3</v>
      </c>
      <c r="M117" s="139">
        <v>1</v>
      </c>
      <c r="N117" s="140">
        <v>2.3201856148491878E-3</v>
      </c>
      <c r="O117" s="89">
        <v>1</v>
      </c>
      <c r="P117" s="91">
        <v>2.3201856148491878E-3</v>
      </c>
      <c r="Q117" s="89">
        <v>1</v>
      </c>
      <c r="R117" s="91">
        <v>2.3201856148491878E-3</v>
      </c>
      <c r="S117" s="89">
        <v>1</v>
      </c>
      <c r="T117" s="91">
        <v>2.3201856148491878E-3</v>
      </c>
      <c r="U117" s="89">
        <v>1</v>
      </c>
      <c r="V117" s="91">
        <v>2.3201856148491878E-3</v>
      </c>
      <c r="W117" s="139">
        <v>1</v>
      </c>
      <c r="X117" s="140">
        <v>2.3201856148491878E-3</v>
      </c>
      <c r="Y117" s="143">
        <v>0</v>
      </c>
      <c r="Z117" s="90">
        <v>0</v>
      </c>
      <c r="AA117" s="49" t="s">
        <v>44</v>
      </c>
      <c r="AB117" s="49" t="s">
        <v>42</v>
      </c>
    </row>
    <row r="118" spans="3:28" ht="30" x14ac:dyDescent="0.25">
      <c r="C118" s="88" t="s">
        <v>151</v>
      </c>
      <c r="D118" s="88" t="s">
        <v>172</v>
      </c>
      <c r="E118" s="88" t="s">
        <v>736</v>
      </c>
      <c r="F118" s="88" t="s">
        <v>193</v>
      </c>
      <c r="G118" s="89" t="s">
        <v>406</v>
      </c>
      <c r="H118" s="89" t="s">
        <v>855</v>
      </c>
      <c r="I118" s="89" t="s">
        <v>2799</v>
      </c>
      <c r="J118" s="89">
        <v>5</v>
      </c>
      <c r="K118" s="139">
        <v>5</v>
      </c>
      <c r="L118" s="140">
        <v>1.1600928074245939E-2</v>
      </c>
      <c r="M118" s="139">
        <v>5</v>
      </c>
      <c r="N118" s="140">
        <v>1.1600928074245939E-2</v>
      </c>
      <c r="O118" s="89">
        <v>5</v>
      </c>
      <c r="P118" s="91">
        <v>1.1600928074245939E-2</v>
      </c>
      <c r="Q118" s="89">
        <v>5</v>
      </c>
      <c r="R118" s="91">
        <v>1.1600928074245939E-2</v>
      </c>
      <c r="S118" s="89">
        <v>5</v>
      </c>
      <c r="T118" s="91">
        <v>1.1600928074245939E-2</v>
      </c>
      <c r="U118" s="89">
        <v>5</v>
      </c>
      <c r="V118" s="91">
        <v>1.1600928074245939E-2</v>
      </c>
      <c r="W118" s="139">
        <v>5</v>
      </c>
      <c r="X118" s="140">
        <v>1.1600928074245939E-2</v>
      </c>
      <c r="Y118" s="143">
        <v>5</v>
      </c>
      <c r="Z118" s="90">
        <v>1.1600928074245939E-2</v>
      </c>
      <c r="AA118" s="49" t="s">
        <v>35</v>
      </c>
      <c r="AB118" s="49" t="s">
        <v>32</v>
      </c>
    </row>
    <row r="119" spans="3:28" ht="30" x14ac:dyDescent="0.25">
      <c r="C119" s="88" t="s">
        <v>151</v>
      </c>
      <c r="D119" s="88" t="s">
        <v>172</v>
      </c>
      <c r="E119" s="88" t="s">
        <v>736</v>
      </c>
      <c r="F119" s="88" t="s">
        <v>649</v>
      </c>
      <c r="G119" s="89" t="s">
        <v>406</v>
      </c>
      <c r="H119" s="89" t="s">
        <v>855</v>
      </c>
      <c r="I119" s="89" t="s">
        <v>2799</v>
      </c>
      <c r="J119" s="89">
        <v>1</v>
      </c>
      <c r="K119" s="139">
        <v>1</v>
      </c>
      <c r="L119" s="140">
        <v>2.3201856148491878E-3</v>
      </c>
      <c r="M119" s="139">
        <v>1</v>
      </c>
      <c r="N119" s="140">
        <v>2.3201856148491878E-3</v>
      </c>
      <c r="O119" s="89">
        <v>1</v>
      </c>
      <c r="P119" s="91">
        <v>2.3201856148491878E-3</v>
      </c>
      <c r="Q119" s="89">
        <v>1</v>
      </c>
      <c r="R119" s="91">
        <v>2.3201856148491878E-3</v>
      </c>
      <c r="S119" s="89">
        <v>1</v>
      </c>
      <c r="T119" s="91">
        <v>2.3201856148491878E-3</v>
      </c>
      <c r="U119" s="89">
        <v>1</v>
      </c>
      <c r="V119" s="91">
        <v>2.3201856148491878E-3</v>
      </c>
      <c r="W119" s="139">
        <v>1</v>
      </c>
      <c r="X119" s="140">
        <v>2.3201856148491878E-3</v>
      </c>
      <c r="Y119" s="143">
        <v>1</v>
      </c>
      <c r="Z119" s="90">
        <v>2.3201856148491878E-3</v>
      </c>
      <c r="AA119" s="49" t="s">
        <v>35</v>
      </c>
      <c r="AB119" s="49" t="s">
        <v>32</v>
      </c>
    </row>
    <row r="120" spans="3:28" ht="30" x14ac:dyDescent="0.25">
      <c r="C120" s="88" t="s">
        <v>151</v>
      </c>
      <c r="D120" s="88" t="s">
        <v>172</v>
      </c>
      <c r="E120" s="88" t="s">
        <v>736</v>
      </c>
      <c r="F120" s="88" t="s">
        <v>648</v>
      </c>
      <c r="G120" s="89" t="s">
        <v>406</v>
      </c>
      <c r="H120" s="89" t="s">
        <v>855</v>
      </c>
      <c r="I120" s="89" t="s">
        <v>2799</v>
      </c>
      <c r="J120" s="89">
        <v>3</v>
      </c>
      <c r="K120" s="139">
        <v>3</v>
      </c>
      <c r="L120" s="140">
        <v>6.9605568445475635E-3</v>
      </c>
      <c r="M120" s="139">
        <v>3</v>
      </c>
      <c r="N120" s="140">
        <v>6.9605568445475635E-3</v>
      </c>
      <c r="O120" s="89">
        <v>3</v>
      </c>
      <c r="P120" s="91">
        <v>6.9605568445475635E-3</v>
      </c>
      <c r="Q120" s="89">
        <v>3</v>
      </c>
      <c r="R120" s="91">
        <v>6.9605568445475635E-3</v>
      </c>
      <c r="S120" s="89">
        <v>3</v>
      </c>
      <c r="T120" s="91">
        <v>6.9605568445475635E-3</v>
      </c>
      <c r="U120" s="89">
        <v>3</v>
      </c>
      <c r="V120" s="91">
        <v>6.9605568445475635E-3</v>
      </c>
      <c r="W120" s="139">
        <v>3</v>
      </c>
      <c r="X120" s="140">
        <v>6.9605568445475635E-3</v>
      </c>
      <c r="Y120" s="143">
        <v>3</v>
      </c>
      <c r="Z120" s="90">
        <v>6.9605568445475635E-3</v>
      </c>
      <c r="AA120" s="49" t="s">
        <v>35</v>
      </c>
      <c r="AB120" s="49" t="s">
        <v>34</v>
      </c>
    </row>
    <row r="121" spans="3:28" ht="30" x14ac:dyDescent="0.25">
      <c r="C121" s="88" t="s">
        <v>151</v>
      </c>
      <c r="D121" s="88" t="s">
        <v>172</v>
      </c>
      <c r="E121" s="88" t="s">
        <v>736</v>
      </c>
      <c r="F121" s="88" t="s">
        <v>644</v>
      </c>
      <c r="G121" s="89" t="s">
        <v>404</v>
      </c>
      <c r="H121" s="89" t="s">
        <v>855</v>
      </c>
      <c r="I121" s="89" t="s">
        <v>2799</v>
      </c>
      <c r="J121" s="89">
        <v>2</v>
      </c>
      <c r="K121" s="139">
        <v>2</v>
      </c>
      <c r="L121" s="140">
        <v>4.6403712296983757E-3</v>
      </c>
      <c r="M121" s="139">
        <v>0</v>
      </c>
      <c r="N121" s="140">
        <v>0</v>
      </c>
      <c r="O121" s="89">
        <v>2</v>
      </c>
      <c r="P121" s="91">
        <v>4.6403712296983757E-3</v>
      </c>
      <c r="Q121" s="89">
        <v>2</v>
      </c>
      <c r="R121" s="91">
        <v>4.6403712296983757E-3</v>
      </c>
      <c r="S121" s="89">
        <v>2</v>
      </c>
      <c r="T121" s="91">
        <v>4.6403712296983757E-3</v>
      </c>
      <c r="U121" s="89">
        <v>2</v>
      </c>
      <c r="V121" s="91">
        <v>4.6403712296983757E-3</v>
      </c>
      <c r="W121" s="139">
        <v>2</v>
      </c>
      <c r="X121" s="140">
        <v>4.6403712296983757E-3</v>
      </c>
      <c r="Y121" s="143">
        <v>0</v>
      </c>
      <c r="Z121" s="90">
        <v>0</v>
      </c>
      <c r="AA121" s="49" t="s">
        <v>44</v>
      </c>
      <c r="AB121" s="49" t="s">
        <v>42</v>
      </c>
    </row>
    <row r="122" spans="3:28" ht="30" x14ac:dyDescent="0.25">
      <c r="C122" s="88" t="s">
        <v>151</v>
      </c>
      <c r="D122" s="88" t="s">
        <v>172</v>
      </c>
      <c r="E122" s="88" t="s">
        <v>736</v>
      </c>
      <c r="F122" s="88" t="s">
        <v>194</v>
      </c>
      <c r="G122" s="89" t="s">
        <v>404</v>
      </c>
      <c r="H122" s="89" t="s">
        <v>855</v>
      </c>
      <c r="I122" s="89" t="s">
        <v>2799</v>
      </c>
      <c r="J122" s="89">
        <v>2</v>
      </c>
      <c r="K122" s="139">
        <v>2</v>
      </c>
      <c r="L122" s="140">
        <v>4.6403712296983757E-3</v>
      </c>
      <c r="M122" s="139">
        <v>1</v>
      </c>
      <c r="N122" s="140">
        <v>2.3201856148491878E-3</v>
      </c>
      <c r="O122" s="89">
        <v>2</v>
      </c>
      <c r="P122" s="91">
        <v>4.6403712296983757E-3</v>
      </c>
      <c r="Q122" s="89">
        <v>2</v>
      </c>
      <c r="R122" s="91">
        <v>4.6403712296983757E-3</v>
      </c>
      <c r="S122" s="89">
        <v>2</v>
      </c>
      <c r="T122" s="91">
        <v>4.6403712296983757E-3</v>
      </c>
      <c r="U122" s="89">
        <v>2</v>
      </c>
      <c r="V122" s="91">
        <v>4.6403712296983757E-3</v>
      </c>
      <c r="W122" s="139">
        <v>2</v>
      </c>
      <c r="X122" s="140">
        <v>4.6403712296983757E-3</v>
      </c>
      <c r="Y122" s="143">
        <v>1</v>
      </c>
      <c r="Z122" s="90">
        <v>2.3201856148491878E-3</v>
      </c>
      <c r="AA122" s="49" t="s">
        <v>44</v>
      </c>
      <c r="AB122" s="49" t="s">
        <v>36</v>
      </c>
    </row>
    <row r="123" spans="3:28" ht="30" x14ac:dyDescent="0.25">
      <c r="C123" s="88" t="s">
        <v>151</v>
      </c>
      <c r="D123" s="88" t="s">
        <v>172</v>
      </c>
      <c r="E123" s="88" t="s">
        <v>736</v>
      </c>
      <c r="F123" s="88" t="s">
        <v>196</v>
      </c>
      <c r="G123" s="89" t="s">
        <v>406</v>
      </c>
      <c r="H123" s="89" t="s">
        <v>855</v>
      </c>
      <c r="I123" s="89" t="s">
        <v>2799</v>
      </c>
      <c r="J123" s="89">
        <v>3</v>
      </c>
      <c r="K123" s="139">
        <v>3</v>
      </c>
      <c r="L123" s="140">
        <v>6.9605568445475635E-3</v>
      </c>
      <c r="M123" s="139">
        <v>3</v>
      </c>
      <c r="N123" s="140">
        <v>6.9605568445475635E-3</v>
      </c>
      <c r="O123" s="89">
        <v>3</v>
      </c>
      <c r="P123" s="91">
        <v>6.9605568445475635E-3</v>
      </c>
      <c r="Q123" s="89">
        <v>3</v>
      </c>
      <c r="R123" s="91">
        <v>6.9605568445475635E-3</v>
      </c>
      <c r="S123" s="89">
        <v>3</v>
      </c>
      <c r="T123" s="91">
        <v>6.9605568445475635E-3</v>
      </c>
      <c r="U123" s="89">
        <v>3</v>
      </c>
      <c r="V123" s="91">
        <v>6.9605568445475635E-3</v>
      </c>
      <c r="W123" s="139">
        <v>3</v>
      </c>
      <c r="X123" s="140">
        <v>6.9605568445475635E-3</v>
      </c>
      <c r="Y123" s="143">
        <v>2</v>
      </c>
      <c r="Z123" s="90">
        <v>4.6403712296983757E-3</v>
      </c>
      <c r="AA123" s="49" t="s">
        <v>44</v>
      </c>
      <c r="AB123" s="49" t="s">
        <v>42</v>
      </c>
    </row>
    <row r="124" spans="3:28" ht="30" x14ac:dyDescent="0.25">
      <c r="C124" s="88" t="s">
        <v>151</v>
      </c>
      <c r="D124" s="88" t="s">
        <v>172</v>
      </c>
      <c r="E124" s="88" t="s">
        <v>736</v>
      </c>
      <c r="F124" s="88" t="s">
        <v>643</v>
      </c>
      <c r="G124" s="89" t="s">
        <v>405</v>
      </c>
      <c r="H124" s="89" t="s">
        <v>855</v>
      </c>
      <c r="I124" s="89" t="s">
        <v>2799</v>
      </c>
      <c r="J124" s="89">
        <v>3</v>
      </c>
      <c r="K124" s="139">
        <v>3</v>
      </c>
      <c r="L124" s="140">
        <v>6.9605568445475635E-3</v>
      </c>
      <c r="M124" s="139">
        <v>3</v>
      </c>
      <c r="N124" s="140">
        <v>6.9605568445475635E-3</v>
      </c>
      <c r="O124" s="89">
        <v>3</v>
      </c>
      <c r="P124" s="91">
        <v>6.9605568445475635E-3</v>
      </c>
      <c r="Q124" s="89">
        <v>3</v>
      </c>
      <c r="R124" s="91">
        <v>6.9605568445475635E-3</v>
      </c>
      <c r="S124" s="89">
        <v>3</v>
      </c>
      <c r="T124" s="91">
        <v>6.9605568445475635E-3</v>
      </c>
      <c r="U124" s="89">
        <v>3</v>
      </c>
      <c r="V124" s="91">
        <v>6.9605568445475635E-3</v>
      </c>
      <c r="W124" s="139">
        <v>3</v>
      </c>
      <c r="X124" s="140">
        <v>6.9605568445475635E-3</v>
      </c>
      <c r="Y124" s="143">
        <v>3</v>
      </c>
      <c r="Z124" s="90">
        <v>6.9605568445475635E-3</v>
      </c>
      <c r="AA124" s="49" t="s">
        <v>44</v>
      </c>
      <c r="AB124" s="49" t="s">
        <v>42</v>
      </c>
    </row>
    <row r="125" spans="3:28" ht="30" x14ac:dyDescent="0.25">
      <c r="C125" s="88" t="s">
        <v>151</v>
      </c>
      <c r="D125" s="88" t="s">
        <v>172</v>
      </c>
      <c r="E125" s="88" t="s">
        <v>736</v>
      </c>
      <c r="F125" s="88" t="s">
        <v>195</v>
      </c>
      <c r="G125" s="89" t="s">
        <v>404</v>
      </c>
      <c r="H125" s="89" t="s">
        <v>855</v>
      </c>
      <c r="I125" s="89" t="s">
        <v>2799</v>
      </c>
      <c r="J125" s="89">
        <v>1</v>
      </c>
      <c r="K125" s="139">
        <v>1</v>
      </c>
      <c r="L125" s="140">
        <v>2.3201856148491878E-3</v>
      </c>
      <c r="M125" s="139">
        <v>0</v>
      </c>
      <c r="N125" s="140">
        <v>0</v>
      </c>
      <c r="O125" s="89">
        <v>1</v>
      </c>
      <c r="P125" s="91">
        <v>2.3201856148491878E-3</v>
      </c>
      <c r="Q125" s="89">
        <v>1</v>
      </c>
      <c r="R125" s="91">
        <v>2.3201856148491878E-3</v>
      </c>
      <c r="S125" s="89">
        <v>1</v>
      </c>
      <c r="T125" s="91">
        <v>2.3201856148491878E-3</v>
      </c>
      <c r="U125" s="89">
        <v>1</v>
      </c>
      <c r="V125" s="91">
        <v>2.3201856148491878E-3</v>
      </c>
      <c r="W125" s="139">
        <v>1</v>
      </c>
      <c r="X125" s="140">
        <v>2.3201856148491878E-3</v>
      </c>
      <c r="Y125" s="143">
        <v>0</v>
      </c>
      <c r="Z125" s="90">
        <v>0</v>
      </c>
      <c r="AA125" s="49" t="s">
        <v>44</v>
      </c>
      <c r="AB125" s="49" t="s">
        <v>42</v>
      </c>
    </row>
    <row r="126" spans="3:28" ht="70.5" customHeight="1" x14ac:dyDescent="0.25">
      <c r="C126" s="88" t="s">
        <v>151</v>
      </c>
      <c r="D126" s="88" t="s">
        <v>120</v>
      </c>
      <c r="E126" s="88" t="s">
        <v>719</v>
      </c>
      <c r="F126" s="88" t="s">
        <v>152</v>
      </c>
      <c r="G126" s="89" t="s">
        <v>403</v>
      </c>
      <c r="H126" s="89" t="s">
        <v>855</v>
      </c>
      <c r="I126" s="89" t="s">
        <v>2799</v>
      </c>
      <c r="J126" s="89">
        <v>8</v>
      </c>
      <c r="K126" s="139">
        <v>7</v>
      </c>
      <c r="L126" s="140">
        <v>1.6241299303944315E-2</v>
      </c>
      <c r="M126" s="139">
        <v>5</v>
      </c>
      <c r="N126" s="140">
        <v>1.1600928074245939E-2</v>
      </c>
      <c r="O126" s="89">
        <v>8</v>
      </c>
      <c r="P126" s="91">
        <v>1.8561484918793503E-2</v>
      </c>
      <c r="Q126" s="89">
        <v>8</v>
      </c>
      <c r="R126" s="91">
        <v>1.8561484918793503E-2</v>
      </c>
      <c r="S126" s="89">
        <v>8</v>
      </c>
      <c r="T126" s="91">
        <v>1.8561484918793503E-2</v>
      </c>
      <c r="U126" s="89">
        <v>8</v>
      </c>
      <c r="V126" s="91">
        <v>1.8561484918793503E-2</v>
      </c>
      <c r="W126" s="139">
        <v>8</v>
      </c>
      <c r="X126" s="140">
        <v>1.8561484918793503E-2</v>
      </c>
      <c r="Y126" s="143">
        <v>4</v>
      </c>
      <c r="Z126" s="90">
        <v>9.2807424593967514E-3</v>
      </c>
      <c r="AA126" s="49" t="s">
        <v>44</v>
      </c>
      <c r="AB126" s="49" t="s">
        <v>42</v>
      </c>
    </row>
    <row r="127" spans="3:28" ht="30" x14ac:dyDescent="0.25">
      <c r="C127" s="88" t="s">
        <v>319</v>
      </c>
      <c r="D127" s="88" t="s">
        <v>342</v>
      </c>
      <c r="E127" s="88" t="s">
        <v>737</v>
      </c>
      <c r="F127" s="88" t="s">
        <v>2554</v>
      </c>
      <c r="G127" s="89" t="s">
        <v>407</v>
      </c>
      <c r="H127" s="89" t="s">
        <v>855</v>
      </c>
      <c r="I127" s="89" t="s">
        <v>2800</v>
      </c>
      <c r="J127" s="89">
        <v>12</v>
      </c>
      <c r="K127" s="139">
        <v>12</v>
      </c>
      <c r="L127" s="140">
        <v>2.7842227378190254E-2</v>
      </c>
      <c r="M127" s="139">
        <v>7</v>
      </c>
      <c r="N127" s="140">
        <v>1.6241299303944315E-2</v>
      </c>
      <c r="O127" s="89">
        <v>11</v>
      </c>
      <c r="P127" s="91">
        <v>2.5522041763341066E-2</v>
      </c>
      <c r="Q127" s="89">
        <v>11</v>
      </c>
      <c r="R127" s="91">
        <v>2.5522041763341066E-2</v>
      </c>
      <c r="S127" s="89">
        <v>11</v>
      </c>
      <c r="T127" s="91">
        <v>2.5522041763341066E-2</v>
      </c>
      <c r="U127" s="89">
        <v>11</v>
      </c>
      <c r="V127" s="91">
        <v>2.5522041763341066E-2</v>
      </c>
      <c r="W127" s="139">
        <v>11</v>
      </c>
      <c r="X127" s="140">
        <v>2.5522041763341066E-2</v>
      </c>
      <c r="Y127" s="143">
        <v>5</v>
      </c>
      <c r="Z127" s="90">
        <v>1.1600928074245939E-2</v>
      </c>
      <c r="AA127" s="49" t="s">
        <v>28</v>
      </c>
      <c r="AB127" s="49" t="s">
        <v>859</v>
      </c>
    </row>
    <row r="128" spans="3:28" ht="15.75" x14ac:dyDescent="0.25">
      <c r="C128" s="88" t="s">
        <v>319</v>
      </c>
      <c r="D128" s="88" t="s">
        <v>342</v>
      </c>
      <c r="E128" s="88" t="s">
        <v>737</v>
      </c>
      <c r="F128" s="88" t="s">
        <v>484</v>
      </c>
      <c r="G128" s="89" t="s">
        <v>404</v>
      </c>
      <c r="H128" s="89" t="s">
        <v>856</v>
      </c>
      <c r="I128" s="89" t="s">
        <v>2799</v>
      </c>
      <c r="J128" s="89">
        <v>1</v>
      </c>
      <c r="K128" s="139">
        <v>1</v>
      </c>
      <c r="L128" s="140">
        <v>2.3201856148491878E-3</v>
      </c>
      <c r="M128" s="139">
        <v>1</v>
      </c>
      <c r="N128" s="140">
        <v>2.3201856148491878E-3</v>
      </c>
      <c r="O128" s="89">
        <v>1</v>
      </c>
      <c r="P128" s="91">
        <v>2.3201856148491878E-3</v>
      </c>
      <c r="Q128" s="89">
        <v>1</v>
      </c>
      <c r="R128" s="91">
        <v>2.3201856148491878E-3</v>
      </c>
      <c r="S128" s="89">
        <v>1</v>
      </c>
      <c r="T128" s="91">
        <v>2.3201856148491878E-3</v>
      </c>
      <c r="U128" s="89">
        <v>1</v>
      </c>
      <c r="V128" s="91">
        <v>2.3201856148491878E-3</v>
      </c>
      <c r="W128" s="139">
        <v>1</v>
      </c>
      <c r="X128" s="140">
        <v>2.3201856148491878E-3</v>
      </c>
      <c r="Y128" s="143">
        <v>1</v>
      </c>
      <c r="Z128" s="90">
        <v>2.3201856148491878E-3</v>
      </c>
      <c r="AA128" s="49" t="s">
        <v>28</v>
      </c>
      <c r="AB128" s="49" t="s">
        <v>27</v>
      </c>
    </row>
    <row r="129" spans="3:28" ht="30" x14ac:dyDescent="0.25">
      <c r="C129" s="88" t="s">
        <v>319</v>
      </c>
      <c r="D129" s="88" t="s">
        <v>342</v>
      </c>
      <c r="E129" s="88" t="s">
        <v>737</v>
      </c>
      <c r="F129" s="88" t="s">
        <v>714</v>
      </c>
      <c r="G129" s="89" t="s">
        <v>404</v>
      </c>
      <c r="H129" s="89" t="s">
        <v>856</v>
      </c>
      <c r="I129" s="89" t="s">
        <v>2799</v>
      </c>
      <c r="J129" s="89">
        <v>1</v>
      </c>
      <c r="K129" s="139">
        <v>1</v>
      </c>
      <c r="L129" s="140">
        <v>2.3201856148491878E-3</v>
      </c>
      <c r="M129" s="139">
        <v>1</v>
      </c>
      <c r="N129" s="140">
        <v>2.3201856148491878E-3</v>
      </c>
      <c r="O129" s="89">
        <v>1</v>
      </c>
      <c r="P129" s="91">
        <v>2.3201856148491878E-3</v>
      </c>
      <c r="Q129" s="89">
        <v>1</v>
      </c>
      <c r="R129" s="91">
        <v>2.3201856148491878E-3</v>
      </c>
      <c r="S129" s="89">
        <v>1</v>
      </c>
      <c r="T129" s="91">
        <v>2.3201856148491878E-3</v>
      </c>
      <c r="U129" s="89">
        <v>1</v>
      </c>
      <c r="V129" s="91">
        <v>2.3201856148491878E-3</v>
      </c>
      <c r="W129" s="139">
        <v>1</v>
      </c>
      <c r="X129" s="140">
        <v>2.3201856148491878E-3</v>
      </c>
      <c r="Y129" s="143">
        <v>0</v>
      </c>
      <c r="Z129" s="90">
        <v>0</v>
      </c>
      <c r="AA129" s="49" t="s">
        <v>28</v>
      </c>
      <c r="AB129" s="49" t="s">
        <v>27</v>
      </c>
    </row>
    <row r="130" spans="3:28" ht="30" x14ac:dyDescent="0.25">
      <c r="C130" s="88" t="s">
        <v>319</v>
      </c>
      <c r="D130" s="88" t="s">
        <v>342</v>
      </c>
      <c r="E130" s="88" t="s">
        <v>738</v>
      </c>
      <c r="F130" s="88" t="s">
        <v>2549</v>
      </c>
      <c r="G130" s="89" t="s">
        <v>407</v>
      </c>
      <c r="H130" s="89" t="s">
        <v>855</v>
      </c>
      <c r="I130" s="89" t="s">
        <v>2800</v>
      </c>
      <c r="J130" s="89">
        <v>4</v>
      </c>
      <c r="K130" s="139">
        <v>3</v>
      </c>
      <c r="L130" s="140">
        <v>6.9605568445475635E-3</v>
      </c>
      <c r="M130" s="139">
        <v>2</v>
      </c>
      <c r="N130" s="140">
        <v>4.6403712296983757E-3</v>
      </c>
      <c r="O130" s="89">
        <v>4</v>
      </c>
      <c r="P130" s="91">
        <v>9.2807424593967514E-3</v>
      </c>
      <c r="Q130" s="89">
        <v>4</v>
      </c>
      <c r="R130" s="91">
        <v>9.2807424593967514E-3</v>
      </c>
      <c r="S130" s="89">
        <v>4</v>
      </c>
      <c r="T130" s="91">
        <v>9.2807424593967514E-3</v>
      </c>
      <c r="U130" s="89">
        <v>4</v>
      </c>
      <c r="V130" s="91">
        <v>9.2807424593967514E-3</v>
      </c>
      <c r="W130" s="139">
        <v>4</v>
      </c>
      <c r="X130" s="140">
        <v>9.2807424593967514E-3</v>
      </c>
      <c r="Y130" s="143">
        <v>2</v>
      </c>
      <c r="Z130" s="90">
        <v>4.6403712296983757E-3</v>
      </c>
      <c r="AA130" s="49" t="s">
        <v>28</v>
      </c>
      <c r="AB130" s="49" t="s">
        <v>860</v>
      </c>
    </row>
    <row r="131" spans="3:28" ht="31.5" x14ac:dyDescent="0.25">
      <c r="C131" s="88" t="s">
        <v>319</v>
      </c>
      <c r="D131" s="88" t="s">
        <v>342</v>
      </c>
      <c r="E131" s="88" t="s">
        <v>738</v>
      </c>
      <c r="F131" s="88" t="s">
        <v>344</v>
      </c>
      <c r="G131" s="89" t="s">
        <v>404</v>
      </c>
      <c r="H131" s="89" t="s">
        <v>856</v>
      </c>
      <c r="I131" s="89" t="s">
        <v>2799</v>
      </c>
      <c r="J131" s="89">
        <v>2</v>
      </c>
      <c r="K131" s="139">
        <v>1</v>
      </c>
      <c r="L131" s="140">
        <v>2.3201856148491878E-3</v>
      </c>
      <c r="M131" s="139">
        <v>1</v>
      </c>
      <c r="N131" s="140">
        <v>2.3201856148491878E-3</v>
      </c>
      <c r="O131" s="89">
        <v>2</v>
      </c>
      <c r="P131" s="91">
        <v>4.6403712296983757E-3</v>
      </c>
      <c r="Q131" s="89">
        <v>2</v>
      </c>
      <c r="R131" s="91">
        <v>4.6403712296983757E-3</v>
      </c>
      <c r="S131" s="89">
        <v>2</v>
      </c>
      <c r="T131" s="91">
        <v>4.6403712296983757E-3</v>
      </c>
      <c r="U131" s="89">
        <v>2</v>
      </c>
      <c r="V131" s="91">
        <v>4.6403712296983757E-3</v>
      </c>
      <c r="W131" s="139">
        <v>2</v>
      </c>
      <c r="X131" s="140">
        <v>4.6403712296983757E-3</v>
      </c>
      <c r="Y131" s="143">
        <v>1</v>
      </c>
      <c r="Z131" s="90">
        <v>2.3201856148491878E-3</v>
      </c>
      <c r="AA131" s="49" t="s">
        <v>114</v>
      </c>
      <c r="AB131" s="49" t="s">
        <v>105</v>
      </c>
    </row>
    <row r="132" spans="3:28" ht="15.75" x14ac:dyDescent="0.25">
      <c r="C132" s="88" t="s">
        <v>319</v>
      </c>
      <c r="D132" s="88" t="s">
        <v>342</v>
      </c>
      <c r="E132" s="88" t="s">
        <v>738</v>
      </c>
      <c r="F132" s="88" t="s">
        <v>343</v>
      </c>
      <c r="G132" s="89" t="s">
        <v>404</v>
      </c>
      <c r="H132" s="89" t="s">
        <v>856</v>
      </c>
      <c r="I132" s="89" t="s">
        <v>2799</v>
      </c>
      <c r="J132" s="89">
        <v>1</v>
      </c>
      <c r="K132" s="139">
        <v>1</v>
      </c>
      <c r="L132" s="140">
        <v>2.3201856148491878E-3</v>
      </c>
      <c r="M132" s="139">
        <v>1</v>
      </c>
      <c r="N132" s="140">
        <v>2.3201856148491878E-3</v>
      </c>
      <c r="O132" s="89">
        <v>1</v>
      </c>
      <c r="P132" s="91">
        <v>2.3201856148491878E-3</v>
      </c>
      <c r="Q132" s="89">
        <v>1</v>
      </c>
      <c r="R132" s="91">
        <v>2.3201856148491878E-3</v>
      </c>
      <c r="S132" s="89">
        <v>1</v>
      </c>
      <c r="T132" s="91">
        <v>2.3201856148491878E-3</v>
      </c>
      <c r="U132" s="89">
        <v>1</v>
      </c>
      <c r="V132" s="91">
        <v>2.3201856148491878E-3</v>
      </c>
      <c r="W132" s="139">
        <v>1</v>
      </c>
      <c r="X132" s="140">
        <v>2.3201856148491878E-3</v>
      </c>
      <c r="Y132" s="143">
        <v>1</v>
      </c>
      <c r="Z132" s="90">
        <v>2.3201856148491878E-3</v>
      </c>
      <c r="AA132" s="49" t="s">
        <v>2</v>
      </c>
      <c r="AB132" s="49" t="s">
        <v>1</v>
      </c>
    </row>
    <row r="133" spans="3:28" ht="15.75" x14ac:dyDescent="0.25">
      <c r="C133" s="88" t="s">
        <v>319</v>
      </c>
      <c r="D133" s="88" t="s">
        <v>342</v>
      </c>
      <c r="E133" s="88" t="s">
        <v>738</v>
      </c>
      <c r="F133" s="88" t="s">
        <v>2550</v>
      </c>
      <c r="G133" s="89" t="s">
        <v>404</v>
      </c>
      <c r="H133" s="89" t="s">
        <v>855</v>
      </c>
      <c r="I133" s="89" t="s">
        <v>2800</v>
      </c>
      <c r="J133" s="89">
        <v>1</v>
      </c>
      <c r="K133" s="139">
        <v>1</v>
      </c>
      <c r="L133" s="140">
        <v>2.3201856148491878E-3</v>
      </c>
      <c r="M133" s="139">
        <v>1</v>
      </c>
      <c r="N133" s="140">
        <v>2.3201856148491878E-3</v>
      </c>
      <c r="O133" s="89">
        <v>0</v>
      </c>
      <c r="P133" s="91">
        <v>0</v>
      </c>
      <c r="Q133" s="89">
        <v>0</v>
      </c>
      <c r="R133" s="91">
        <v>0</v>
      </c>
      <c r="S133" s="89">
        <v>0</v>
      </c>
      <c r="T133" s="91">
        <v>0</v>
      </c>
      <c r="U133" s="89">
        <v>0</v>
      </c>
      <c r="V133" s="91">
        <v>0</v>
      </c>
      <c r="W133" s="139">
        <v>0</v>
      </c>
      <c r="X133" s="140">
        <v>0</v>
      </c>
      <c r="Y133" s="143">
        <v>0</v>
      </c>
      <c r="Z133" s="90">
        <v>0</v>
      </c>
      <c r="AA133" s="49" t="s">
        <v>28</v>
      </c>
      <c r="AB133" s="49" t="s">
        <v>860</v>
      </c>
    </row>
    <row r="134" spans="3:28" ht="15.75" x14ac:dyDescent="0.25">
      <c r="C134" s="88" t="s">
        <v>319</v>
      </c>
      <c r="D134" s="88" t="s">
        <v>342</v>
      </c>
      <c r="E134" s="88" t="s">
        <v>739</v>
      </c>
      <c r="F134" s="88" t="s">
        <v>347</v>
      </c>
      <c r="G134" s="89" t="s">
        <v>407</v>
      </c>
      <c r="H134" s="89" t="s">
        <v>855</v>
      </c>
      <c r="I134" s="89" t="s">
        <v>2799</v>
      </c>
      <c r="J134" s="89">
        <v>12</v>
      </c>
      <c r="K134" s="139">
        <v>10</v>
      </c>
      <c r="L134" s="140">
        <v>2.3201856148491878E-2</v>
      </c>
      <c r="M134" s="139">
        <v>7</v>
      </c>
      <c r="N134" s="140">
        <v>1.6241299303944315E-2</v>
      </c>
      <c r="O134" s="89">
        <v>11</v>
      </c>
      <c r="P134" s="91">
        <v>2.5522041763341066E-2</v>
      </c>
      <c r="Q134" s="89">
        <v>11</v>
      </c>
      <c r="R134" s="91">
        <v>2.5522041763341066E-2</v>
      </c>
      <c r="S134" s="89">
        <v>11</v>
      </c>
      <c r="T134" s="91">
        <v>2.5522041763341066E-2</v>
      </c>
      <c r="U134" s="89">
        <v>11</v>
      </c>
      <c r="V134" s="91">
        <v>2.5522041763341066E-2</v>
      </c>
      <c r="W134" s="139">
        <v>11</v>
      </c>
      <c r="X134" s="140">
        <v>2.5522041763341066E-2</v>
      </c>
      <c r="Y134" s="143">
        <v>5</v>
      </c>
      <c r="Z134" s="90">
        <v>1.1600928074245939E-2</v>
      </c>
      <c r="AA134" s="49" t="s">
        <v>28</v>
      </c>
      <c r="AB134" s="49" t="s">
        <v>28</v>
      </c>
    </row>
    <row r="135" spans="3:28" ht="15.75" x14ac:dyDescent="0.25">
      <c r="C135" s="88" t="s">
        <v>319</v>
      </c>
      <c r="D135" s="88" t="s">
        <v>342</v>
      </c>
      <c r="E135" s="88" t="s">
        <v>739</v>
      </c>
      <c r="F135" s="88" t="s">
        <v>345</v>
      </c>
      <c r="G135" s="89" t="s">
        <v>405</v>
      </c>
      <c r="H135" s="89" t="s">
        <v>856</v>
      </c>
      <c r="I135" s="89" t="s">
        <v>2799</v>
      </c>
      <c r="J135" s="89">
        <v>3</v>
      </c>
      <c r="K135" s="139">
        <v>3</v>
      </c>
      <c r="L135" s="140">
        <v>6.9605568445475635E-3</v>
      </c>
      <c r="M135" s="139">
        <v>0</v>
      </c>
      <c r="N135" s="140">
        <v>0</v>
      </c>
      <c r="O135" s="89">
        <v>2</v>
      </c>
      <c r="P135" s="91">
        <v>4.6403712296983757E-3</v>
      </c>
      <c r="Q135" s="89">
        <v>2</v>
      </c>
      <c r="R135" s="91">
        <v>4.6403712296983757E-3</v>
      </c>
      <c r="S135" s="89">
        <v>2</v>
      </c>
      <c r="T135" s="91">
        <v>4.6403712296983757E-3</v>
      </c>
      <c r="U135" s="89">
        <v>2</v>
      </c>
      <c r="V135" s="91">
        <v>4.6403712296983757E-3</v>
      </c>
      <c r="W135" s="139">
        <v>2</v>
      </c>
      <c r="X135" s="140">
        <v>4.6403712296983757E-3</v>
      </c>
      <c r="Y135" s="143">
        <v>0</v>
      </c>
      <c r="Z135" s="90">
        <v>0</v>
      </c>
      <c r="AA135" s="49" t="s">
        <v>28</v>
      </c>
      <c r="AB135" s="49" t="s">
        <v>26</v>
      </c>
    </row>
    <row r="136" spans="3:28" ht="15.75" x14ac:dyDescent="0.25">
      <c r="C136" s="88" t="s">
        <v>319</v>
      </c>
      <c r="D136" s="88" t="s">
        <v>342</v>
      </c>
      <c r="E136" s="88" t="s">
        <v>739</v>
      </c>
      <c r="F136" s="88" t="s">
        <v>346</v>
      </c>
      <c r="G136" s="89" t="s">
        <v>404</v>
      </c>
      <c r="H136" s="89" t="s">
        <v>856</v>
      </c>
      <c r="I136" s="89" t="s">
        <v>2799</v>
      </c>
      <c r="J136" s="89">
        <v>1</v>
      </c>
      <c r="K136" s="139">
        <v>1</v>
      </c>
      <c r="L136" s="140">
        <v>2.3201856148491878E-3</v>
      </c>
      <c r="M136" s="139">
        <v>0</v>
      </c>
      <c r="N136" s="140">
        <v>0</v>
      </c>
      <c r="O136" s="89">
        <v>0</v>
      </c>
      <c r="P136" s="91">
        <v>0</v>
      </c>
      <c r="Q136" s="89">
        <v>0</v>
      </c>
      <c r="R136" s="91">
        <v>0</v>
      </c>
      <c r="S136" s="89">
        <v>0</v>
      </c>
      <c r="T136" s="91">
        <v>0</v>
      </c>
      <c r="U136" s="89">
        <v>0</v>
      </c>
      <c r="V136" s="91">
        <v>0</v>
      </c>
      <c r="W136" s="139">
        <v>0</v>
      </c>
      <c r="X136" s="140">
        <v>0</v>
      </c>
      <c r="Y136" s="143">
        <v>0</v>
      </c>
      <c r="Z136" s="90">
        <v>0</v>
      </c>
      <c r="AA136" s="49" t="s">
        <v>28</v>
      </c>
      <c r="AB136" s="49" t="s">
        <v>26</v>
      </c>
    </row>
    <row r="137" spans="3:28" ht="15.75" x14ac:dyDescent="0.25">
      <c r="C137" s="88" t="s">
        <v>319</v>
      </c>
      <c r="D137" s="88" t="s">
        <v>342</v>
      </c>
      <c r="E137" s="88" t="s">
        <v>739</v>
      </c>
      <c r="F137" s="88" t="s">
        <v>483</v>
      </c>
      <c r="G137" s="89" t="s">
        <v>405</v>
      </c>
      <c r="H137" s="89" t="s">
        <v>855</v>
      </c>
      <c r="I137" s="89" t="s">
        <v>2799</v>
      </c>
      <c r="J137" s="89">
        <v>2</v>
      </c>
      <c r="K137" s="139">
        <v>2</v>
      </c>
      <c r="L137" s="140">
        <v>4.6403712296983757E-3</v>
      </c>
      <c r="M137" s="139">
        <v>0</v>
      </c>
      <c r="N137" s="140">
        <v>0</v>
      </c>
      <c r="O137" s="89">
        <v>1</v>
      </c>
      <c r="P137" s="91">
        <v>2.3201856148491878E-3</v>
      </c>
      <c r="Q137" s="89">
        <v>1</v>
      </c>
      <c r="R137" s="91">
        <v>2.3201856148491878E-3</v>
      </c>
      <c r="S137" s="89">
        <v>1</v>
      </c>
      <c r="T137" s="91">
        <v>2.3201856148491878E-3</v>
      </c>
      <c r="U137" s="89">
        <v>1</v>
      </c>
      <c r="V137" s="91">
        <v>2.3201856148491878E-3</v>
      </c>
      <c r="W137" s="139">
        <v>1</v>
      </c>
      <c r="X137" s="140">
        <v>2.3201856148491878E-3</v>
      </c>
      <c r="Y137" s="143">
        <v>0</v>
      </c>
      <c r="Z137" s="90">
        <v>0</v>
      </c>
      <c r="AA137" s="49" t="s">
        <v>28</v>
      </c>
      <c r="AB137" s="49" t="s">
        <v>25</v>
      </c>
    </row>
    <row r="138" spans="3:28" ht="15.75" x14ac:dyDescent="0.25">
      <c r="C138" s="88" t="s">
        <v>319</v>
      </c>
      <c r="D138" s="88" t="s">
        <v>326</v>
      </c>
      <c r="E138" s="88" t="s">
        <v>740</v>
      </c>
      <c r="F138" s="88" t="s">
        <v>329</v>
      </c>
      <c r="G138" s="89" t="s">
        <v>404</v>
      </c>
      <c r="H138" s="89" t="s">
        <v>856</v>
      </c>
      <c r="I138" s="89" t="s">
        <v>2799</v>
      </c>
      <c r="J138" s="89">
        <v>12</v>
      </c>
      <c r="K138" s="139">
        <v>6</v>
      </c>
      <c r="L138" s="140">
        <v>1.3921113689095127E-2</v>
      </c>
      <c r="M138" s="139">
        <v>5</v>
      </c>
      <c r="N138" s="140">
        <v>1.1600928074245939E-2</v>
      </c>
      <c r="O138" s="89">
        <v>11</v>
      </c>
      <c r="P138" s="91">
        <v>2.5522041763341066E-2</v>
      </c>
      <c r="Q138" s="89">
        <v>11</v>
      </c>
      <c r="R138" s="91">
        <v>2.5522041763341066E-2</v>
      </c>
      <c r="S138" s="89">
        <v>11</v>
      </c>
      <c r="T138" s="91">
        <v>2.5522041763341066E-2</v>
      </c>
      <c r="U138" s="89">
        <v>11</v>
      </c>
      <c r="V138" s="91">
        <v>2.5522041763341066E-2</v>
      </c>
      <c r="W138" s="139">
        <v>11</v>
      </c>
      <c r="X138" s="140">
        <v>2.5522041763341066E-2</v>
      </c>
      <c r="Y138" s="143">
        <v>3</v>
      </c>
      <c r="Z138" s="90">
        <v>6.9605568445475635E-3</v>
      </c>
      <c r="AA138" s="49" t="s">
        <v>9</v>
      </c>
      <c r="AB138" s="49" t="s">
        <v>3</v>
      </c>
    </row>
    <row r="139" spans="3:28" ht="30" x14ac:dyDescent="0.25">
      <c r="C139" s="88" t="s">
        <v>319</v>
      </c>
      <c r="D139" s="88" t="s">
        <v>326</v>
      </c>
      <c r="E139" s="88" t="s">
        <v>740</v>
      </c>
      <c r="F139" s="88" t="s">
        <v>331</v>
      </c>
      <c r="G139" s="89" t="s">
        <v>406</v>
      </c>
      <c r="H139" s="89" t="s">
        <v>855</v>
      </c>
      <c r="I139" s="89" t="s">
        <v>2799</v>
      </c>
      <c r="J139" s="89">
        <v>11</v>
      </c>
      <c r="K139" s="139">
        <v>9</v>
      </c>
      <c r="L139" s="140">
        <v>2.0881670533642691E-2</v>
      </c>
      <c r="M139" s="139">
        <v>6</v>
      </c>
      <c r="N139" s="140">
        <v>1.3921113689095127E-2</v>
      </c>
      <c r="O139" s="89">
        <v>10</v>
      </c>
      <c r="P139" s="91">
        <v>2.3201856148491878E-2</v>
      </c>
      <c r="Q139" s="89">
        <v>10</v>
      </c>
      <c r="R139" s="91">
        <v>2.3201856148491878E-2</v>
      </c>
      <c r="S139" s="89">
        <v>10</v>
      </c>
      <c r="T139" s="91">
        <v>2.3201856148491878E-2</v>
      </c>
      <c r="U139" s="89">
        <v>10</v>
      </c>
      <c r="V139" s="91">
        <v>2.3201856148491878E-2</v>
      </c>
      <c r="W139" s="139">
        <v>10</v>
      </c>
      <c r="X139" s="140">
        <v>2.3201856148491878E-2</v>
      </c>
      <c r="Y139" s="143">
        <v>5</v>
      </c>
      <c r="Z139" s="90">
        <v>1.1600928074245939E-2</v>
      </c>
      <c r="AA139" s="49" t="s">
        <v>9</v>
      </c>
      <c r="AB139" s="49" t="s">
        <v>3</v>
      </c>
    </row>
    <row r="140" spans="3:28" ht="15.75" x14ac:dyDescent="0.25">
      <c r="C140" s="88" t="s">
        <v>319</v>
      </c>
      <c r="D140" s="88" t="s">
        <v>326</v>
      </c>
      <c r="E140" s="88" t="s">
        <v>740</v>
      </c>
      <c r="F140" s="88" t="s">
        <v>328</v>
      </c>
      <c r="G140" s="89" t="s">
        <v>405</v>
      </c>
      <c r="H140" s="89" t="s">
        <v>856</v>
      </c>
      <c r="I140" s="89" t="s">
        <v>2799</v>
      </c>
      <c r="J140" s="89">
        <v>15</v>
      </c>
      <c r="K140" s="139">
        <v>14</v>
      </c>
      <c r="L140" s="140">
        <v>3.248259860788863E-2</v>
      </c>
      <c r="M140" s="139">
        <v>9</v>
      </c>
      <c r="N140" s="140">
        <v>2.0881670533642691E-2</v>
      </c>
      <c r="O140" s="89">
        <v>15</v>
      </c>
      <c r="P140" s="91">
        <v>3.4802784222737818E-2</v>
      </c>
      <c r="Q140" s="89">
        <v>15</v>
      </c>
      <c r="R140" s="91">
        <v>3.4802784222737818E-2</v>
      </c>
      <c r="S140" s="89">
        <v>15</v>
      </c>
      <c r="T140" s="91">
        <v>3.4802784222737818E-2</v>
      </c>
      <c r="U140" s="89">
        <v>15</v>
      </c>
      <c r="V140" s="91">
        <v>3.4802784222737818E-2</v>
      </c>
      <c r="W140" s="139">
        <v>15</v>
      </c>
      <c r="X140" s="140">
        <v>3.4802784222737818E-2</v>
      </c>
      <c r="Y140" s="143">
        <v>5</v>
      </c>
      <c r="Z140" s="90">
        <v>1.1600928074245939E-2</v>
      </c>
      <c r="AA140" s="49" t="s">
        <v>9</v>
      </c>
      <c r="AB140" s="49" t="s">
        <v>3</v>
      </c>
    </row>
    <row r="141" spans="3:28" ht="15.75" x14ac:dyDescent="0.25">
      <c r="C141" s="88" t="s">
        <v>319</v>
      </c>
      <c r="D141" s="88" t="s">
        <v>326</v>
      </c>
      <c r="E141" s="88" t="s">
        <v>740</v>
      </c>
      <c r="F141" s="88" t="s">
        <v>327</v>
      </c>
      <c r="G141" s="89" t="s">
        <v>405</v>
      </c>
      <c r="H141" s="89" t="s">
        <v>856</v>
      </c>
      <c r="I141" s="89" t="s">
        <v>2799</v>
      </c>
      <c r="J141" s="89">
        <v>5</v>
      </c>
      <c r="K141" s="139">
        <v>3</v>
      </c>
      <c r="L141" s="140">
        <v>6.9605568445475635E-3</v>
      </c>
      <c r="M141" s="139">
        <v>2</v>
      </c>
      <c r="N141" s="140">
        <v>4.6403712296983757E-3</v>
      </c>
      <c r="O141" s="89">
        <v>5</v>
      </c>
      <c r="P141" s="91">
        <v>1.1600928074245939E-2</v>
      </c>
      <c r="Q141" s="89">
        <v>5</v>
      </c>
      <c r="R141" s="91">
        <v>1.1600928074245939E-2</v>
      </c>
      <c r="S141" s="89">
        <v>5</v>
      </c>
      <c r="T141" s="91">
        <v>1.1600928074245939E-2</v>
      </c>
      <c r="U141" s="89">
        <v>5</v>
      </c>
      <c r="V141" s="91">
        <v>1.1600928074245939E-2</v>
      </c>
      <c r="W141" s="139">
        <v>5</v>
      </c>
      <c r="X141" s="140">
        <v>1.1600928074245939E-2</v>
      </c>
      <c r="Y141" s="143">
        <v>2</v>
      </c>
      <c r="Z141" s="90">
        <v>4.6403712296983757E-3</v>
      </c>
      <c r="AA141" s="49" t="s">
        <v>9</v>
      </c>
      <c r="AB141" s="49" t="s">
        <v>3</v>
      </c>
    </row>
    <row r="142" spans="3:28" ht="30" x14ac:dyDescent="0.25">
      <c r="C142" s="88" t="s">
        <v>319</v>
      </c>
      <c r="D142" s="88" t="s">
        <v>326</v>
      </c>
      <c r="E142" s="88" t="s">
        <v>741</v>
      </c>
      <c r="F142" s="88" t="s">
        <v>341</v>
      </c>
      <c r="G142" s="89" t="s">
        <v>407</v>
      </c>
      <c r="H142" s="89" t="s">
        <v>855</v>
      </c>
      <c r="I142" s="89" t="s">
        <v>2799</v>
      </c>
      <c r="J142" s="89">
        <v>48</v>
      </c>
      <c r="K142" s="139">
        <v>41</v>
      </c>
      <c r="L142" s="140">
        <v>9.5127610208816701E-2</v>
      </c>
      <c r="M142" s="139">
        <v>35</v>
      </c>
      <c r="N142" s="140">
        <v>8.1206496519721574E-2</v>
      </c>
      <c r="O142" s="89">
        <v>48</v>
      </c>
      <c r="P142" s="91">
        <v>0.11136890951276102</v>
      </c>
      <c r="Q142" s="89">
        <v>48</v>
      </c>
      <c r="R142" s="91">
        <v>0.11136890951276102</v>
      </c>
      <c r="S142" s="89">
        <v>48</v>
      </c>
      <c r="T142" s="91">
        <v>0.11136890951276102</v>
      </c>
      <c r="U142" s="89">
        <v>48</v>
      </c>
      <c r="V142" s="91">
        <v>0.11136890951276102</v>
      </c>
      <c r="W142" s="139">
        <v>48</v>
      </c>
      <c r="X142" s="140">
        <v>0.11136890951276102</v>
      </c>
      <c r="Y142" s="143">
        <v>23</v>
      </c>
      <c r="Z142" s="90">
        <v>5.336426914153132E-2</v>
      </c>
      <c r="AA142" s="49" t="s">
        <v>9</v>
      </c>
      <c r="AB142" s="49" t="s">
        <v>8</v>
      </c>
    </row>
    <row r="143" spans="3:28" ht="15.75" x14ac:dyDescent="0.25">
      <c r="C143" s="88" t="s">
        <v>319</v>
      </c>
      <c r="D143" s="88" t="s">
        <v>326</v>
      </c>
      <c r="E143" s="88" t="s">
        <v>741</v>
      </c>
      <c r="F143" s="88" t="s">
        <v>488</v>
      </c>
      <c r="G143" s="89" t="s">
        <v>404</v>
      </c>
      <c r="H143" s="89" t="s">
        <v>855</v>
      </c>
      <c r="I143" s="89" t="s">
        <v>2799</v>
      </c>
      <c r="J143" s="89">
        <v>1</v>
      </c>
      <c r="K143" s="139">
        <v>1</v>
      </c>
      <c r="L143" s="140">
        <v>2.3201856148491878E-3</v>
      </c>
      <c r="M143" s="139">
        <v>1</v>
      </c>
      <c r="N143" s="140">
        <v>2.3201856148491878E-3</v>
      </c>
      <c r="O143" s="89">
        <v>1</v>
      </c>
      <c r="P143" s="91">
        <v>2.3201856148491878E-3</v>
      </c>
      <c r="Q143" s="89">
        <v>1</v>
      </c>
      <c r="R143" s="91">
        <v>2.3201856148491878E-3</v>
      </c>
      <c r="S143" s="89">
        <v>1</v>
      </c>
      <c r="T143" s="91">
        <v>2.3201856148491878E-3</v>
      </c>
      <c r="U143" s="89">
        <v>1</v>
      </c>
      <c r="V143" s="91">
        <v>2.3201856148491878E-3</v>
      </c>
      <c r="W143" s="139">
        <v>1</v>
      </c>
      <c r="X143" s="140">
        <v>2.3201856148491878E-3</v>
      </c>
      <c r="Y143" s="143">
        <v>1</v>
      </c>
      <c r="Z143" s="90">
        <v>2.3201856148491878E-3</v>
      </c>
      <c r="AA143" s="49" t="s">
        <v>9</v>
      </c>
      <c r="AB143" s="49" t="s">
        <v>8</v>
      </c>
    </row>
    <row r="144" spans="3:28" ht="15.75" x14ac:dyDescent="0.25">
      <c r="C144" s="88" t="s">
        <v>319</v>
      </c>
      <c r="D144" s="88" t="s">
        <v>326</v>
      </c>
      <c r="E144" s="88" t="s">
        <v>741</v>
      </c>
      <c r="F144" s="88" t="s">
        <v>340</v>
      </c>
      <c r="G144" s="89" t="s">
        <v>404</v>
      </c>
      <c r="H144" s="89" t="s">
        <v>855</v>
      </c>
      <c r="I144" s="89" t="s">
        <v>2799</v>
      </c>
      <c r="J144" s="89">
        <v>3</v>
      </c>
      <c r="K144" s="139">
        <v>2</v>
      </c>
      <c r="L144" s="140">
        <v>4.6403712296983757E-3</v>
      </c>
      <c r="M144" s="139">
        <v>2</v>
      </c>
      <c r="N144" s="140">
        <v>4.6403712296983757E-3</v>
      </c>
      <c r="O144" s="89">
        <v>2</v>
      </c>
      <c r="P144" s="91">
        <v>4.6403712296983757E-3</v>
      </c>
      <c r="Q144" s="89">
        <v>2</v>
      </c>
      <c r="R144" s="91">
        <v>4.6403712296983757E-3</v>
      </c>
      <c r="S144" s="89">
        <v>2</v>
      </c>
      <c r="T144" s="91">
        <v>4.6403712296983757E-3</v>
      </c>
      <c r="U144" s="89">
        <v>2</v>
      </c>
      <c r="V144" s="91">
        <v>4.6403712296983757E-3</v>
      </c>
      <c r="W144" s="139">
        <v>2</v>
      </c>
      <c r="X144" s="140">
        <v>4.6403712296983757E-3</v>
      </c>
      <c r="Y144" s="143">
        <v>1</v>
      </c>
      <c r="Z144" s="90">
        <v>2.3201856148491878E-3</v>
      </c>
      <c r="AA144" s="49" t="s">
        <v>9</v>
      </c>
      <c r="AB144" s="49" t="s">
        <v>8</v>
      </c>
    </row>
    <row r="145" spans="3:28" ht="31.5" x14ac:dyDescent="0.25">
      <c r="C145" s="88" t="s">
        <v>319</v>
      </c>
      <c r="D145" s="88" t="s">
        <v>326</v>
      </c>
      <c r="E145" s="88" t="s">
        <v>742</v>
      </c>
      <c r="F145" s="88" t="s">
        <v>332</v>
      </c>
      <c r="G145" s="89" t="s">
        <v>405</v>
      </c>
      <c r="H145" s="89" t="s">
        <v>855</v>
      </c>
      <c r="I145" s="89" t="s">
        <v>2799</v>
      </c>
      <c r="J145" s="89">
        <v>5</v>
      </c>
      <c r="K145" s="139">
        <v>3</v>
      </c>
      <c r="L145" s="140">
        <v>6.9605568445475635E-3</v>
      </c>
      <c r="M145" s="139">
        <v>2</v>
      </c>
      <c r="N145" s="140">
        <v>4.6403712296983757E-3</v>
      </c>
      <c r="O145" s="89">
        <v>4</v>
      </c>
      <c r="P145" s="91">
        <v>9.2807424593967514E-3</v>
      </c>
      <c r="Q145" s="89">
        <v>4</v>
      </c>
      <c r="R145" s="91">
        <v>9.2807424593967514E-3</v>
      </c>
      <c r="S145" s="89">
        <v>4</v>
      </c>
      <c r="T145" s="91">
        <v>9.2807424593967514E-3</v>
      </c>
      <c r="U145" s="89">
        <v>4</v>
      </c>
      <c r="V145" s="91">
        <v>9.2807424593967514E-3</v>
      </c>
      <c r="W145" s="139">
        <v>4</v>
      </c>
      <c r="X145" s="140">
        <v>9.2807424593967514E-3</v>
      </c>
      <c r="Y145" s="143">
        <v>0</v>
      </c>
      <c r="Z145" s="90">
        <v>0</v>
      </c>
      <c r="AA145" s="49" t="s">
        <v>9</v>
      </c>
      <c r="AB145" s="49" t="s">
        <v>4</v>
      </c>
    </row>
    <row r="146" spans="3:28" ht="15.75" x14ac:dyDescent="0.25">
      <c r="C146" s="88" t="s">
        <v>319</v>
      </c>
      <c r="D146" s="88" t="s">
        <v>326</v>
      </c>
      <c r="E146" s="88" t="s">
        <v>742</v>
      </c>
      <c r="F146" s="88" t="s">
        <v>335</v>
      </c>
      <c r="G146" s="89" t="s">
        <v>404</v>
      </c>
      <c r="H146" s="89" t="s">
        <v>856</v>
      </c>
      <c r="I146" s="89" t="s">
        <v>2799</v>
      </c>
      <c r="J146" s="89">
        <v>2</v>
      </c>
      <c r="K146" s="139">
        <v>2</v>
      </c>
      <c r="L146" s="140">
        <v>4.6403712296983757E-3</v>
      </c>
      <c r="M146" s="139">
        <v>2</v>
      </c>
      <c r="N146" s="140">
        <v>4.6403712296983757E-3</v>
      </c>
      <c r="O146" s="89">
        <v>2</v>
      </c>
      <c r="P146" s="91">
        <v>4.6403712296983757E-3</v>
      </c>
      <c r="Q146" s="89">
        <v>2</v>
      </c>
      <c r="R146" s="91">
        <v>4.6403712296983757E-3</v>
      </c>
      <c r="S146" s="89">
        <v>2</v>
      </c>
      <c r="T146" s="91">
        <v>4.6403712296983757E-3</v>
      </c>
      <c r="U146" s="89">
        <v>2</v>
      </c>
      <c r="V146" s="91">
        <v>4.6403712296983757E-3</v>
      </c>
      <c r="W146" s="139">
        <v>2</v>
      </c>
      <c r="X146" s="140">
        <v>4.6403712296983757E-3</v>
      </c>
      <c r="Y146" s="143">
        <v>2</v>
      </c>
      <c r="Z146" s="90">
        <v>4.6403712296983757E-3</v>
      </c>
      <c r="AA146" s="49" t="s">
        <v>9</v>
      </c>
      <c r="AB146" s="49" t="s">
        <v>7</v>
      </c>
    </row>
    <row r="147" spans="3:28" ht="15.75" x14ac:dyDescent="0.25">
      <c r="C147" s="88" t="s">
        <v>319</v>
      </c>
      <c r="D147" s="88" t="s">
        <v>326</v>
      </c>
      <c r="E147" s="88" t="s">
        <v>742</v>
      </c>
      <c r="F147" s="88" t="s">
        <v>334</v>
      </c>
      <c r="G147" s="89" t="s">
        <v>404</v>
      </c>
      <c r="H147" s="89" t="s">
        <v>856</v>
      </c>
      <c r="I147" s="89" t="s">
        <v>2799</v>
      </c>
      <c r="J147" s="89">
        <v>1</v>
      </c>
      <c r="K147" s="139">
        <v>1</v>
      </c>
      <c r="L147" s="140">
        <v>2.3201856148491878E-3</v>
      </c>
      <c r="M147" s="139">
        <v>1</v>
      </c>
      <c r="N147" s="140">
        <v>2.3201856148491878E-3</v>
      </c>
      <c r="O147" s="89">
        <v>1</v>
      </c>
      <c r="P147" s="91">
        <v>2.3201856148491878E-3</v>
      </c>
      <c r="Q147" s="89">
        <v>1</v>
      </c>
      <c r="R147" s="91">
        <v>2.3201856148491878E-3</v>
      </c>
      <c r="S147" s="89">
        <v>1</v>
      </c>
      <c r="T147" s="91">
        <v>2.3201856148491878E-3</v>
      </c>
      <c r="U147" s="89">
        <v>1</v>
      </c>
      <c r="V147" s="91">
        <v>2.3201856148491878E-3</v>
      </c>
      <c r="W147" s="139">
        <v>1</v>
      </c>
      <c r="X147" s="140">
        <v>2.3201856148491878E-3</v>
      </c>
      <c r="Y147" s="143">
        <v>1</v>
      </c>
      <c r="Z147" s="90">
        <v>2.3201856148491878E-3</v>
      </c>
      <c r="AA147" s="49" t="s">
        <v>9</v>
      </c>
      <c r="AB147" s="49" t="s">
        <v>7</v>
      </c>
    </row>
    <row r="148" spans="3:28" ht="31.5" x14ac:dyDescent="0.25">
      <c r="C148" s="88" t="s">
        <v>319</v>
      </c>
      <c r="D148" s="88" t="s">
        <v>326</v>
      </c>
      <c r="E148" s="88" t="s">
        <v>742</v>
      </c>
      <c r="F148" s="88" t="s">
        <v>485</v>
      </c>
      <c r="G148" s="89" t="s">
        <v>405</v>
      </c>
      <c r="H148" s="89" t="s">
        <v>855</v>
      </c>
      <c r="I148" s="89" t="s">
        <v>2799</v>
      </c>
      <c r="J148" s="89">
        <v>1</v>
      </c>
      <c r="K148" s="139">
        <v>1</v>
      </c>
      <c r="L148" s="140">
        <v>2.3201856148491878E-3</v>
      </c>
      <c r="M148" s="139">
        <v>1</v>
      </c>
      <c r="N148" s="140">
        <v>2.3201856148491878E-3</v>
      </c>
      <c r="O148" s="89">
        <v>1</v>
      </c>
      <c r="P148" s="91">
        <v>2.3201856148491878E-3</v>
      </c>
      <c r="Q148" s="89">
        <v>1</v>
      </c>
      <c r="R148" s="91">
        <v>2.3201856148491878E-3</v>
      </c>
      <c r="S148" s="89">
        <v>1</v>
      </c>
      <c r="T148" s="91">
        <v>2.3201856148491878E-3</v>
      </c>
      <c r="U148" s="89">
        <v>1</v>
      </c>
      <c r="V148" s="91">
        <v>2.3201856148491878E-3</v>
      </c>
      <c r="W148" s="139">
        <v>1</v>
      </c>
      <c r="X148" s="140">
        <v>2.3201856148491878E-3</v>
      </c>
      <c r="Y148" s="143">
        <v>0</v>
      </c>
      <c r="Z148" s="90">
        <v>0</v>
      </c>
      <c r="AA148" s="49" t="s">
        <v>9</v>
      </c>
      <c r="AB148" s="49" t="s">
        <v>6</v>
      </c>
    </row>
    <row r="149" spans="3:28" ht="30" x14ac:dyDescent="0.25">
      <c r="C149" s="88" t="s">
        <v>319</v>
      </c>
      <c r="D149" s="88" t="s">
        <v>385</v>
      </c>
      <c r="E149" s="88" t="s">
        <v>743</v>
      </c>
      <c r="F149" s="88" t="s">
        <v>2512</v>
      </c>
      <c r="G149" s="89" t="s">
        <v>407</v>
      </c>
      <c r="H149" s="89" t="s">
        <v>855</v>
      </c>
      <c r="I149" s="89" t="s">
        <v>2800</v>
      </c>
      <c r="J149" s="89">
        <v>366</v>
      </c>
      <c r="K149" s="139">
        <v>263</v>
      </c>
      <c r="L149" s="140">
        <v>0.61020881670533644</v>
      </c>
      <c r="M149" s="139">
        <v>168</v>
      </c>
      <c r="N149" s="140">
        <v>0.38979118329466356</v>
      </c>
      <c r="O149" s="89">
        <v>303</v>
      </c>
      <c r="P149" s="91">
        <v>0.70301624129930396</v>
      </c>
      <c r="Q149" s="89">
        <v>304</v>
      </c>
      <c r="R149" s="91">
        <v>0.7053364269141531</v>
      </c>
      <c r="S149" s="89">
        <v>303</v>
      </c>
      <c r="T149" s="91">
        <v>0.70301624129930396</v>
      </c>
      <c r="U149" s="89">
        <v>303</v>
      </c>
      <c r="V149" s="91">
        <v>0.70301624129930396</v>
      </c>
      <c r="W149" s="139">
        <v>303</v>
      </c>
      <c r="X149" s="140">
        <v>0.70301624129930396</v>
      </c>
      <c r="Y149" s="143">
        <v>113</v>
      </c>
      <c r="Z149" s="90">
        <v>0.26218097447795824</v>
      </c>
      <c r="AA149" s="49" t="s">
        <v>101</v>
      </c>
      <c r="AB149" s="49" t="s">
        <v>101</v>
      </c>
    </row>
    <row r="150" spans="3:28" ht="30" x14ac:dyDescent="0.25">
      <c r="C150" s="88" t="s">
        <v>319</v>
      </c>
      <c r="D150" s="88" t="s">
        <v>385</v>
      </c>
      <c r="E150" s="88" t="s">
        <v>743</v>
      </c>
      <c r="F150" s="88" t="s">
        <v>2510</v>
      </c>
      <c r="G150" s="89" t="s">
        <v>407</v>
      </c>
      <c r="H150" s="89" t="s">
        <v>855</v>
      </c>
      <c r="I150" s="89" t="s">
        <v>2800</v>
      </c>
      <c r="J150" s="89">
        <v>39</v>
      </c>
      <c r="K150" s="139">
        <v>35</v>
      </c>
      <c r="L150" s="140">
        <v>8.1206496519721574E-2</v>
      </c>
      <c r="M150" s="139">
        <v>23</v>
      </c>
      <c r="N150" s="140">
        <v>5.336426914153132E-2</v>
      </c>
      <c r="O150" s="89">
        <v>38</v>
      </c>
      <c r="P150" s="91">
        <v>8.8167053364269138E-2</v>
      </c>
      <c r="Q150" s="89">
        <v>37</v>
      </c>
      <c r="R150" s="91">
        <v>8.584686774941995E-2</v>
      </c>
      <c r="S150" s="89">
        <v>37</v>
      </c>
      <c r="T150" s="91">
        <v>8.584686774941995E-2</v>
      </c>
      <c r="U150" s="89">
        <v>37</v>
      </c>
      <c r="V150" s="91">
        <v>8.584686774941995E-2</v>
      </c>
      <c r="W150" s="139">
        <v>37</v>
      </c>
      <c r="X150" s="140">
        <v>8.584686774941995E-2</v>
      </c>
      <c r="Y150" s="143">
        <v>19</v>
      </c>
      <c r="Z150" s="90">
        <v>4.4083526682134569E-2</v>
      </c>
      <c r="AA150" s="49" t="s">
        <v>101</v>
      </c>
      <c r="AB150" s="49" t="s">
        <v>101</v>
      </c>
    </row>
    <row r="151" spans="3:28" ht="15.75" x14ac:dyDescent="0.25">
      <c r="C151" s="88" t="s">
        <v>319</v>
      </c>
      <c r="D151" s="88" t="s">
        <v>385</v>
      </c>
      <c r="E151" s="88" t="s">
        <v>743</v>
      </c>
      <c r="F151" s="88" t="s">
        <v>744</v>
      </c>
      <c r="G151" s="89" t="s">
        <v>405</v>
      </c>
      <c r="H151" s="89" t="s">
        <v>856</v>
      </c>
      <c r="I151" s="89" t="s">
        <v>2799</v>
      </c>
      <c r="J151" s="89">
        <v>1</v>
      </c>
      <c r="K151" s="139">
        <v>1</v>
      </c>
      <c r="L151" s="140">
        <v>2.3201856148491878E-3</v>
      </c>
      <c r="M151" s="139">
        <v>0</v>
      </c>
      <c r="N151" s="140">
        <v>0</v>
      </c>
      <c r="O151" s="89">
        <v>1</v>
      </c>
      <c r="P151" s="91">
        <v>2.3201856148491878E-3</v>
      </c>
      <c r="Q151" s="89">
        <v>1</v>
      </c>
      <c r="R151" s="91">
        <v>2.3201856148491878E-3</v>
      </c>
      <c r="S151" s="89">
        <v>1</v>
      </c>
      <c r="T151" s="91">
        <v>2.3201856148491878E-3</v>
      </c>
      <c r="U151" s="89">
        <v>1</v>
      </c>
      <c r="V151" s="91">
        <v>2.3201856148491878E-3</v>
      </c>
      <c r="W151" s="139">
        <v>1</v>
      </c>
      <c r="X151" s="140">
        <v>2.3201856148491878E-3</v>
      </c>
      <c r="Y151" s="143">
        <v>0</v>
      </c>
      <c r="Z151" s="90">
        <v>0</v>
      </c>
      <c r="AA151" s="49" t="s">
        <v>101</v>
      </c>
      <c r="AB151" s="49" t="s">
        <v>98</v>
      </c>
    </row>
    <row r="152" spans="3:28" ht="30" x14ac:dyDescent="0.25">
      <c r="C152" s="88" t="s">
        <v>319</v>
      </c>
      <c r="D152" s="88" t="s">
        <v>385</v>
      </c>
      <c r="E152" s="88" t="s">
        <v>745</v>
      </c>
      <c r="F152" s="88" t="s">
        <v>453</v>
      </c>
      <c r="G152" s="89" t="s">
        <v>405</v>
      </c>
      <c r="H152" s="89" t="s">
        <v>855</v>
      </c>
      <c r="I152" s="89" t="s">
        <v>2799</v>
      </c>
      <c r="J152" s="89">
        <v>1</v>
      </c>
      <c r="K152" s="139">
        <v>1</v>
      </c>
      <c r="L152" s="140">
        <v>2.3201856148491878E-3</v>
      </c>
      <c r="M152" s="139">
        <v>1</v>
      </c>
      <c r="N152" s="140">
        <v>2.3201856148491878E-3</v>
      </c>
      <c r="O152" s="89">
        <v>1</v>
      </c>
      <c r="P152" s="91">
        <v>2.3201856148491878E-3</v>
      </c>
      <c r="Q152" s="89">
        <v>1</v>
      </c>
      <c r="R152" s="91">
        <v>2.3201856148491878E-3</v>
      </c>
      <c r="S152" s="89">
        <v>1</v>
      </c>
      <c r="T152" s="91">
        <v>2.3201856148491878E-3</v>
      </c>
      <c r="U152" s="89">
        <v>1</v>
      </c>
      <c r="V152" s="91">
        <v>2.3201856148491878E-3</v>
      </c>
      <c r="W152" s="139">
        <v>1</v>
      </c>
      <c r="X152" s="140">
        <v>2.3201856148491878E-3</v>
      </c>
      <c r="Y152" s="143">
        <v>1</v>
      </c>
      <c r="Z152" s="90">
        <v>2.3201856148491878E-3</v>
      </c>
      <c r="AA152" s="49" t="s">
        <v>101</v>
      </c>
      <c r="AB152" s="49" t="s">
        <v>94</v>
      </c>
    </row>
    <row r="153" spans="3:28" ht="31.5" x14ac:dyDescent="0.25">
      <c r="C153" s="88" t="s">
        <v>319</v>
      </c>
      <c r="D153" s="88" t="s">
        <v>385</v>
      </c>
      <c r="E153" s="88" t="s">
        <v>745</v>
      </c>
      <c r="F153" s="88" t="s">
        <v>746</v>
      </c>
      <c r="G153" s="89" t="s">
        <v>407</v>
      </c>
      <c r="H153" s="89" t="s">
        <v>855</v>
      </c>
      <c r="I153" s="89" t="s">
        <v>2799</v>
      </c>
      <c r="J153" s="89">
        <v>100</v>
      </c>
      <c r="K153" s="139">
        <v>84</v>
      </c>
      <c r="L153" s="140">
        <v>0.19489559164733178</v>
      </c>
      <c r="M153" s="139">
        <v>61</v>
      </c>
      <c r="N153" s="140">
        <v>0.14153132250580047</v>
      </c>
      <c r="O153" s="89">
        <v>89</v>
      </c>
      <c r="P153" s="91">
        <v>0.20649651972157773</v>
      </c>
      <c r="Q153" s="89">
        <v>87</v>
      </c>
      <c r="R153" s="91">
        <v>0.20185614849187936</v>
      </c>
      <c r="S153" s="89">
        <v>88</v>
      </c>
      <c r="T153" s="91">
        <v>0.20417633410672853</v>
      </c>
      <c r="U153" s="89">
        <v>88</v>
      </c>
      <c r="V153" s="91">
        <v>0.20417633410672853</v>
      </c>
      <c r="W153" s="139">
        <v>87</v>
      </c>
      <c r="X153" s="140">
        <v>0.20185614849187936</v>
      </c>
      <c r="Y153" s="143">
        <v>38</v>
      </c>
      <c r="Z153" s="90">
        <v>8.8167053364269138E-2</v>
      </c>
      <c r="AA153" s="49" t="s">
        <v>101</v>
      </c>
      <c r="AB153" s="49" t="s">
        <v>102</v>
      </c>
    </row>
    <row r="154" spans="3:28" ht="31.5" x14ac:dyDescent="0.25">
      <c r="C154" s="88" t="s">
        <v>319</v>
      </c>
      <c r="D154" s="88" t="s">
        <v>385</v>
      </c>
      <c r="E154" s="88" t="s">
        <v>745</v>
      </c>
      <c r="F154" s="88" t="s">
        <v>451</v>
      </c>
      <c r="G154" s="89" t="s">
        <v>405</v>
      </c>
      <c r="H154" s="89" t="s">
        <v>855</v>
      </c>
      <c r="I154" s="89" t="s">
        <v>2799</v>
      </c>
      <c r="J154" s="89">
        <v>2</v>
      </c>
      <c r="K154" s="139">
        <v>1</v>
      </c>
      <c r="L154" s="140">
        <v>2.3201856148491878E-3</v>
      </c>
      <c r="M154" s="139">
        <v>1</v>
      </c>
      <c r="N154" s="140">
        <v>2.3201856148491878E-3</v>
      </c>
      <c r="O154" s="89">
        <v>2</v>
      </c>
      <c r="P154" s="91">
        <v>4.6403712296983757E-3</v>
      </c>
      <c r="Q154" s="89">
        <v>2</v>
      </c>
      <c r="R154" s="91">
        <v>4.6403712296983757E-3</v>
      </c>
      <c r="S154" s="89">
        <v>2</v>
      </c>
      <c r="T154" s="91">
        <v>4.6403712296983757E-3</v>
      </c>
      <c r="U154" s="89">
        <v>2</v>
      </c>
      <c r="V154" s="91">
        <v>4.6403712296983757E-3</v>
      </c>
      <c r="W154" s="139">
        <v>2</v>
      </c>
      <c r="X154" s="140">
        <v>4.6403712296983757E-3</v>
      </c>
      <c r="Y154" s="143">
        <v>1</v>
      </c>
      <c r="Z154" s="90">
        <v>2.3201856148491878E-3</v>
      </c>
      <c r="AA154" s="49" t="s">
        <v>101</v>
      </c>
      <c r="AB154" s="49" t="s">
        <v>102</v>
      </c>
    </row>
    <row r="155" spans="3:28" ht="15.75" x14ac:dyDescent="0.25">
      <c r="C155" s="88" t="s">
        <v>319</v>
      </c>
      <c r="D155" s="88" t="s">
        <v>385</v>
      </c>
      <c r="E155" s="88" t="s">
        <v>747</v>
      </c>
      <c r="F155" s="88" t="s">
        <v>748</v>
      </c>
      <c r="G155" s="89" t="s">
        <v>406</v>
      </c>
      <c r="H155" s="89" t="s">
        <v>855</v>
      </c>
      <c r="I155" s="89" t="s">
        <v>2799</v>
      </c>
      <c r="J155" s="89">
        <v>6</v>
      </c>
      <c r="K155" s="139">
        <v>6</v>
      </c>
      <c r="L155" s="140">
        <v>1.3921113689095127E-2</v>
      </c>
      <c r="M155" s="139">
        <v>6</v>
      </c>
      <c r="N155" s="140">
        <v>1.3921113689095127E-2</v>
      </c>
      <c r="O155" s="89">
        <v>5</v>
      </c>
      <c r="P155" s="91">
        <v>1.1600928074245939E-2</v>
      </c>
      <c r="Q155" s="89">
        <v>5</v>
      </c>
      <c r="R155" s="91">
        <v>1.1600928074245939E-2</v>
      </c>
      <c r="S155" s="89">
        <v>5</v>
      </c>
      <c r="T155" s="91">
        <v>1.1600928074245939E-2</v>
      </c>
      <c r="U155" s="89">
        <v>5</v>
      </c>
      <c r="V155" s="91">
        <v>1.1600928074245939E-2</v>
      </c>
      <c r="W155" s="139">
        <v>5</v>
      </c>
      <c r="X155" s="140">
        <v>1.1600928074245939E-2</v>
      </c>
      <c r="Y155" s="143">
        <v>4</v>
      </c>
      <c r="Z155" s="90">
        <v>9.2807424593967514E-3</v>
      </c>
      <c r="AA155" s="49" t="s">
        <v>101</v>
      </c>
      <c r="AB155" s="49" t="s">
        <v>100</v>
      </c>
    </row>
    <row r="156" spans="3:28" ht="15.75" x14ac:dyDescent="0.25">
      <c r="C156" s="88" t="s">
        <v>319</v>
      </c>
      <c r="D156" s="88" t="s">
        <v>385</v>
      </c>
      <c r="E156" s="88" t="s">
        <v>747</v>
      </c>
      <c r="F156" s="88" t="s">
        <v>461</v>
      </c>
      <c r="G156" s="89" t="s">
        <v>404</v>
      </c>
      <c r="H156" s="89" t="s">
        <v>855</v>
      </c>
      <c r="I156" s="89" t="s">
        <v>2799</v>
      </c>
      <c r="J156" s="89">
        <v>2</v>
      </c>
      <c r="K156" s="139">
        <v>1</v>
      </c>
      <c r="L156" s="140">
        <v>2.3201856148491878E-3</v>
      </c>
      <c r="M156" s="139">
        <v>1</v>
      </c>
      <c r="N156" s="140">
        <v>2.3201856148491878E-3</v>
      </c>
      <c r="O156" s="89">
        <v>1</v>
      </c>
      <c r="P156" s="91">
        <v>2.3201856148491878E-3</v>
      </c>
      <c r="Q156" s="89">
        <v>1</v>
      </c>
      <c r="R156" s="91">
        <v>2.3201856148491878E-3</v>
      </c>
      <c r="S156" s="89">
        <v>1</v>
      </c>
      <c r="T156" s="91">
        <v>2.3201856148491878E-3</v>
      </c>
      <c r="U156" s="89">
        <v>1</v>
      </c>
      <c r="V156" s="91">
        <v>2.3201856148491878E-3</v>
      </c>
      <c r="W156" s="139">
        <v>1</v>
      </c>
      <c r="X156" s="140">
        <v>2.3201856148491878E-3</v>
      </c>
      <c r="Y156" s="143">
        <v>1</v>
      </c>
      <c r="Z156" s="90">
        <v>2.3201856148491878E-3</v>
      </c>
      <c r="AA156" s="49" t="s">
        <v>28</v>
      </c>
      <c r="AB156" s="49" t="s">
        <v>28</v>
      </c>
    </row>
    <row r="157" spans="3:28" ht="30" x14ac:dyDescent="0.25">
      <c r="C157" s="88" t="s">
        <v>319</v>
      </c>
      <c r="D157" s="88" t="s">
        <v>385</v>
      </c>
      <c r="E157" s="88" t="s">
        <v>747</v>
      </c>
      <c r="F157" s="88" t="s">
        <v>749</v>
      </c>
      <c r="G157" s="89" t="s">
        <v>405</v>
      </c>
      <c r="H157" s="89" t="s">
        <v>856</v>
      </c>
      <c r="I157" s="89" t="s">
        <v>2799</v>
      </c>
      <c r="J157" s="89">
        <v>2</v>
      </c>
      <c r="K157" s="139">
        <v>1</v>
      </c>
      <c r="L157" s="140">
        <v>2.3201856148491878E-3</v>
      </c>
      <c r="M157" s="139">
        <v>1</v>
      </c>
      <c r="N157" s="140">
        <v>2.3201856148491878E-3</v>
      </c>
      <c r="O157" s="89">
        <v>0</v>
      </c>
      <c r="P157" s="91">
        <v>0</v>
      </c>
      <c r="Q157" s="89">
        <v>0</v>
      </c>
      <c r="R157" s="91">
        <v>0</v>
      </c>
      <c r="S157" s="89">
        <v>0</v>
      </c>
      <c r="T157" s="91">
        <v>0</v>
      </c>
      <c r="U157" s="89">
        <v>0</v>
      </c>
      <c r="V157" s="91">
        <v>0</v>
      </c>
      <c r="W157" s="139">
        <v>0</v>
      </c>
      <c r="X157" s="140">
        <v>0</v>
      </c>
      <c r="Y157" s="143">
        <v>0</v>
      </c>
      <c r="Z157" s="90">
        <v>0</v>
      </c>
      <c r="AA157" s="49" t="s">
        <v>101</v>
      </c>
      <c r="AB157" s="49" t="s">
        <v>97</v>
      </c>
    </row>
    <row r="158" spans="3:28" ht="15.75" x14ac:dyDescent="0.25">
      <c r="C158" s="88" t="s">
        <v>319</v>
      </c>
      <c r="D158" s="88" t="s">
        <v>385</v>
      </c>
      <c r="E158" s="88" t="s">
        <v>747</v>
      </c>
      <c r="F158" s="88" t="s">
        <v>750</v>
      </c>
      <c r="G158" s="89" t="s">
        <v>405</v>
      </c>
      <c r="H158" s="89" t="s">
        <v>856</v>
      </c>
      <c r="I158" s="89" t="s">
        <v>2799</v>
      </c>
      <c r="J158" s="89">
        <v>9</v>
      </c>
      <c r="K158" s="139">
        <v>9</v>
      </c>
      <c r="L158" s="140">
        <v>2.0881670533642691E-2</v>
      </c>
      <c r="M158" s="139">
        <v>8</v>
      </c>
      <c r="N158" s="140">
        <v>1.8561484918793503E-2</v>
      </c>
      <c r="O158" s="89">
        <v>9</v>
      </c>
      <c r="P158" s="91">
        <v>2.0881670533642691E-2</v>
      </c>
      <c r="Q158" s="89">
        <v>9</v>
      </c>
      <c r="R158" s="91">
        <v>2.0881670533642691E-2</v>
      </c>
      <c r="S158" s="89">
        <v>9</v>
      </c>
      <c r="T158" s="91">
        <v>2.0881670533642691E-2</v>
      </c>
      <c r="U158" s="89">
        <v>9</v>
      </c>
      <c r="V158" s="91">
        <v>2.0881670533642691E-2</v>
      </c>
      <c r="W158" s="139">
        <v>9</v>
      </c>
      <c r="X158" s="140">
        <v>2.0881670533642691E-2</v>
      </c>
      <c r="Y158" s="143">
        <v>7</v>
      </c>
      <c r="Z158" s="90">
        <v>1.6241299303944315E-2</v>
      </c>
      <c r="AA158" s="49" t="s">
        <v>101</v>
      </c>
      <c r="AB158" s="49" t="s">
        <v>97</v>
      </c>
    </row>
    <row r="159" spans="3:28" ht="15.75" x14ac:dyDescent="0.25">
      <c r="C159" s="88" t="s">
        <v>319</v>
      </c>
      <c r="D159" s="88" t="s">
        <v>385</v>
      </c>
      <c r="E159" s="88" t="s">
        <v>747</v>
      </c>
      <c r="F159" s="88" t="s">
        <v>460</v>
      </c>
      <c r="G159" s="89" t="s">
        <v>404</v>
      </c>
      <c r="H159" s="89" t="s">
        <v>855</v>
      </c>
      <c r="I159" s="89" t="s">
        <v>2799</v>
      </c>
      <c r="J159" s="89">
        <v>1</v>
      </c>
      <c r="K159" s="139">
        <v>1</v>
      </c>
      <c r="L159" s="140">
        <v>2.3201856148491878E-3</v>
      </c>
      <c r="M159" s="139">
        <v>1</v>
      </c>
      <c r="N159" s="140">
        <v>2.3201856148491878E-3</v>
      </c>
      <c r="O159" s="89">
        <v>1</v>
      </c>
      <c r="P159" s="91">
        <v>2.3201856148491878E-3</v>
      </c>
      <c r="Q159" s="89">
        <v>1</v>
      </c>
      <c r="R159" s="91">
        <v>2.3201856148491878E-3</v>
      </c>
      <c r="S159" s="89">
        <v>1</v>
      </c>
      <c r="T159" s="91">
        <v>2.3201856148491878E-3</v>
      </c>
      <c r="U159" s="89">
        <v>1</v>
      </c>
      <c r="V159" s="91">
        <v>2.3201856148491878E-3</v>
      </c>
      <c r="W159" s="139">
        <v>1</v>
      </c>
      <c r="X159" s="140">
        <v>2.3201856148491878E-3</v>
      </c>
      <c r="Y159" s="143">
        <v>0</v>
      </c>
      <c r="Z159" s="90">
        <v>0</v>
      </c>
      <c r="AA159" s="49" t="s">
        <v>101</v>
      </c>
      <c r="AB159" s="49" t="s">
        <v>100</v>
      </c>
    </row>
    <row r="160" spans="3:28" ht="15.75" x14ac:dyDescent="0.25">
      <c r="C160" s="88" t="s">
        <v>319</v>
      </c>
      <c r="D160" s="88" t="s">
        <v>385</v>
      </c>
      <c r="E160" s="88" t="s">
        <v>747</v>
      </c>
      <c r="F160" s="88" t="s">
        <v>386</v>
      </c>
      <c r="G160" s="89" t="s">
        <v>406</v>
      </c>
      <c r="H160" s="89" t="s">
        <v>856</v>
      </c>
      <c r="I160" s="89" t="s">
        <v>2799</v>
      </c>
      <c r="J160" s="89">
        <v>1</v>
      </c>
      <c r="K160" s="139">
        <v>1</v>
      </c>
      <c r="L160" s="140">
        <v>2.3201856148491878E-3</v>
      </c>
      <c r="M160" s="139">
        <v>1</v>
      </c>
      <c r="N160" s="140">
        <v>2.3201856148491878E-3</v>
      </c>
      <c r="O160" s="89">
        <v>1</v>
      </c>
      <c r="P160" s="91">
        <v>2.3201856148491878E-3</v>
      </c>
      <c r="Q160" s="89">
        <v>1</v>
      </c>
      <c r="R160" s="91">
        <v>2.3201856148491878E-3</v>
      </c>
      <c r="S160" s="89">
        <v>1</v>
      </c>
      <c r="T160" s="91">
        <v>2.3201856148491878E-3</v>
      </c>
      <c r="U160" s="89">
        <v>1</v>
      </c>
      <c r="V160" s="91">
        <v>2.3201856148491878E-3</v>
      </c>
      <c r="W160" s="139">
        <v>1</v>
      </c>
      <c r="X160" s="140">
        <v>2.3201856148491878E-3</v>
      </c>
      <c r="Y160" s="143">
        <v>0</v>
      </c>
      <c r="Z160" s="90">
        <v>0</v>
      </c>
      <c r="AA160" s="49" t="s">
        <v>101</v>
      </c>
      <c r="AB160" s="49" t="s">
        <v>93</v>
      </c>
    </row>
    <row r="161" spans="3:28" ht="15.75" x14ac:dyDescent="0.25">
      <c r="C161" s="88" t="s">
        <v>319</v>
      </c>
      <c r="D161" s="88" t="s">
        <v>385</v>
      </c>
      <c r="E161" s="88" t="s">
        <v>747</v>
      </c>
      <c r="F161" s="88" t="s">
        <v>462</v>
      </c>
      <c r="G161" s="89" t="s">
        <v>404</v>
      </c>
      <c r="H161" s="89" t="s">
        <v>855</v>
      </c>
      <c r="I161" s="89" t="s">
        <v>2799</v>
      </c>
      <c r="J161" s="89">
        <v>2</v>
      </c>
      <c r="K161" s="139">
        <v>2</v>
      </c>
      <c r="L161" s="140">
        <v>4.6403712296983757E-3</v>
      </c>
      <c r="M161" s="139">
        <v>2</v>
      </c>
      <c r="N161" s="140">
        <v>4.6403712296983757E-3</v>
      </c>
      <c r="O161" s="89">
        <v>1</v>
      </c>
      <c r="P161" s="91">
        <v>2.3201856148491878E-3</v>
      </c>
      <c r="Q161" s="89">
        <v>1</v>
      </c>
      <c r="R161" s="91">
        <v>2.3201856148491878E-3</v>
      </c>
      <c r="S161" s="89">
        <v>1</v>
      </c>
      <c r="T161" s="91">
        <v>2.3201856148491878E-3</v>
      </c>
      <c r="U161" s="89">
        <v>1</v>
      </c>
      <c r="V161" s="91">
        <v>2.3201856148491878E-3</v>
      </c>
      <c r="W161" s="139">
        <v>1</v>
      </c>
      <c r="X161" s="140">
        <v>2.3201856148491878E-3</v>
      </c>
      <c r="Y161" s="143">
        <v>1</v>
      </c>
      <c r="Z161" s="90">
        <v>2.3201856148491878E-3</v>
      </c>
      <c r="AA161" s="49" t="s">
        <v>28</v>
      </c>
      <c r="AB161" s="49" t="s">
        <v>28</v>
      </c>
    </row>
    <row r="162" spans="3:28" ht="15.75" x14ac:dyDescent="0.25">
      <c r="C162" s="88" t="s">
        <v>319</v>
      </c>
      <c r="D162" s="88" t="s">
        <v>385</v>
      </c>
      <c r="E162" s="88" t="s">
        <v>747</v>
      </c>
      <c r="F162" s="88" t="s">
        <v>751</v>
      </c>
      <c r="G162" s="89" t="s">
        <v>404</v>
      </c>
      <c r="H162" s="89" t="s">
        <v>856</v>
      </c>
      <c r="I162" s="89" t="s">
        <v>2799</v>
      </c>
      <c r="J162" s="89">
        <v>1</v>
      </c>
      <c r="K162" s="139">
        <v>0</v>
      </c>
      <c r="L162" s="140">
        <v>0</v>
      </c>
      <c r="M162" s="139">
        <v>0</v>
      </c>
      <c r="N162" s="140">
        <v>0</v>
      </c>
      <c r="O162" s="89">
        <v>1</v>
      </c>
      <c r="P162" s="91">
        <v>2.3201856148491878E-3</v>
      </c>
      <c r="Q162" s="89">
        <v>1</v>
      </c>
      <c r="R162" s="91">
        <v>2.3201856148491878E-3</v>
      </c>
      <c r="S162" s="89">
        <v>1</v>
      </c>
      <c r="T162" s="91">
        <v>2.3201856148491878E-3</v>
      </c>
      <c r="U162" s="89">
        <v>1</v>
      </c>
      <c r="V162" s="91">
        <v>2.3201856148491878E-3</v>
      </c>
      <c r="W162" s="139">
        <v>1</v>
      </c>
      <c r="X162" s="140">
        <v>2.3201856148491878E-3</v>
      </c>
      <c r="Y162" s="143">
        <v>0</v>
      </c>
      <c r="Z162" s="90">
        <v>0</v>
      </c>
      <c r="AA162" s="49" t="s">
        <v>101</v>
      </c>
      <c r="AB162" s="49" t="s">
        <v>99</v>
      </c>
    </row>
    <row r="163" spans="3:28" ht="30" x14ac:dyDescent="0.25">
      <c r="C163" s="88" t="s">
        <v>319</v>
      </c>
      <c r="D163" s="88" t="s">
        <v>385</v>
      </c>
      <c r="E163" s="88" t="s">
        <v>747</v>
      </c>
      <c r="F163" s="88" t="s">
        <v>752</v>
      </c>
      <c r="G163" s="89" t="s">
        <v>404</v>
      </c>
      <c r="H163" s="89" t="s">
        <v>856</v>
      </c>
      <c r="I163" s="89" t="s">
        <v>2799</v>
      </c>
      <c r="J163" s="89">
        <v>1</v>
      </c>
      <c r="K163" s="139">
        <v>1</v>
      </c>
      <c r="L163" s="140">
        <v>2.3201856148491878E-3</v>
      </c>
      <c r="M163" s="139">
        <v>1</v>
      </c>
      <c r="N163" s="140">
        <v>2.3201856148491878E-3</v>
      </c>
      <c r="O163" s="89">
        <v>1</v>
      </c>
      <c r="P163" s="91">
        <v>2.3201856148491878E-3</v>
      </c>
      <c r="Q163" s="89">
        <v>1</v>
      </c>
      <c r="R163" s="91">
        <v>2.3201856148491878E-3</v>
      </c>
      <c r="S163" s="89">
        <v>1</v>
      </c>
      <c r="T163" s="91">
        <v>2.3201856148491878E-3</v>
      </c>
      <c r="U163" s="89">
        <v>1</v>
      </c>
      <c r="V163" s="91">
        <v>2.3201856148491878E-3</v>
      </c>
      <c r="W163" s="139">
        <v>1</v>
      </c>
      <c r="X163" s="140">
        <v>2.3201856148491878E-3</v>
      </c>
      <c r="Y163" s="143">
        <v>0</v>
      </c>
      <c r="Z163" s="90">
        <v>0</v>
      </c>
      <c r="AA163" s="49" t="s">
        <v>101</v>
      </c>
      <c r="AB163" s="49" t="s">
        <v>99</v>
      </c>
    </row>
    <row r="164" spans="3:28" ht="30" x14ac:dyDescent="0.25">
      <c r="C164" s="88" t="s">
        <v>319</v>
      </c>
      <c r="D164" s="88" t="s">
        <v>385</v>
      </c>
      <c r="E164" s="88" t="s">
        <v>2801</v>
      </c>
      <c r="F164" s="88" t="s">
        <v>2500</v>
      </c>
      <c r="G164" s="89" t="s">
        <v>406</v>
      </c>
      <c r="H164" s="89" t="s">
        <v>855</v>
      </c>
      <c r="I164" s="89" t="s">
        <v>2800</v>
      </c>
      <c r="J164" s="89">
        <v>1</v>
      </c>
      <c r="K164" s="139">
        <v>0</v>
      </c>
      <c r="L164" s="140">
        <v>0</v>
      </c>
      <c r="M164" s="139">
        <v>0</v>
      </c>
      <c r="N164" s="140">
        <v>0</v>
      </c>
      <c r="O164" s="89">
        <v>1</v>
      </c>
      <c r="P164" s="91">
        <v>2.3201856148491878E-3</v>
      </c>
      <c r="Q164" s="89">
        <v>1</v>
      </c>
      <c r="R164" s="91">
        <v>2.3201856148491878E-3</v>
      </c>
      <c r="S164" s="89">
        <v>1</v>
      </c>
      <c r="T164" s="91">
        <v>2.3201856148491878E-3</v>
      </c>
      <c r="U164" s="89">
        <v>1</v>
      </c>
      <c r="V164" s="91">
        <v>2.3201856148491878E-3</v>
      </c>
      <c r="W164" s="139">
        <v>1</v>
      </c>
      <c r="X164" s="140">
        <v>2.3201856148491878E-3</v>
      </c>
      <c r="Y164" s="143">
        <v>0</v>
      </c>
      <c r="Z164" s="90">
        <v>0</v>
      </c>
      <c r="AA164" s="49" t="s">
        <v>101</v>
      </c>
      <c r="AB164" s="49" t="s">
        <v>101</v>
      </c>
    </row>
    <row r="165" spans="3:28" ht="45" x14ac:dyDescent="0.25">
      <c r="C165" s="88" t="s">
        <v>319</v>
      </c>
      <c r="D165" s="88" t="s">
        <v>385</v>
      </c>
      <c r="E165" s="88" t="s">
        <v>753</v>
      </c>
      <c r="F165" s="88" t="s">
        <v>754</v>
      </c>
      <c r="G165" s="89" t="s">
        <v>404</v>
      </c>
      <c r="H165" s="89" t="s">
        <v>856</v>
      </c>
      <c r="I165" s="89" t="s">
        <v>2799</v>
      </c>
      <c r="J165" s="89">
        <v>1</v>
      </c>
      <c r="K165" s="139">
        <v>1</v>
      </c>
      <c r="L165" s="140">
        <v>2.3201856148491878E-3</v>
      </c>
      <c r="M165" s="139">
        <v>1</v>
      </c>
      <c r="N165" s="140">
        <v>2.3201856148491878E-3</v>
      </c>
      <c r="O165" s="89">
        <v>1</v>
      </c>
      <c r="P165" s="91">
        <v>2.3201856148491878E-3</v>
      </c>
      <c r="Q165" s="89">
        <v>1</v>
      </c>
      <c r="R165" s="91">
        <v>2.3201856148491878E-3</v>
      </c>
      <c r="S165" s="89">
        <v>1</v>
      </c>
      <c r="T165" s="91">
        <v>2.3201856148491878E-3</v>
      </c>
      <c r="U165" s="89">
        <v>1</v>
      </c>
      <c r="V165" s="91">
        <v>2.3201856148491878E-3</v>
      </c>
      <c r="W165" s="139">
        <v>1</v>
      </c>
      <c r="X165" s="140">
        <v>2.3201856148491878E-3</v>
      </c>
      <c r="Y165" s="143">
        <v>1</v>
      </c>
      <c r="Z165" s="90">
        <v>2.3201856148491878E-3</v>
      </c>
      <c r="AA165" s="49" t="s">
        <v>114</v>
      </c>
      <c r="AB165" s="49" t="s">
        <v>106</v>
      </c>
    </row>
    <row r="166" spans="3:28" ht="45" x14ac:dyDescent="0.25">
      <c r="C166" s="88" t="s">
        <v>319</v>
      </c>
      <c r="D166" s="88" t="s">
        <v>385</v>
      </c>
      <c r="E166" s="88" t="s">
        <v>753</v>
      </c>
      <c r="F166" s="88" t="s">
        <v>755</v>
      </c>
      <c r="G166" s="89" t="s">
        <v>406</v>
      </c>
      <c r="H166" s="89" t="s">
        <v>856</v>
      </c>
      <c r="I166" s="89" t="s">
        <v>2799</v>
      </c>
      <c r="J166" s="89">
        <v>5</v>
      </c>
      <c r="K166" s="139">
        <v>5</v>
      </c>
      <c r="L166" s="140">
        <v>1.1600928074245939E-2</v>
      </c>
      <c r="M166" s="139">
        <v>5</v>
      </c>
      <c r="N166" s="140">
        <v>1.1600928074245939E-2</v>
      </c>
      <c r="O166" s="89">
        <v>5</v>
      </c>
      <c r="P166" s="91">
        <v>1.1600928074245939E-2</v>
      </c>
      <c r="Q166" s="89">
        <v>5</v>
      </c>
      <c r="R166" s="91">
        <v>1.1600928074245939E-2</v>
      </c>
      <c r="S166" s="89">
        <v>5</v>
      </c>
      <c r="T166" s="91">
        <v>1.1600928074245939E-2</v>
      </c>
      <c r="U166" s="89">
        <v>5</v>
      </c>
      <c r="V166" s="91">
        <v>1.1600928074245939E-2</v>
      </c>
      <c r="W166" s="139">
        <v>5</v>
      </c>
      <c r="X166" s="140">
        <v>1.1600928074245939E-2</v>
      </c>
      <c r="Y166" s="143">
        <v>2</v>
      </c>
      <c r="Z166" s="90">
        <v>4.6403712296983757E-3</v>
      </c>
      <c r="AA166" s="49" t="s">
        <v>114</v>
      </c>
      <c r="AB166" s="49" t="s">
        <v>112</v>
      </c>
    </row>
    <row r="167" spans="3:28" ht="45" x14ac:dyDescent="0.25">
      <c r="C167" s="88" t="s">
        <v>319</v>
      </c>
      <c r="D167" s="88" t="s">
        <v>385</v>
      </c>
      <c r="E167" s="88" t="s">
        <v>753</v>
      </c>
      <c r="F167" s="88" t="s">
        <v>756</v>
      </c>
      <c r="G167" s="89" t="s">
        <v>404</v>
      </c>
      <c r="H167" s="89" t="s">
        <v>856</v>
      </c>
      <c r="I167" s="89" t="s">
        <v>2799</v>
      </c>
      <c r="J167" s="89">
        <v>1</v>
      </c>
      <c r="K167" s="139">
        <v>1</v>
      </c>
      <c r="L167" s="140">
        <v>2.3201856148491878E-3</v>
      </c>
      <c r="M167" s="139">
        <v>1</v>
      </c>
      <c r="N167" s="140">
        <v>2.3201856148491878E-3</v>
      </c>
      <c r="O167" s="89">
        <v>1</v>
      </c>
      <c r="P167" s="91">
        <v>2.3201856148491878E-3</v>
      </c>
      <c r="Q167" s="89">
        <v>1</v>
      </c>
      <c r="R167" s="91">
        <v>2.3201856148491878E-3</v>
      </c>
      <c r="S167" s="89">
        <v>1</v>
      </c>
      <c r="T167" s="91">
        <v>2.3201856148491878E-3</v>
      </c>
      <c r="U167" s="89">
        <v>1</v>
      </c>
      <c r="V167" s="91">
        <v>2.3201856148491878E-3</v>
      </c>
      <c r="W167" s="139">
        <v>1</v>
      </c>
      <c r="X167" s="140">
        <v>2.3201856148491878E-3</v>
      </c>
      <c r="Y167" s="143">
        <v>0</v>
      </c>
      <c r="Z167" s="90">
        <v>0</v>
      </c>
      <c r="AA167" s="49" t="s">
        <v>2</v>
      </c>
      <c r="AB167" s="49" t="s">
        <v>2</v>
      </c>
    </row>
    <row r="168" spans="3:28" ht="45" x14ac:dyDescent="0.25">
      <c r="C168" s="88" t="s">
        <v>319</v>
      </c>
      <c r="D168" s="88" t="s">
        <v>385</v>
      </c>
      <c r="E168" s="88" t="s">
        <v>753</v>
      </c>
      <c r="F168" s="88" t="s">
        <v>2521</v>
      </c>
      <c r="G168" s="89" t="s">
        <v>406</v>
      </c>
      <c r="H168" s="89" t="s">
        <v>855</v>
      </c>
      <c r="I168" s="89" t="s">
        <v>2800</v>
      </c>
      <c r="J168" s="89">
        <v>2</v>
      </c>
      <c r="K168" s="139">
        <v>2</v>
      </c>
      <c r="L168" s="140">
        <v>4.6403712296983757E-3</v>
      </c>
      <c r="M168" s="139">
        <v>2</v>
      </c>
      <c r="N168" s="140">
        <v>4.6403712296983757E-3</v>
      </c>
      <c r="O168" s="89">
        <v>2</v>
      </c>
      <c r="P168" s="91">
        <v>4.6403712296983757E-3</v>
      </c>
      <c r="Q168" s="89">
        <v>2</v>
      </c>
      <c r="R168" s="91">
        <v>4.6403712296983757E-3</v>
      </c>
      <c r="S168" s="89">
        <v>2</v>
      </c>
      <c r="T168" s="91">
        <v>4.6403712296983757E-3</v>
      </c>
      <c r="U168" s="89">
        <v>2</v>
      </c>
      <c r="V168" s="91">
        <v>4.6403712296983757E-3</v>
      </c>
      <c r="W168" s="139">
        <v>2</v>
      </c>
      <c r="X168" s="140">
        <v>4.6403712296983757E-3</v>
      </c>
      <c r="Y168" s="143">
        <v>2</v>
      </c>
      <c r="Z168" s="90">
        <v>4.6403712296983757E-3</v>
      </c>
      <c r="AA168" s="49" t="s">
        <v>101</v>
      </c>
      <c r="AB168" s="49" t="s">
        <v>101</v>
      </c>
    </row>
    <row r="169" spans="3:28" ht="45" x14ac:dyDescent="0.25">
      <c r="C169" s="88" t="s">
        <v>319</v>
      </c>
      <c r="D169" s="88" t="s">
        <v>385</v>
      </c>
      <c r="E169" s="88" t="s">
        <v>753</v>
      </c>
      <c r="F169" s="88" t="s">
        <v>757</v>
      </c>
      <c r="G169" s="89" t="s">
        <v>404</v>
      </c>
      <c r="H169" s="89" t="s">
        <v>856</v>
      </c>
      <c r="I169" s="89" t="s">
        <v>2799</v>
      </c>
      <c r="J169" s="89">
        <v>2</v>
      </c>
      <c r="K169" s="139">
        <v>2</v>
      </c>
      <c r="L169" s="140">
        <v>4.6403712296983757E-3</v>
      </c>
      <c r="M169" s="139">
        <v>0</v>
      </c>
      <c r="N169" s="140">
        <v>0</v>
      </c>
      <c r="O169" s="89">
        <v>2</v>
      </c>
      <c r="P169" s="91">
        <v>4.6403712296983757E-3</v>
      </c>
      <c r="Q169" s="89">
        <v>2</v>
      </c>
      <c r="R169" s="91">
        <v>4.6403712296983757E-3</v>
      </c>
      <c r="S169" s="89">
        <v>2</v>
      </c>
      <c r="T169" s="91">
        <v>4.6403712296983757E-3</v>
      </c>
      <c r="U169" s="89">
        <v>2</v>
      </c>
      <c r="V169" s="91">
        <v>4.6403712296983757E-3</v>
      </c>
      <c r="W169" s="139">
        <v>2</v>
      </c>
      <c r="X169" s="140">
        <v>4.6403712296983757E-3</v>
      </c>
      <c r="Y169" s="143">
        <v>0</v>
      </c>
      <c r="Z169" s="90">
        <v>0</v>
      </c>
      <c r="AA169" s="49" t="s">
        <v>101</v>
      </c>
      <c r="AB169" s="49" t="s">
        <v>104</v>
      </c>
    </row>
    <row r="170" spans="3:28" ht="45" x14ac:dyDescent="0.25">
      <c r="C170" s="88" t="s">
        <v>319</v>
      </c>
      <c r="D170" s="88" t="s">
        <v>385</v>
      </c>
      <c r="E170" s="88" t="s">
        <v>753</v>
      </c>
      <c r="F170" s="88" t="s">
        <v>758</v>
      </c>
      <c r="G170" s="89" t="s">
        <v>404</v>
      </c>
      <c r="H170" s="89" t="s">
        <v>856</v>
      </c>
      <c r="I170" s="89" t="s">
        <v>2799</v>
      </c>
      <c r="J170" s="89">
        <v>1</v>
      </c>
      <c r="K170" s="139">
        <v>0</v>
      </c>
      <c r="L170" s="140">
        <v>0</v>
      </c>
      <c r="M170" s="139">
        <v>0</v>
      </c>
      <c r="N170" s="140">
        <v>0</v>
      </c>
      <c r="O170" s="89">
        <v>1</v>
      </c>
      <c r="P170" s="91">
        <v>2.3201856148491878E-3</v>
      </c>
      <c r="Q170" s="89">
        <v>1</v>
      </c>
      <c r="R170" s="91">
        <v>2.3201856148491878E-3</v>
      </c>
      <c r="S170" s="89">
        <v>1</v>
      </c>
      <c r="T170" s="91">
        <v>2.3201856148491878E-3</v>
      </c>
      <c r="U170" s="89">
        <v>1</v>
      </c>
      <c r="V170" s="91">
        <v>2.3201856148491878E-3</v>
      </c>
      <c r="W170" s="139">
        <v>1</v>
      </c>
      <c r="X170" s="140">
        <v>2.3201856148491878E-3</v>
      </c>
      <c r="Y170" s="143">
        <v>0</v>
      </c>
      <c r="Z170" s="90">
        <v>0</v>
      </c>
      <c r="AA170" s="49" t="s">
        <v>101</v>
      </c>
      <c r="AB170" s="49" t="s">
        <v>104</v>
      </c>
    </row>
    <row r="171" spans="3:28" ht="15.75" x14ac:dyDescent="0.25">
      <c r="C171" s="88" t="s">
        <v>319</v>
      </c>
      <c r="D171" s="88" t="s">
        <v>385</v>
      </c>
      <c r="E171" s="88" t="s">
        <v>759</v>
      </c>
      <c r="F171" s="88" t="s">
        <v>455</v>
      </c>
      <c r="G171" s="89" t="s">
        <v>404</v>
      </c>
      <c r="H171" s="89" t="s">
        <v>856</v>
      </c>
      <c r="I171" s="89" t="s">
        <v>2799</v>
      </c>
      <c r="J171" s="89">
        <v>5</v>
      </c>
      <c r="K171" s="139">
        <v>4</v>
      </c>
      <c r="L171" s="140">
        <v>9.2807424593967514E-3</v>
      </c>
      <c r="M171" s="139">
        <v>3</v>
      </c>
      <c r="N171" s="140">
        <v>6.9605568445475635E-3</v>
      </c>
      <c r="O171" s="89">
        <v>4</v>
      </c>
      <c r="P171" s="91">
        <v>9.2807424593967514E-3</v>
      </c>
      <c r="Q171" s="89">
        <v>4</v>
      </c>
      <c r="R171" s="91">
        <v>9.2807424593967514E-3</v>
      </c>
      <c r="S171" s="89">
        <v>4</v>
      </c>
      <c r="T171" s="91">
        <v>9.2807424593967514E-3</v>
      </c>
      <c r="U171" s="89">
        <v>4</v>
      </c>
      <c r="V171" s="91">
        <v>9.2807424593967514E-3</v>
      </c>
      <c r="W171" s="139">
        <v>4</v>
      </c>
      <c r="X171" s="140">
        <v>9.2807424593967514E-3</v>
      </c>
      <c r="Y171" s="143">
        <v>3</v>
      </c>
      <c r="Z171" s="90">
        <v>6.9605568445475635E-3</v>
      </c>
      <c r="AA171" s="49" t="s">
        <v>101</v>
      </c>
      <c r="AB171" s="49" t="s">
        <v>96</v>
      </c>
    </row>
    <row r="172" spans="3:28" ht="30" x14ac:dyDescent="0.25">
      <c r="C172" s="88" t="s">
        <v>319</v>
      </c>
      <c r="D172" s="88" t="s">
        <v>385</v>
      </c>
      <c r="E172" s="88" t="s">
        <v>759</v>
      </c>
      <c r="F172" s="88" t="s">
        <v>457</v>
      </c>
      <c r="G172" s="89" t="s">
        <v>404</v>
      </c>
      <c r="H172" s="89" t="s">
        <v>856</v>
      </c>
      <c r="I172" s="89" t="s">
        <v>2799</v>
      </c>
      <c r="J172" s="89">
        <v>5</v>
      </c>
      <c r="K172" s="139">
        <v>5</v>
      </c>
      <c r="L172" s="140">
        <v>1.1600928074245939E-2</v>
      </c>
      <c r="M172" s="139">
        <v>1</v>
      </c>
      <c r="N172" s="140">
        <v>2.3201856148491878E-3</v>
      </c>
      <c r="O172" s="89">
        <v>5</v>
      </c>
      <c r="P172" s="91">
        <v>1.1600928074245939E-2</v>
      </c>
      <c r="Q172" s="89">
        <v>5</v>
      </c>
      <c r="R172" s="91">
        <v>1.1600928074245939E-2</v>
      </c>
      <c r="S172" s="89">
        <v>5</v>
      </c>
      <c r="T172" s="91">
        <v>1.1600928074245939E-2</v>
      </c>
      <c r="U172" s="89">
        <v>5</v>
      </c>
      <c r="V172" s="91">
        <v>1.1600928074245939E-2</v>
      </c>
      <c r="W172" s="139">
        <v>5</v>
      </c>
      <c r="X172" s="140">
        <v>1.1600928074245939E-2</v>
      </c>
      <c r="Y172" s="143">
        <v>0</v>
      </c>
      <c r="Z172" s="90">
        <v>0</v>
      </c>
      <c r="AA172" s="49" t="s">
        <v>101</v>
      </c>
      <c r="AB172" s="49" t="s">
        <v>96</v>
      </c>
    </row>
    <row r="173" spans="3:28" ht="15.75" x14ac:dyDescent="0.25">
      <c r="C173" s="88" t="s">
        <v>319</v>
      </c>
      <c r="D173" s="88" t="s">
        <v>385</v>
      </c>
      <c r="E173" s="88" t="s">
        <v>759</v>
      </c>
      <c r="F173" s="88" t="s">
        <v>458</v>
      </c>
      <c r="G173" s="89" t="s">
        <v>406</v>
      </c>
      <c r="H173" s="89" t="s">
        <v>855</v>
      </c>
      <c r="I173" s="89" t="s">
        <v>2799</v>
      </c>
      <c r="J173" s="89">
        <v>4</v>
      </c>
      <c r="K173" s="139">
        <v>3</v>
      </c>
      <c r="L173" s="140">
        <v>6.9605568445475635E-3</v>
      </c>
      <c r="M173" s="139">
        <v>2</v>
      </c>
      <c r="N173" s="140">
        <v>4.6403712296983757E-3</v>
      </c>
      <c r="O173" s="89">
        <v>4</v>
      </c>
      <c r="P173" s="91">
        <v>9.2807424593967514E-3</v>
      </c>
      <c r="Q173" s="89">
        <v>4</v>
      </c>
      <c r="R173" s="91">
        <v>9.2807424593967514E-3</v>
      </c>
      <c r="S173" s="89">
        <v>4</v>
      </c>
      <c r="T173" s="91">
        <v>9.2807424593967514E-3</v>
      </c>
      <c r="U173" s="89">
        <v>4</v>
      </c>
      <c r="V173" s="91">
        <v>9.2807424593967514E-3</v>
      </c>
      <c r="W173" s="139">
        <v>4</v>
      </c>
      <c r="X173" s="140">
        <v>9.2807424593967514E-3</v>
      </c>
      <c r="Y173" s="143">
        <v>2</v>
      </c>
      <c r="Z173" s="90">
        <v>4.6403712296983757E-3</v>
      </c>
      <c r="AA173" s="49" t="s">
        <v>101</v>
      </c>
      <c r="AB173" s="49" t="s">
        <v>96</v>
      </c>
    </row>
    <row r="174" spans="3:28" ht="15.75" x14ac:dyDescent="0.25">
      <c r="C174" s="88" t="s">
        <v>319</v>
      </c>
      <c r="D174" s="88" t="s">
        <v>385</v>
      </c>
      <c r="E174" s="88" t="s">
        <v>759</v>
      </c>
      <c r="F174" s="88" t="s">
        <v>760</v>
      </c>
      <c r="G174" s="89" t="s">
        <v>404</v>
      </c>
      <c r="H174" s="89" t="s">
        <v>856</v>
      </c>
      <c r="I174" s="89" t="s">
        <v>2799</v>
      </c>
      <c r="J174" s="89">
        <v>1</v>
      </c>
      <c r="K174" s="139">
        <v>1</v>
      </c>
      <c r="L174" s="140">
        <v>2.3201856148491878E-3</v>
      </c>
      <c r="M174" s="139">
        <v>0</v>
      </c>
      <c r="N174" s="140">
        <v>0</v>
      </c>
      <c r="O174" s="89">
        <v>1</v>
      </c>
      <c r="P174" s="91">
        <v>2.3201856148491878E-3</v>
      </c>
      <c r="Q174" s="89">
        <v>1</v>
      </c>
      <c r="R174" s="91">
        <v>2.3201856148491878E-3</v>
      </c>
      <c r="S174" s="89">
        <v>1</v>
      </c>
      <c r="T174" s="91">
        <v>2.3201856148491878E-3</v>
      </c>
      <c r="U174" s="89">
        <v>1</v>
      </c>
      <c r="V174" s="91">
        <v>2.3201856148491878E-3</v>
      </c>
      <c r="W174" s="139">
        <v>1</v>
      </c>
      <c r="X174" s="140">
        <v>2.3201856148491878E-3</v>
      </c>
      <c r="Y174" s="143">
        <v>0</v>
      </c>
      <c r="Z174" s="90">
        <v>0</v>
      </c>
      <c r="AA174" s="49" t="s">
        <v>101</v>
      </c>
      <c r="AB174" s="49" t="s">
        <v>96</v>
      </c>
    </row>
    <row r="175" spans="3:28" ht="15.75" x14ac:dyDescent="0.25">
      <c r="C175" s="88" t="s">
        <v>319</v>
      </c>
      <c r="D175" s="88" t="s">
        <v>385</v>
      </c>
      <c r="E175" s="88" t="s">
        <v>761</v>
      </c>
      <c r="F175" s="88" t="s">
        <v>395</v>
      </c>
      <c r="G175" s="89" t="s">
        <v>404</v>
      </c>
      <c r="H175" s="89" t="s">
        <v>856</v>
      </c>
      <c r="I175" s="89" t="s">
        <v>2799</v>
      </c>
      <c r="J175" s="89">
        <v>1</v>
      </c>
      <c r="K175" s="139">
        <v>0</v>
      </c>
      <c r="L175" s="140">
        <v>0</v>
      </c>
      <c r="M175" s="139">
        <v>0</v>
      </c>
      <c r="N175" s="140">
        <v>0</v>
      </c>
      <c r="O175" s="89">
        <v>0</v>
      </c>
      <c r="P175" s="91">
        <v>0</v>
      </c>
      <c r="Q175" s="89">
        <v>0</v>
      </c>
      <c r="R175" s="91">
        <v>0</v>
      </c>
      <c r="S175" s="89">
        <v>0</v>
      </c>
      <c r="T175" s="91">
        <v>0</v>
      </c>
      <c r="U175" s="89">
        <v>0</v>
      </c>
      <c r="V175" s="91">
        <v>0</v>
      </c>
      <c r="W175" s="139">
        <v>0</v>
      </c>
      <c r="X175" s="140">
        <v>0</v>
      </c>
      <c r="Y175" s="143">
        <v>0</v>
      </c>
      <c r="Z175" s="90">
        <v>0</v>
      </c>
      <c r="AA175" s="49" t="s">
        <v>101</v>
      </c>
      <c r="AB175" s="49" t="s">
        <v>104</v>
      </c>
    </row>
    <row r="176" spans="3:28" ht="30" x14ac:dyDescent="0.25">
      <c r="C176" s="88" t="s">
        <v>319</v>
      </c>
      <c r="D176" s="88" t="s">
        <v>374</v>
      </c>
      <c r="E176" s="88" t="s">
        <v>762</v>
      </c>
      <c r="F176" s="88" t="s">
        <v>375</v>
      </c>
      <c r="G176" s="89" t="s">
        <v>404</v>
      </c>
      <c r="H176" s="89" t="s">
        <v>856</v>
      </c>
      <c r="I176" s="89" t="s">
        <v>2799</v>
      </c>
      <c r="J176" s="89">
        <v>3</v>
      </c>
      <c r="K176" s="139">
        <v>1</v>
      </c>
      <c r="L176" s="140">
        <v>2.3201856148491878E-3</v>
      </c>
      <c r="M176" s="139">
        <v>1</v>
      </c>
      <c r="N176" s="140">
        <v>2.3201856148491878E-3</v>
      </c>
      <c r="O176" s="89">
        <v>1</v>
      </c>
      <c r="P176" s="91">
        <v>2.3201856148491878E-3</v>
      </c>
      <c r="Q176" s="89">
        <v>1</v>
      </c>
      <c r="R176" s="91">
        <v>2.3201856148491878E-3</v>
      </c>
      <c r="S176" s="89">
        <v>1</v>
      </c>
      <c r="T176" s="91">
        <v>2.3201856148491878E-3</v>
      </c>
      <c r="U176" s="89">
        <v>1</v>
      </c>
      <c r="V176" s="91">
        <v>2.3201856148491878E-3</v>
      </c>
      <c r="W176" s="139">
        <v>1</v>
      </c>
      <c r="X176" s="140">
        <v>2.3201856148491878E-3</v>
      </c>
      <c r="Y176" s="143">
        <v>0</v>
      </c>
      <c r="Z176" s="90">
        <v>0</v>
      </c>
      <c r="AA176" s="49" t="s">
        <v>92</v>
      </c>
      <c r="AB176" s="49" t="s">
        <v>89</v>
      </c>
    </row>
    <row r="177" spans="3:28" ht="30" x14ac:dyDescent="0.25">
      <c r="C177" s="88" t="s">
        <v>319</v>
      </c>
      <c r="D177" s="88" t="s">
        <v>374</v>
      </c>
      <c r="E177" s="88" t="s">
        <v>762</v>
      </c>
      <c r="F177" s="88" t="s">
        <v>376</v>
      </c>
      <c r="G177" s="89" t="s">
        <v>406</v>
      </c>
      <c r="H177" s="89" t="s">
        <v>855</v>
      </c>
      <c r="I177" s="89" t="s">
        <v>2799</v>
      </c>
      <c r="J177" s="89">
        <v>10</v>
      </c>
      <c r="K177" s="139">
        <v>10</v>
      </c>
      <c r="L177" s="140">
        <v>2.3201856148491878E-2</v>
      </c>
      <c r="M177" s="139">
        <v>8</v>
      </c>
      <c r="N177" s="140">
        <v>1.8561484918793503E-2</v>
      </c>
      <c r="O177" s="89">
        <v>5</v>
      </c>
      <c r="P177" s="91">
        <v>1.1600928074245939E-2</v>
      </c>
      <c r="Q177" s="89">
        <v>5</v>
      </c>
      <c r="R177" s="91">
        <v>1.1600928074245939E-2</v>
      </c>
      <c r="S177" s="89">
        <v>5</v>
      </c>
      <c r="T177" s="91">
        <v>1.1600928074245939E-2</v>
      </c>
      <c r="U177" s="89">
        <v>5</v>
      </c>
      <c r="V177" s="91">
        <v>1.1600928074245939E-2</v>
      </c>
      <c r="W177" s="139">
        <v>5</v>
      </c>
      <c r="X177" s="140">
        <v>1.1600928074245939E-2</v>
      </c>
      <c r="Y177" s="143">
        <v>4</v>
      </c>
      <c r="Z177" s="90">
        <v>9.2807424593967514E-3</v>
      </c>
      <c r="AA177" s="49" t="s">
        <v>92</v>
      </c>
      <c r="AB177" s="49" t="s">
        <v>89</v>
      </c>
    </row>
    <row r="178" spans="3:28" ht="15.75" x14ac:dyDescent="0.25">
      <c r="C178" s="88" t="s">
        <v>319</v>
      </c>
      <c r="D178" s="88" t="s">
        <v>374</v>
      </c>
      <c r="E178" s="88" t="s">
        <v>762</v>
      </c>
      <c r="F178" s="88" t="s">
        <v>447</v>
      </c>
      <c r="G178" s="89" t="s">
        <v>404</v>
      </c>
      <c r="H178" s="89" t="s">
        <v>856</v>
      </c>
      <c r="I178" s="89" t="s">
        <v>2799</v>
      </c>
      <c r="J178" s="89">
        <v>1</v>
      </c>
      <c r="K178" s="139">
        <v>1</v>
      </c>
      <c r="L178" s="140">
        <v>2.3201856148491878E-3</v>
      </c>
      <c r="M178" s="139">
        <v>1</v>
      </c>
      <c r="N178" s="140">
        <v>2.3201856148491878E-3</v>
      </c>
      <c r="O178" s="89">
        <v>1</v>
      </c>
      <c r="P178" s="91">
        <v>2.3201856148491878E-3</v>
      </c>
      <c r="Q178" s="89">
        <v>1</v>
      </c>
      <c r="R178" s="91">
        <v>2.3201856148491878E-3</v>
      </c>
      <c r="S178" s="89">
        <v>1</v>
      </c>
      <c r="T178" s="91">
        <v>2.3201856148491878E-3</v>
      </c>
      <c r="U178" s="89">
        <v>1</v>
      </c>
      <c r="V178" s="91">
        <v>2.3201856148491878E-3</v>
      </c>
      <c r="W178" s="139">
        <v>1</v>
      </c>
      <c r="X178" s="140">
        <v>2.3201856148491878E-3</v>
      </c>
      <c r="Y178" s="143">
        <v>0</v>
      </c>
      <c r="Z178" s="90">
        <v>0</v>
      </c>
      <c r="AA178" s="49" t="s">
        <v>92</v>
      </c>
      <c r="AB178" s="49" t="s">
        <v>89</v>
      </c>
    </row>
    <row r="179" spans="3:28" ht="30" x14ac:dyDescent="0.25">
      <c r="C179" s="88" t="s">
        <v>319</v>
      </c>
      <c r="D179" s="88" t="s">
        <v>374</v>
      </c>
      <c r="E179" s="88" t="s">
        <v>762</v>
      </c>
      <c r="F179" s="88" t="s">
        <v>448</v>
      </c>
      <c r="G179" s="89" t="s">
        <v>404</v>
      </c>
      <c r="H179" s="89" t="s">
        <v>856</v>
      </c>
      <c r="I179" s="89" t="s">
        <v>2799</v>
      </c>
      <c r="J179" s="89">
        <v>1</v>
      </c>
      <c r="K179" s="139">
        <v>1</v>
      </c>
      <c r="L179" s="140">
        <v>2.3201856148491878E-3</v>
      </c>
      <c r="M179" s="139">
        <v>1</v>
      </c>
      <c r="N179" s="140">
        <v>2.3201856148491878E-3</v>
      </c>
      <c r="O179" s="89">
        <v>1</v>
      </c>
      <c r="P179" s="91">
        <v>2.3201856148491878E-3</v>
      </c>
      <c r="Q179" s="89">
        <v>0</v>
      </c>
      <c r="R179" s="91">
        <v>0</v>
      </c>
      <c r="S179" s="89">
        <v>1</v>
      </c>
      <c r="T179" s="91">
        <v>2.3201856148491878E-3</v>
      </c>
      <c r="U179" s="89">
        <v>1</v>
      </c>
      <c r="V179" s="91">
        <v>2.3201856148491878E-3</v>
      </c>
      <c r="W179" s="139">
        <v>0</v>
      </c>
      <c r="X179" s="140">
        <v>0</v>
      </c>
      <c r="Y179" s="143">
        <v>0</v>
      </c>
      <c r="Z179" s="90">
        <v>0</v>
      </c>
      <c r="AA179" s="49" t="s">
        <v>92</v>
      </c>
      <c r="AB179" s="49" t="s">
        <v>89</v>
      </c>
    </row>
    <row r="180" spans="3:28" ht="30" x14ac:dyDescent="0.25">
      <c r="C180" s="88" t="s">
        <v>319</v>
      </c>
      <c r="D180" s="88" t="s">
        <v>374</v>
      </c>
      <c r="E180" s="88" t="s">
        <v>762</v>
      </c>
      <c r="F180" s="88" t="s">
        <v>763</v>
      </c>
      <c r="G180" s="89" t="s">
        <v>404</v>
      </c>
      <c r="H180" s="89" t="s">
        <v>856</v>
      </c>
      <c r="I180" s="89" t="s">
        <v>2799</v>
      </c>
      <c r="J180" s="89">
        <v>2</v>
      </c>
      <c r="K180" s="139">
        <v>0</v>
      </c>
      <c r="L180" s="140">
        <v>0</v>
      </c>
      <c r="M180" s="139">
        <v>0</v>
      </c>
      <c r="N180" s="140">
        <v>0</v>
      </c>
      <c r="O180" s="89">
        <v>0</v>
      </c>
      <c r="P180" s="91">
        <v>0</v>
      </c>
      <c r="Q180" s="89">
        <v>0</v>
      </c>
      <c r="R180" s="91">
        <v>0</v>
      </c>
      <c r="S180" s="89">
        <v>0</v>
      </c>
      <c r="T180" s="91">
        <v>0</v>
      </c>
      <c r="U180" s="89">
        <v>0</v>
      </c>
      <c r="V180" s="91">
        <v>0</v>
      </c>
      <c r="W180" s="139">
        <v>0</v>
      </c>
      <c r="X180" s="140">
        <v>0</v>
      </c>
      <c r="Y180" s="143">
        <v>0</v>
      </c>
      <c r="Z180" s="90">
        <v>0</v>
      </c>
      <c r="AA180" s="49" t="s">
        <v>92</v>
      </c>
      <c r="AB180" s="49" t="s">
        <v>89</v>
      </c>
    </row>
    <row r="181" spans="3:28" ht="30" x14ac:dyDescent="0.25">
      <c r="C181" s="88" t="s">
        <v>319</v>
      </c>
      <c r="D181" s="88" t="s">
        <v>374</v>
      </c>
      <c r="E181" s="88" t="s">
        <v>764</v>
      </c>
      <c r="F181" s="88" t="s">
        <v>441</v>
      </c>
      <c r="G181" s="89" t="s">
        <v>403</v>
      </c>
      <c r="H181" s="89" t="s">
        <v>855</v>
      </c>
      <c r="I181" s="89" t="s">
        <v>2799</v>
      </c>
      <c r="J181" s="89">
        <v>138</v>
      </c>
      <c r="K181" s="139">
        <v>116</v>
      </c>
      <c r="L181" s="140">
        <v>0.26914153132250579</v>
      </c>
      <c r="M181" s="139">
        <v>98</v>
      </c>
      <c r="N181" s="140">
        <v>0.22737819025522041</v>
      </c>
      <c r="O181" s="89">
        <v>120</v>
      </c>
      <c r="P181" s="91">
        <v>0.27842227378190254</v>
      </c>
      <c r="Q181" s="89">
        <v>112</v>
      </c>
      <c r="R181" s="91">
        <v>0.25986078886310904</v>
      </c>
      <c r="S181" s="89">
        <v>120</v>
      </c>
      <c r="T181" s="91">
        <v>0.27842227378190254</v>
      </c>
      <c r="U181" s="89">
        <v>120</v>
      </c>
      <c r="V181" s="91">
        <v>0.27842227378190254</v>
      </c>
      <c r="W181" s="139">
        <v>112</v>
      </c>
      <c r="X181" s="140">
        <v>0.25986078886310904</v>
      </c>
      <c r="Y181" s="143">
        <v>54</v>
      </c>
      <c r="Z181" s="90">
        <v>0.12529002320185614</v>
      </c>
      <c r="AA181" s="49" t="s">
        <v>92</v>
      </c>
      <c r="AB181" s="49" t="s">
        <v>92</v>
      </c>
    </row>
    <row r="182" spans="3:28" ht="15.75" x14ac:dyDescent="0.25">
      <c r="C182" s="88" t="s">
        <v>319</v>
      </c>
      <c r="D182" s="88" t="s">
        <v>374</v>
      </c>
      <c r="E182" s="88" t="s">
        <v>764</v>
      </c>
      <c r="F182" s="88" t="s">
        <v>379</v>
      </c>
      <c r="G182" s="89" t="s">
        <v>404</v>
      </c>
      <c r="H182" s="89" t="s">
        <v>856</v>
      </c>
      <c r="I182" s="89" t="s">
        <v>2799</v>
      </c>
      <c r="J182" s="89">
        <v>4</v>
      </c>
      <c r="K182" s="139">
        <v>4</v>
      </c>
      <c r="L182" s="140">
        <v>9.2807424593967514E-3</v>
      </c>
      <c r="M182" s="139">
        <v>4</v>
      </c>
      <c r="N182" s="140">
        <v>9.2807424593967514E-3</v>
      </c>
      <c r="O182" s="89">
        <v>4</v>
      </c>
      <c r="P182" s="91">
        <v>9.2807424593967514E-3</v>
      </c>
      <c r="Q182" s="89">
        <v>4</v>
      </c>
      <c r="R182" s="91">
        <v>9.2807424593967514E-3</v>
      </c>
      <c r="S182" s="89">
        <v>4</v>
      </c>
      <c r="T182" s="91">
        <v>9.2807424593967514E-3</v>
      </c>
      <c r="U182" s="89">
        <v>4</v>
      </c>
      <c r="V182" s="91">
        <v>9.2807424593967514E-3</v>
      </c>
      <c r="W182" s="139">
        <v>4</v>
      </c>
      <c r="X182" s="140">
        <v>9.2807424593967514E-3</v>
      </c>
      <c r="Y182" s="143">
        <v>3</v>
      </c>
      <c r="Z182" s="90">
        <v>6.9605568445475635E-3</v>
      </c>
      <c r="AA182" s="49" t="s">
        <v>92</v>
      </c>
      <c r="AB182" s="49" t="s">
        <v>90</v>
      </c>
    </row>
    <row r="183" spans="3:28" ht="15.75" x14ac:dyDescent="0.25">
      <c r="C183" s="88" t="s">
        <v>319</v>
      </c>
      <c r="D183" s="88" t="s">
        <v>374</v>
      </c>
      <c r="E183" s="88" t="s">
        <v>764</v>
      </c>
      <c r="F183" s="88" t="s">
        <v>381</v>
      </c>
      <c r="G183" s="89" t="s">
        <v>405</v>
      </c>
      <c r="H183" s="89" t="s">
        <v>856</v>
      </c>
      <c r="I183" s="89" t="s">
        <v>2799</v>
      </c>
      <c r="J183" s="89">
        <v>12</v>
      </c>
      <c r="K183" s="139">
        <v>12</v>
      </c>
      <c r="L183" s="140">
        <v>2.7842227378190254E-2</v>
      </c>
      <c r="M183" s="139">
        <v>9</v>
      </c>
      <c r="N183" s="140">
        <v>2.0881670533642691E-2</v>
      </c>
      <c r="O183" s="89">
        <v>12</v>
      </c>
      <c r="P183" s="91">
        <v>2.7842227378190254E-2</v>
      </c>
      <c r="Q183" s="89">
        <v>12</v>
      </c>
      <c r="R183" s="91">
        <v>2.7842227378190254E-2</v>
      </c>
      <c r="S183" s="89">
        <v>12</v>
      </c>
      <c r="T183" s="91">
        <v>2.7842227378190254E-2</v>
      </c>
      <c r="U183" s="89">
        <v>12</v>
      </c>
      <c r="V183" s="91">
        <v>2.7842227378190254E-2</v>
      </c>
      <c r="W183" s="139">
        <v>12</v>
      </c>
      <c r="X183" s="140">
        <v>2.7842227378190254E-2</v>
      </c>
      <c r="Y183" s="143">
        <v>6</v>
      </c>
      <c r="Z183" s="90">
        <v>1.3921113689095127E-2</v>
      </c>
      <c r="AA183" s="49" t="s">
        <v>92</v>
      </c>
      <c r="AB183" s="49" t="s">
        <v>90</v>
      </c>
    </row>
    <row r="184" spans="3:28" ht="30" x14ac:dyDescent="0.25">
      <c r="C184" s="88" t="s">
        <v>319</v>
      </c>
      <c r="D184" s="88" t="s">
        <v>374</v>
      </c>
      <c r="E184" s="88" t="s">
        <v>764</v>
      </c>
      <c r="F184" s="88" t="s">
        <v>715</v>
      </c>
      <c r="G184" s="89" t="s">
        <v>406</v>
      </c>
      <c r="H184" s="89" t="s">
        <v>855</v>
      </c>
      <c r="I184" s="89" t="s">
        <v>2799</v>
      </c>
      <c r="J184" s="89">
        <v>13</v>
      </c>
      <c r="K184" s="139">
        <v>13</v>
      </c>
      <c r="L184" s="140">
        <v>3.0162412993039442E-2</v>
      </c>
      <c r="M184" s="139">
        <v>13</v>
      </c>
      <c r="N184" s="140">
        <v>3.0162412993039442E-2</v>
      </c>
      <c r="O184" s="89">
        <v>13</v>
      </c>
      <c r="P184" s="91">
        <v>3.0162412993039442E-2</v>
      </c>
      <c r="Q184" s="89">
        <v>13</v>
      </c>
      <c r="R184" s="91">
        <v>3.0162412993039442E-2</v>
      </c>
      <c r="S184" s="89">
        <v>13</v>
      </c>
      <c r="T184" s="91">
        <v>3.0162412993039442E-2</v>
      </c>
      <c r="U184" s="89">
        <v>13</v>
      </c>
      <c r="V184" s="91">
        <v>3.0162412993039442E-2</v>
      </c>
      <c r="W184" s="139">
        <v>13</v>
      </c>
      <c r="X184" s="140">
        <v>3.0162412993039442E-2</v>
      </c>
      <c r="Y184" s="143">
        <v>11</v>
      </c>
      <c r="Z184" s="90">
        <v>2.5522041763341066E-2</v>
      </c>
      <c r="AA184" s="49" t="s">
        <v>92</v>
      </c>
      <c r="AB184" s="49" t="s">
        <v>91</v>
      </c>
    </row>
    <row r="185" spans="3:28" ht="15.75" x14ac:dyDescent="0.25">
      <c r="C185" s="88" t="s">
        <v>319</v>
      </c>
      <c r="D185" s="88" t="s">
        <v>374</v>
      </c>
      <c r="E185" s="88" t="s">
        <v>764</v>
      </c>
      <c r="F185" s="88" t="s">
        <v>382</v>
      </c>
      <c r="G185" s="89" t="s">
        <v>404</v>
      </c>
      <c r="H185" s="89" t="s">
        <v>856</v>
      </c>
      <c r="I185" s="89" t="s">
        <v>2799</v>
      </c>
      <c r="J185" s="89">
        <v>6</v>
      </c>
      <c r="K185" s="139">
        <v>4</v>
      </c>
      <c r="L185" s="140">
        <v>9.2807424593967514E-3</v>
      </c>
      <c r="M185" s="139">
        <v>3</v>
      </c>
      <c r="N185" s="140">
        <v>6.9605568445475635E-3</v>
      </c>
      <c r="O185" s="89">
        <v>5</v>
      </c>
      <c r="P185" s="91">
        <v>1.1600928074245939E-2</v>
      </c>
      <c r="Q185" s="89">
        <v>5</v>
      </c>
      <c r="R185" s="91">
        <v>1.1600928074245939E-2</v>
      </c>
      <c r="S185" s="89">
        <v>5</v>
      </c>
      <c r="T185" s="91">
        <v>1.1600928074245939E-2</v>
      </c>
      <c r="U185" s="89">
        <v>5</v>
      </c>
      <c r="V185" s="91">
        <v>1.1600928074245939E-2</v>
      </c>
      <c r="W185" s="139">
        <v>5</v>
      </c>
      <c r="X185" s="140">
        <v>1.1600928074245939E-2</v>
      </c>
      <c r="Y185" s="143">
        <v>2</v>
      </c>
      <c r="Z185" s="90">
        <v>4.6403712296983757E-3</v>
      </c>
      <c r="AA185" s="49" t="s">
        <v>92</v>
      </c>
      <c r="AB185" s="49" t="s">
        <v>91</v>
      </c>
    </row>
    <row r="186" spans="3:28" ht="15.75" x14ac:dyDescent="0.25">
      <c r="C186" s="88" t="s">
        <v>319</v>
      </c>
      <c r="D186" s="88" t="s">
        <v>374</v>
      </c>
      <c r="E186" s="88" t="s">
        <v>764</v>
      </c>
      <c r="F186" s="88" t="s">
        <v>384</v>
      </c>
      <c r="G186" s="89" t="s">
        <v>405</v>
      </c>
      <c r="H186" s="89" t="s">
        <v>856</v>
      </c>
      <c r="I186" s="89" t="s">
        <v>2799</v>
      </c>
      <c r="J186" s="89">
        <v>8</v>
      </c>
      <c r="K186" s="139">
        <v>7</v>
      </c>
      <c r="L186" s="140">
        <v>1.6241299303944315E-2</v>
      </c>
      <c r="M186" s="139">
        <v>7</v>
      </c>
      <c r="N186" s="140">
        <v>1.6241299303944315E-2</v>
      </c>
      <c r="O186" s="89">
        <v>8</v>
      </c>
      <c r="P186" s="91">
        <v>1.8561484918793503E-2</v>
      </c>
      <c r="Q186" s="89">
        <v>8</v>
      </c>
      <c r="R186" s="91">
        <v>1.8561484918793503E-2</v>
      </c>
      <c r="S186" s="89">
        <v>8</v>
      </c>
      <c r="T186" s="91">
        <v>1.8561484918793503E-2</v>
      </c>
      <c r="U186" s="89">
        <v>8</v>
      </c>
      <c r="V186" s="91">
        <v>1.8561484918793503E-2</v>
      </c>
      <c r="W186" s="139">
        <v>8</v>
      </c>
      <c r="X186" s="140">
        <v>1.8561484918793503E-2</v>
      </c>
      <c r="Y186" s="143">
        <v>5</v>
      </c>
      <c r="Z186" s="90">
        <v>1.1600928074245939E-2</v>
      </c>
      <c r="AA186" s="49" t="s">
        <v>92</v>
      </c>
      <c r="AB186" s="49" t="s">
        <v>91</v>
      </c>
    </row>
    <row r="187" spans="3:28" ht="15.75" x14ac:dyDescent="0.25">
      <c r="C187" s="88" t="s">
        <v>319</v>
      </c>
      <c r="D187" s="88" t="s">
        <v>374</v>
      </c>
      <c r="E187" s="88" t="s">
        <v>764</v>
      </c>
      <c r="F187" s="88" t="s">
        <v>383</v>
      </c>
      <c r="G187" s="89" t="s">
        <v>405</v>
      </c>
      <c r="H187" s="89" t="s">
        <v>856</v>
      </c>
      <c r="I187" s="89" t="s">
        <v>2799</v>
      </c>
      <c r="J187" s="89">
        <v>1</v>
      </c>
      <c r="K187" s="139">
        <v>1</v>
      </c>
      <c r="L187" s="140">
        <v>2.3201856148491878E-3</v>
      </c>
      <c r="M187" s="139">
        <v>1</v>
      </c>
      <c r="N187" s="140">
        <v>2.3201856148491878E-3</v>
      </c>
      <c r="O187" s="89">
        <v>1</v>
      </c>
      <c r="P187" s="91">
        <v>2.3201856148491878E-3</v>
      </c>
      <c r="Q187" s="89">
        <v>1</v>
      </c>
      <c r="R187" s="91">
        <v>2.3201856148491878E-3</v>
      </c>
      <c r="S187" s="89">
        <v>1</v>
      </c>
      <c r="T187" s="91">
        <v>2.3201856148491878E-3</v>
      </c>
      <c r="U187" s="89">
        <v>1</v>
      </c>
      <c r="V187" s="91">
        <v>2.3201856148491878E-3</v>
      </c>
      <c r="W187" s="139">
        <v>1</v>
      </c>
      <c r="X187" s="140">
        <v>2.3201856148491878E-3</v>
      </c>
      <c r="Y187" s="143">
        <v>1</v>
      </c>
      <c r="Z187" s="90">
        <v>2.3201856148491878E-3</v>
      </c>
      <c r="AA187" s="49" t="s">
        <v>92</v>
      </c>
      <c r="AB187" s="49" t="s">
        <v>91</v>
      </c>
    </row>
    <row r="188" spans="3:28" ht="30" x14ac:dyDescent="0.25">
      <c r="C188" s="88" t="s">
        <v>319</v>
      </c>
      <c r="D188" s="88" t="s">
        <v>374</v>
      </c>
      <c r="E188" s="88" t="s">
        <v>765</v>
      </c>
      <c r="F188" s="88" t="s">
        <v>377</v>
      </c>
      <c r="G188" s="89" t="s">
        <v>404</v>
      </c>
      <c r="H188" s="89" t="s">
        <v>856</v>
      </c>
      <c r="I188" s="89" t="s">
        <v>2799</v>
      </c>
      <c r="J188" s="89">
        <v>2</v>
      </c>
      <c r="K188" s="139">
        <v>2</v>
      </c>
      <c r="L188" s="140">
        <v>4.6403712296983757E-3</v>
      </c>
      <c r="M188" s="139">
        <v>2</v>
      </c>
      <c r="N188" s="140">
        <v>4.6403712296983757E-3</v>
      </c>
      <c r="O188" s="89">
        <v>2</v>
      </c>
      <c r="P188" s="91">
        <v>4.6403712296983757E-3</v>
      </c>
      <c r="Q188" s="89">
        <v>2</v>
      </c>
      <c r="R188" s="91">
        <v>4.6403712296983757E-3</v>
      </c>
      <c r="S188" s="89">
        <v>2</v>
      </c>
      <c r="T188" s="91">
        <v>4.6403712296983757E-3</v>
      </c>
      <c r="U188" s="89">
        <v>2</v>
      </c>
      <c r="V188" s="91">
        <v>4.6403712296983757E-3</v>
      </c>
      <c r="W188" s="139">
        <v>2</v>
      </c>
      <c r="X188" s="140">
        <v>4.6403712296983757E-3</v>
      </c>
      <c r="Y188" s="143">
        <v>2</v>
      </c>
      <c r="Z188" s="90">
        <v>4.6403712296983757E-3</v>
      </c>
      <c r="AA188" s="49" t="s">
        <v>92</v>
      </c>
      <c r="AB188" s="49" t="s">
        <v>91</v>
      </c>
    </row>
    <row r="189" spans="3:28" ht="15.75" x14ac:dyDescent="0.25">
      <c r="C189" s="88" t="s">
        <v>319</v>
      </c>
      <c r="D189" s="88" t="s">
        <v>374</v>
      </c>
      <c r="E189" s="88" t="s">
        <v>765</v>
      </c>
      <c r="F189" s="88" t="s">
        <v>378</v>
      </c>
      <c r="G189" s="89" t="s">
        <v>406</v>
      </c>
      <c r="H189" s="89" t="s">
        <v>856</v>
      </c>
      <c r="I189" s="89" t="s">
        <v>2799</v>
      </c>
      <c r="J189" s="89">
        <v>16</v>
      </c>
      <c r="K189" s="139">
        <v>15</v>
      </c>
      <c r="L189" s="140">
        <v>3.4802784222737818E-2</v>
      </c>
      <c r="M189" s="139">
        <v>12</v>
      </c>
      <c r="N189" s="140">
        <v>2.7842227378190254E-2</v>
      </c>
      <c r="O189" s="89">
        <v>12</v>
      </c>
      <c r="P189" s="91">
        <v>2.7842227378190254E-2</v>
      </c>
      <c r="Q189" s="89">
        <v>12</v>
      </c>
      <c r="R189" s="91">
        <v>2.7842227378190254E-2</v>
      </c>
      <c r="S189" s="89">
        <v>12</v>
      </c>
      <c r="T189" s="91">
        <v>2.7842227378190254E-2</v>
      </c>
      <c r="U189" s="89">
        <v>12</v>
      </c>
      <c r="V189" s="91">
        <v>2.7842227378190254E-2</v>
      </c>
      <c r="W189" s="139">
        <v>12</v>
      </c>
      <c r="X189" s="140">
        <v>2.7842227378190254E-2</v>
      </c>
      <c r="Y189" s="143">
        <v>5</v>
      </c>
      <c r="Z189" s="90">
        <v>1.1600928074245939E-2</v>
      </c>
      <c r="AA189" s="49" t="s">
        <v>92</v>
      </c>
      <c r="AB189" s="49" t="s">
        <v>91</v>
      </c>
    </row>
    <row r="190" spans="3:28" ht="15.75" x14ac:dyDescent="0.25">
      <c r="C190" s="88" t="s">
        <v>319</v>
      </c>
      <c r="D190" s="88" t="s">
        <v>374</v>
      </c>
      <c r="E190" s="88" t="s">
        <v>765</v>
      </c>
      <c r="F190" s="88" t="s">
        <v>766</v>
      </c>
      <c r="G190" s="89" t="s">
        <v>404</v>
      </c>
      <c r="H190" s="89" t="s">
        <v>856</v>
      </c>
      <c r="I190" s="89" t="s">
        <v>2799</v>
      </c>
      <c r="J190" s="89">
        <v>1</v>
      </c>
      <c r="K190" s="139">
        <v>1</v>
      </c>
      <c r="L190" s="140">
        <v>2.3201856148491878E-3</v>
      </c>
      <c r="M190" s="139">
        <v>1</v>
      </c>
      <c r="N190" s="140">
        <v>2.3201856148491878E-3</v>
      </c>
      <c r="O190" s="89">
        <v>0</v>
      </c>
      <c r="P190" s="91">
        <v>0</v>
      </c>
      <c r="Q190" s="89">
        <v>0</v>
      </c>
      <c r="R190" s="91">
        <v>0</v>
      </c>
      <c r="S190" s="89">
        <v>0</v>
      </c>
      <c r="T190" s="91">
        <v>0</v>
      </c>
      <c r="U190" s="89">
        <v>0</v>
      </c>
      <c r="V190" s="91">
        <v>0</v>
      </c>
      <c r="W190" s="139">
        <v>0</v>
      </c>
      <c r="X190" s="140">
        <v>0</v>
      </c>
      <c r="Y190" s="143">
        <v>0</v>
      </c>
      <c r="Z190" s="90">
        <v>0</v>
      </c>
      <c r="AA190" s="49" t="s">
        <v>92</v>
      </c>
      <c r="AB190" s="49" t="s">
        <v>91</v>
      </c>
    </row>
    <row r="191" spans="3:28" ht="15.75" x14ac:dyDescent="0.25">
      <c r="C191" s="88" t="s">
        <v>319</v>
      </c>
      <c r="D191" s="88" t="s">
        <v>374</v>
      </c>
      <c r="E191" s="88" t="s">
        <v>765</v>
      </c>
      <c r="F191" s="88" t="s">
        <v>444</v>
      </c>
      <c r="G191" s="89" t="s">
        <v>405</v>
      </c>
      <c r="H191" s="89" t="s">
        <v>855</v>
      </c>
      <c r="I191" s="89" t="s">
        <v>2799</v>
      </c>
      <c r="J191" s="89">
        <v>1</v>
      </c>
      <c r="K191" s="139">
        <v>0</v>
      </c>
      <c r="L191" s="140">
        <v>0</v>
      </c>
      <c r="M191" s="139">
        <v>0</v>
      </c>
      <c r="N191" s="140">
        <v>0</v>
      </c>
      <c r="O191" s="89">
        <v>1</v>
      </c>
      <c r="P191" s="91">
        <v>2.3201856148491878E-3</v>
      </c>
      <c r="Q191" s="89">
        <v>1</v>
      </c>
      <c r="R191" s="91">
        <v>2.3201856148491878E-3</v>
      </c>
      <c r="S191" s="89">
        <v>1</v>
      </c>
      <c r="T191" s="91">
        <v>2.3201856148491878E-3</v>
      </c>
      <c r="U191" s="89">
        <v>1</v>
      </c>
      <c r="V191" s="91">
        <v>2.3201856148491878E-3</v>
      </c>
      <c r="W191" s="139">
        <v>1</v>
      </c>
      <c r="X191" s="140">
        <v>2.3201856148491878E-3</v>
      </c>
      <c r="Y191" s="143">
        <v>0</v>
      </c>
      <c r="Z191" s="90">
        <v>0</v>
      </c>
      <c r="AA191" s="49" t="s">
        <v>92</v>
      </c>
      <c r="AB191" s="49" t="s">
        <v>91</v>
      </c>
    </row>
    <row r="192" spans="3:28" ht="30" x14ac:dyDescent="0.25">
      <c r="C192" s="88" t="s">
        <v>319</v>
      </c>
      <c r="D192" s="88" t="s">
        <v>348</v>
      </c>
      <c r="E192" s="88" t="s">
        <v>767</v>
      </c>
      <c r="F192" s="88" t="s">
        <v>372</v>
      </c>
      <c r="G192" s="89" t="s">
        <v>403</v>
      </c>
      <c r="H192" s="89" t="s">
        <v>855</v>
      </c>
      <c r="I192" s="89" t="s">
        <v>2799</v>
      </c>
      <c r="J192" s="89">
        <v>52</v>
      </c>
      <c r="K192" s="139">
        <v>42</v>
      </c>
      <c r="L192" s="140">
        <v>9.7447795823665889E-2</v>
      </c>
      <c r="M192" s="139">
        <v>35</v>
      </c>
      <c r="N192" s="140">
        <v>8.1206496519721574E-2</v>
      </c>
      <c r="O192" s="89">
        <v>44</v>
      </c>
      <c r="P192" s="91">
        <v>0.10208816705336426</v>
      </c>
      <c r="Q192" s="89">
        <v>44</v>
      </c>
      <c r="R192" s="91">
        <v>0.10208816705336426</v>
      </c>
      <c r="S192" s="89">
        <v>44</v>
      </c>
      <c r="T192" s="91">
        <v>0.10208816705336426</v>
      </c>
      <c r="U192" s="89">
        <v>44</v>
      </c>
      <c r="V192" s="91">
        <v>0.10208816705336426</v>
      </c>
      <c r="W192" s="139">
        <v>44</v>
      </c>
      <c r="X192" s="140">
        <v>0.10208816705336426</v>
      </c>
      <c r="Y192" s="143">
        <v>28</v>
      </c>
      <c r="Z192" s="90">
        <v>6.4965197215777259E-2</v>
      </c>
      <c r="AA192" s="49" t="s">
        <v>64</v>
      </c>
      <c r="AB192" s="49" t="s">
        <v>64</v>
      </c>
    </row>
    <row r="193" spans="3:28" ht="30" x14ac:dyDescent="0.25">
      <c r="C193" s="88" t="s">
        <v>319</v>
      </c>
      <c r="D193" s="88" t="s">
        <v>348</v>
      </c>
      <c r="E193" s="88" t="s">
        <v>767</v>
      </c>
      <c r="F193" s="88" t="s">
        <v>366</v>
      </c>
      <c r="G193" s="89" t="s">
        <v>404</v>
      </c>
      <c r="H193" s="89" t="s">
        <v>856</v>
      </c>
      <c r="I193" s="89" t="s">
        <v>2799</v>
      </c>
      <c r="J193" s="89">
        <v>3</v>
      </c>
      <c r="K193" s="139">
        <v>3</v>
      </c>
      <c r="L193" s="140">
        <v>6.9605568445475635E-3</v>
      </c>
      <c r="M193" s="139">
        <v>2</v>
      </c>
      <c r="N193" s="140">
        <v>4.6403712296983757E-3</v>
      </c>
      <c r="O193" s="89">
        <v>2</v>
      </c>
      <c r="P193" s="91">
        <v>4.6403712296983757E-3</v>
      </c>
      <c r="Q193" s="89">
        <v>2</v>
      </c>
      <c r="R193" s="91">
        <v>4.6403712296983757E-3</v>
      </c>
      <c r="S193" s="89">
        <v>2</v>
      </c>
      <c r="T193" s="91">
        <v>4.6403712296983757E-3</v>
      </c>
      <c r="U193" s="89">
        <v>2</v>
      </c>
      <c r="V193" s="91">
        <v>4.6403712296983757E-3</v>
      </c>
      <c r="W193" s="139">
        <v>2</v>
      </c>
      <c r="X193" s="140">
        <v>4.6403712296983757E-3</v>
      </c>
      <c r="Y193" s="143">
        <v>0</v>
      </c>
      <c r="Z193" s="90">
        <v>0</v>
      </c>
      <c r="AA193" s="49" t="s">
        <v>64</v>
      </c>
      <c r="AB193" s="49" t="s">
        <v>65</v>
      </c>
    </row>
    <row r="194" spans="3:28" ht="15.75" x14ac:dyDescent="0.25">
      <c r="C194" s="88" t="s">
        <v>319</v>
      </c>
      <c r="D194" s="88" t="s">
        <v>348</v>
      </c>
      <c r="E194" s="88" t="s">
        <v>767</v>
      </c>
      <c r="F194" s="88" t="s">
        <v>716</v>
      </c>
      <c r="G194" s="89" t="s">
        <v>404</v>
      </c>
      <c r="H194" s="89" t="s">
        <v>856</v>
      </c>
      <c r="I194" s="89" t="s">
        <v>2799</v>
      </c>
      <c r="J194" s="89">
        <v>3</v>
      </c>
      <c r="K194" s="139">
        <v>2</v>
      </c>
      <c r="L194" s="140">
        <v>4.6403712296983757E-3</v>
      </c>
      <c r="M194" s="139">
        <v>1</v>
      </c>
      <c r="N194" s="140">
        <v>2.3201856148491878E-3</v>
      </c>
      <c r="O194" s="89">
        <v>2</v>
      </c>
      <c r="P194" s="91">
        <v>4.6403712296983757E-3</v>
      </c>
      <c r="Q194" s="89">
        <v>2</v>
      </c>
      <c r="R194" s="91">
        <v>4.6403712296983757E-3</v>
      </c>
      <c r="S194" s="89">
        <v>2</v>
      </c>
      <c r="T194" s="91">
        <v>4.6403712296983757E-3</v>
      </c>
      <c r="U194" s="89">
        <v>2</v>
      </c>
      <c r="V194" s="91">
        <v>4.6403712296983757E-3</v>
      </c>
      <c r="W194" s="139">
        <v>2</v>
      </c>
      <c r="X194" s="140">
        <v>4.6403712296983757E-3</v>
      </c>
      <c r="Y194" s="143">
        <v>1</v>
      </c>
      <c r="Z194" s="90">
        <v>2.3201856148491878E-3</v>
      </c>
      <c r="AA194" s="49" t="s">
        <v>64</v>
      </c>
      <c r="AB194" s="49" t="s">
        <v>65</v>
      </c>
    </row>
    <row r="195" spans="3:28" ht="30" x14ac:dyDescent="0.25">
      <c r="C195" s="88" t="s">
        <v>319</v>
      </c>
      <c r="D195" s="88" t="s">
        <v>348</v>
      </c>
      <c r="E195" s="88" t="s">
        <v>767</v>
      </c>
      <c r="F195" s="88" t="s">
        <v>369</v>
      </c>
      <c r="G195" s="89" t="s">
        <v>404</v>
      </c>
      <c r="H195" s="89" t="s">
        <v>856</v>
      </c>
      <c r="I195" s="89" t="s">
        <v>2799</v>
      </c>
      <c r="J195" s="89">
        <v>4</v>
      </c>
      <c r="K195" s="139">
        <v>4</v>
      </c>
      <c r="L195" s="140">
        <v>9.2807424593967514E-3</v>
      </c>
      <c r="M195" s="139">
        <v>3</v>
      </c>
      <c r="N195" s="140">
        <v>6.9605568445475635E-3</v>
      </c>
      <c r="O195" s="89">
        <v>3</v>
      </c>
      <c r="P195" s="91">
        <v>6.9605568445475635E-3</v>
      </c>
      <c r="Q195" s="89">
        <v>3</v>
      </c>
      <c r="R195" s="91">
        <v>6.9605568445475635E-3</v>
      </c>
      <c r="S195" s="89">
        <v>3</v>
      </c>
      <c r="T195" s="91">
        <v>6.9605568445475635E-3</v>
      </c>
      <c r="U195" s="89">
        <v>3</v>
      </c>
      <c r="V195" s="91">
        <v>6.9605568445475635E-3</v>
      </c>
      <c r="W195" s="139">
        <v>3</v>
      </c>
      <c r="X195" s="140">
        <v>6.9605568445475635E-3</v>
      </c>
      <c r="Y195" s="143">
        <v>2</v>
      </c>
      <c r="Z195" s="90">
        <v>4.6403712296983757E-3</v>
      </c>
      <c r="AA195" s="49" t="s">
        <v>64</v>
      </c>
      <c r="AB195" s="49" t="s">
        <v>66</v>
      </c>
    </row>
    <row r="196" spans="3:28" ht="30" x14ac:dyDescent="0.25">
      <c r="C196" s="88" t="s">
        <v>319</v>
      </c>
      <c r="D196" s="88" t="s">
        <v>348</v>
      </c>
      <c r="E196" s="88" t="s">
        <v>767</v>
      </c>
      <c r="F196" s="88" t="s">
        <v>465</v>
      </c>
      <c r="G196" s="89" t="s">
        <v>404</v>
      </c>
      <c r="H196" s="89" t="s">
        <v>855</v>
      </c>
      <c r="I196" s="89" t="s">
        <v>2799</v>
      </c>
      <c r="J196" s="89">
        <v>3</v>
      </c>
      <c r="K196" s="139">
        <v>3</v>
      </c>
      <c r="L196" s="140">
        <v>6.9605568445475635E-3</v>
      </c>
      <c r="M196" s="139">
        <v>2</v>
      </c>
      <c r="N196" s="140">
        <v>4.6403712296983757E-3</v>
      </c>
      <c r="O196" s="89">
        <v>3</v>
      </c>
      <c r="P196" s="91">
        <v>6.9605568445475635E-3</v>
      </c>
      <c r="Q196" s="89">
        <v>3</v>
      </c>
      <c r="R196" s="91">
        <v>6.9605568445475635E-3</v>
      </c>
      <c r="S196" s="89">
        <v>3</v>
      </c>
      <c r="T196" s="91">
        <v>6.9605568445475635E-3</v>
      </c>
      <c r="U196" s="89">
        <v>3</v>
      </c>
      <c r="V196" s="91">
        <v>6.9605568445475635E-3</v>
      </c>
      <c r="W196" s="139">
        <v>3</v>
      </c>
      <c r="X196" s="140">
        <v>6.9605568445475635E-3</v>
      </c>
      <c r="Y196" s="143">
        <v>1</v>
      </c>
      <c r="Z196" s="90">
        <v>2.3201856148491878E-3</v>
      </c>
      <c r="AA196" s="49" t="s">
        <v>64</v>
      </c>
      <c r="AB196" s="49" t="s">
        <v>64</v>
      </c>
    </row>
    <row r="197" spans="3:28" ht="15.75" x14ac:dyDescent="0.25">
      <c r="C197" s="88" t="s">
        <v>319</v>
      </c>
      <c r="D197" s="88" t="s">
        <v>348</v>
      </c>
      <c r="E197" s="88" t="s">
        <v>767</v>
      </c>
      <c r="F197" s="88" t="s">
        <v>367</v>
      </c>
      <c r="G197" s="89" t="s">
        <v>405</v>
      </c>
      <c r="H197" s="89" t="s">
        <v>855</v>
      </c>
      <c r="I197" s="89" t="s">
        <v>2799</v>
      </c>
      <c r="J197" s="89">
        <v>1</v>
      </c>
      <c r="K197" s="139">
        <v>0</v>
      </c>
      <c r="L197" s="140">
        <v>0</v>
      </c>
      <c r="M197" s="139">
        <v>0</v>
      </c>
      <c r="N197" s="140">
        <v>0</v>
      </c>
      <c r="O197" s="89">
        <v>1</v>
      </c>
      <c r="P197" s="91">
        <v>2.3201856148491878E-3</v>
      </c>
      <c r="Q197" s="89">
        <v>1</v>
      </c>
      <c r="R197" s="91">
        <v>2.3201856148491878E-3</v>
      </c>
      <c r="S197" s="89">
        <v>1</v>
      </c>
      <c r="T197" s="91">
        <v>2.3201856148491878E-3</v>
      </c>
      <c r="U197" s="89">
        <v>1</v>
      </c>
      <c r="V197" s="91">
        <v>2.3201856148491878E-3</v>
      </c>
      <c r="W197" s="139">
        <v>1</v>
      </c>
      <c r="X197" s="140">
        <v>2.3201856148491878E-3</v>
      </c>
      <c r="Y197" s="143">
        <v>0</v>
      </c>
      <c r="Z197" s="90">
        <v>0</v>
      </c>
      <c r="AA197" s="49" t="s">
        <v>64</v>
      </c>
      <c r="AB197" s="49" t="s">
        <v>65</v>
      </c>
    </row>
    <row r="198" spans="3:28" ht="15.75" x14ac:dyDescent="0.25">
      <c r="C198" s="88" t="s">
        <v>319</v>
      </c>
      <c r="D198" s="88" t="s">
        <v>348</v>
      </c>
      <c r="E198" s="88" t="s">
        <v>767</v>
      </c>
      <c r="F198" s="88" t="s">
        <v>466</v>
      </c>
      <c r="G198" s="89" t="s">
        <v>404</v>
      </c>
      <c r="H198" s="89" t="s">
        <v>856</v>
      </c>
      <c r="I198" s="89" t="s">
        <v>2799</v>
      </c>
      <c r="J198" s="89">
        <v>1</v>
      </c>
      <c r="K198" s="139">
        <v>1</v>
      </c>
      <c r="L198" s="140">
        <v>2.3201856148491878E-3</v>
      </c>
      <c r="M198" s="139">
        <v>0</v>
      </c>
      <c r="N198" s="140">
        <v>0</v>
      </c>
      <c r="O198" s="89">
        <v>0</v>
      </c>
      <c r="P198" s="91">
        <v>0</v>
      </c>
      <c r="Q198" s="89">
        <v>0</v>
      </c>
      <c r="R198" s="91">
        <v>0</v>
      </c>
      <c r="S198" s="89">
        <v>0</v>
      </c>
      <c r="T198" s="91">
        <v>0</v>
      </c>
      <c r="U198" s="89">
        <v>0</v>
      </c>
      <c r="V198" s="91">
        <v>0</v>
      </c>
      <c r="W198" s="139">
        <v>0</v>
      </c>
      <c r="X198" s="140">
        <v>0</v>
      </c>
      <c r="Y198" s="143">
        <v>0</v>
      </c>
      <c r="Z198" s="90">
        <v>0</v>
      </c>
      <c r="AA198" s="49" t="s">
        <v>64</v>
      </c>
      <c r="AB198" s="49" t="s">
        <v>66</v>
      </c>
    </row>
    <row r="199" spans="3:28" ht="15.75" x14ac:dyDescent="0.25">
      <c r="C199" s="88" t="s">
        <v>319</v>
      </c>
      <c r="D199" s="88" t="s">
        <v>348</v>
      </c>
      <c r="E199" s="88" t="s">
        <v>767</v>
      </c>
      <c r="F199" s="88" t="s">
        <v>468</v>
      </c>
      <c r="G199" s="89" t="s">
        <v>404</v>
      </c>
      <c r="H199" s="89" t="s">
        <v>856</v>
      </c>
      <c r="I199" s="89" t="s">
        <v>2799</v>
      </c>
      <c r="J199" s="89">
        <v>1</v>
      </c>
      <c r="K199" s="139">
        <v>1</v>
      </c>
      <c r="L199" s="140">
        <v>2.3201856148491878E-3</v>
      </c>
      <c r="M199" s="139">
        <v>1</v>
      </c>
      <c r="N199" s="140">
        <v>2.3201856148491878E-3</v>
      </c>
      <c r="O199" s="89">
        <v>0</v>
      </c>
      <c r="P199" s="91">
        <v>0</v>
      </c>
      <c r="Q199" s="89">
        <v>0</v>
      </c>
      <c r="R199" s="91">
        <v>0</v>
      </c>
      <c r="S199" s="89">
        <v>0</v>
      </c>
      <c r="T199" s="91">
        <v>0</v>
      </c>
      <c r="U199" s="89">
        <v>0</v>
      </c>
      <c r="V199" s="91">
        <v>0</v>
      </c>
      <c r="W199" s="139">
        <v>0</v>
      </c>
      <c r="X199" s="140">
        <v>0</v>
      </c>
      <c r="Y199" s="143">
        <v>0</v>
      </c>
      <c r="Z199" s="90">
        <v>0</v>
      </c>
      <c r="AA199" s="49" t="s">
        <v>64</v>
      </c>
      <c r="AB199" s="49" t="s">
        <v>65</v>
      </c>
    </row>
    <row r="200" spans="3:28" ht="30" x14ac:dyDescent="0.25">
      <c r="C200" s="88" t="s">
        <v>319</v>
      </c>
      <c r="D200" s="88" t="s">
        <v>348</v>
      </c>
      <c r="E200" s="88" t="s">
        <v>767</v>
      </c>
      <c r="F200" s="88" t="s">
        <v>467</v>
      </c>
      <c r="G200" s="89" t="s">
        <v>404</v>
      </c>
      <c r="H200" s="89" t="s">
        <v>856</v>
      </c>
      <c r="I200" s="89" t="s">
        <v>2799</v>
      </c>
      <c r="J200" s="89">
        <v>1</v>
      </c>
      <c r="K200" s="139">
        <v>1</v>
      </c>
      <c r="L200" s="140">
        <v>2.3201856148491878E-3</v>
      </c>
      <c r="M200" s="139">
        <v>1</v>
      </c>
      <c r="N200" s="140">
        <v>2.3201856148491878E-3</v>
      </c>
      <c r="O200" s="89">
        <v>1</v>
      </c>
      <c r="P200" s="91">
        <v>2.3201856148491878E-3</v>
      </c>
      <c r="Q200" s="89">
        <v>1</v>
      </c>
      <c r="R200" s="91">
        <v>2.3201856148491878E-3</v>
      </c>
      <c r="S200" s="89">
        <v>1</v>
      </c>
      <c r="T200" s="91">
        <v>2.3201856148491878E-3</v>
      </c>
      <c r="U200" s="89">
        <v>1</v>
      </c>
      <c r="V200" s="91">
        <v>2.3201856148491878E-3</v>
      </c>
      <c r="W200" s="139">
        <v>1</v>
      </c>
      <c r="X200" s="140">
        <v>2.3201856148491878E-3</v>
      </c>
      <c r="Y200" s="143">
        <v>1</v>
      </c>
      <c r="Z200" s="90">
        <v>2.3201856148491878E-3</v>
      </c>
      <c r="AA200" s="49" t="s">
        <v>64</v>
      </c>
      <c r="AB200" s="49" t="s">
        <v>66</v>
      </c>
    </row>
    <row r="201" spans="3:28" ht="15.75" x14ac:dyDescent="0.25">
      <c r="C201" s="88" t="s">
        <v>319</v>
      </c>
      <c r="D201" s="88" t="s">
        <v>348</v>
      </c>
      <c r="E201" s="88" t="s">
        <v>767</v>
      </c>
      <c r="F201" s="88" t="s">
        <v>768</v>
      </c>
      <c r="G201" s="89" t="s">
        <v>404</v>
      </c>
      <c r="H201" s="89" t="s">
        <v>856</v>
      </c>
      <c r="I201" s="89" t="s">
        <v>2799</v>
      </c>
      <c r="J201" s="89">
        <v>1</v>
      </c>
      <c r="K201" s="139">
        <v>0</v>
      </c>
      <c r="L201" s="140">
        <v>0</v>
      </c>
      <c r="M201" s="139">
        <v>0</v>
      </c>
      <c r="N201" s="140">
        <v>0</v>
      </c>
      <c r="O201" s="89">
        <v>0</v>
      </c>
      <c r="P201" s="91">
        <v>0</v>
      </c>
      <c r="Q201" s="89">
        <v>0</v>
      </c>
      <c r="R201" s="91">
        <v>0</v>
      </c>
      <c r="S201" s="89">
        <v>0</v>
      </c>
      <c r="T201" s="91">
        <v>0</v>
      </c>
      <c r="U201" s="89">
        <v>0</v>
      </c>
      <c r="V201" s="91">
        <v>0</v>
      </c>
      <c r="W201" s="139">
        <v>0</v>
      </c>
      <c r="X201" s="140">
        <v>0</v>
      </c>
      <c r="Y201" s="143">
        <v>0</v>
      </c>
      <c r="Z201" s="90">
        <v>0</v>
      </c>
      <c r="AA201" s="49" t="s">
        <v>64</v>
      </c>
      <c r="AB201" s="49" t="s">
        <v>66</v>
      </c>
    </row>
    <row r="202" spans="3:28" ht="15.75" x14ac:dyDescent="0.25">
      <c r="C202" s="88" t="s">
        <v>319</v>
      </c>
      <c r="D202" s="88" t="s">
        <v>348</v>
      </c>
      <c r="E202" s="88" t="s">
        <v>767</v>
      </c>
      <c r="F202" s="88" t="s">
        <v>371</v>
      </c>
      <c r="G202" s="89" t="s">
        <v>405</v>
      </c>
      <c r="H202" s="89" t="s">
        <v>856</v>
      </c>
      <c r="I202" s="89" t="s">
        <v>2799</v>
      </c>
      <c r="J202" s="89">
        <v>2</v>
      </c>
      <c r="K202" s="139">
        <v>2</v>
      </c>
      <c r="L202" s="140">
        <v>4.6403712296983757E-3</v>
      </c>
      <c r="M202" s="139">
        <v>2</v>
      </c>
      <c r="N202" s="140">
        <v>4.6403712296983757E-3</v>
      </c>
      <c r="O202" s="89">
        <v>1</v>
      </c>
      <c r="P202" s="91">
        <v>2.3201856148491878E-3</v>
      </c>
      <c r="Q202" s="89">
        <v>1</v>
      </c>
      <c r="R202" s="91">
        <v>2.3201856148491878E-3</v>
      </c>
      <c r="S202" s="89">
        <v>1</v>
      </c>
      <c r="T202" s="91">
        <v>2.3201856148491878E-3</v>
      </c>
      <c r="U202" s="89">
        <v>1</v>
      </c>
      <c r="V202" s="91">
        <v>2.3201856148491878E-3</v>
      </c>
      <c r="W202" s="139">
        <v>1</v>
      </c>
      <c r="X202" s="140">
        <v>2.3201856148491878E-3</v>
      </c>
      <c r="Y202" s="143">
        <v>1</v>
      </c>
      <c r="Z202" s="90">
        <v>2.3201856148491878E-3</v>
      </c>
      <c r="AA202" s="49" t="s">
        <v>64</v>
      </c>
      <c r="AB202" s="49" t="s">
        <v>66</v>
      </c>
    </row>
    <row r="203" spans="3:28" ht="15.75" x14ac:dyDescent="0.25">
      <c r="C203" s="88" t="s">
        <v>319</v>
      </c>
      <c r="D203" s="88" t="s">
        <v>348</v>
      </c>
      <c r="E203" s="88" t="s">
        <v>767</v>
      </c>
      <c r="F203" s="88" t="s">
        <v>373</v>
      </c>
      <c r="G203" s="89" t="s">
        <v>404</v>
      </c>
      <c r="H203" s="89" t="s">
        <v>856</v>
      </c>
      <c r="I203" s="89" t="s">
        <v>2799</v>
      </c>
      <c r="J203" s="89">
        <v>2</v>
      </c>
      <c r="K203" s="139">
        <v>2</v>
      </c>
      <c r="L203" s="140">
        <v>4.6403712296983757E-3</v>
      </c>
      <c r="M203" s="139">
        <v>2</v>
      </c>
      <c r="N203" s="140">
        <v>4.6403712296983757E-3</v>
      </c>
      <c r="O203" s="89">
        <v>2</v>
      </c>
      <c r="P203" s="91">
        <v>4.6403712296983757E-3</v>
      </c>
      <c r="Q203" s="89">
        <v>2</v>
      </c>
      <c r="R203" s="91">
        <v>4.6403712296983757E-3</v>
      </c>
      <c r="S203" s="89">
        <v>2</v>
      </c>
      <c r="T203" s="91">
        <v>4.6403712296983757E-3</v>
      </c>
      <c r="U203" s="89">
        <v>2</v>
      </c>
      <c r="V203" s="91">
        <v>4.6403712296983757E-3</v>
      </c>
      <c r="W203" s="139">
        <v>2</v>
      </c>
      <c r="X203" s="140">
        <v>4.6403712296983757E-3</v>
      </c>
      <c r="Y203" s="143">
        <v>1</v>
      </c>
      <c r="Z203" s="90">
        <v>2.3201856148491878E-3</v>
      </c>
      <c r="AA203" s="49" t="s">
        <v>64</v>
      </c>
      <c r="AB203" s="49" t="s">
        <v>65</v>
      </c>
    </row>
    <row r="204" spans="3:28" ht="15.75" x14ac:dyDescent="0.25">
      <c r="C204" s="88" t="s">
        <v>319</v>
      </c>
      <c r="D204" s="88" t="s">
        <v>348</v>
      </c>
      <c r="E204" s="88" t="s">
        <v>769</v>
      </c>
      <c r="F204" s="88" t="s">
        <v>354</v>
      </c>
      <c r="G204" s="89" t="s">
        <v>405</v>
      </c>
      <c r="H204" s="89" t="s">
        <v>855</v>
      </c>
      <c r="I204" s="89" t="s">
        <v>2799</v>
      </c>
      <c r="J204" s="89">
        <v>5</v>
      </c>
      <c r="K204" s="139">
        <v>3</v>
      </c>
      <c r="L204" s="140">
        <v>6.9605568445475635E-3</v>
      </c>
      <c r="M204" s="139">
        <v>1</v>
      </c>
      <c r="N204" s="140">
        <v>2.3201856148491878E-3</v>
      </c>
      <c r="O204" s="89">
        <v>5</v>
      </c>
      <c r="P204" s="91">
        <v>1.1600928074245939E-2</v>
      </c>
      <c r="Q204" s="89">
        <v>4</v>
      </c>
      <c r="R204" s="91">
        <v>9.2807424593967514E-3</v>
      </c>
      <c r="S204" s="89">
        <v>4</v>
      </c>
      <c r="T204" s="91">
        <v>9.2807424593967514E-3</v>
      </c>
      <c r="U204" s="89">
        <v>5</v>
      </c>
      <c r="V204" s="91">
        <v>1.1600928074245939E-2</v>
      </c>
      <c r="W204" s="139">
        <v>4</v>
      </c>
      <c r="X204" s="140">
        <v>9.2807424593967514E-3</v>
      </c>
      <c r="Y204" s="143">
        <v>1</v>
      </c>
      <c r="Z204" s="90">
        <v>2.3201856148491878E-3</v>
      </c>
      <c r="AA204" s="49" t="s">
        <v>64</v>
      </c>
      <c r="AB204" s="49" t="s">
        <v>59</v>
      </c>
    </row>
    <row r="205" spans="3:28" ht="15.75" x14ac:dyDescent="0.25">
      <c r="C205" s="88" t="s">
        <v>319</v>
      </c>
      <c r="D205" s="88" t="s">
        <v>348</v>
      </c>
      <c r="E205" s="88" t="s">
        <v>769</v>
      </c>
      <c r="F205" s="88" t="s">
        <v>349</v>
      </c>
      <c r="G205" s="89" t="s">
        <v>404</v>
      </c>
      <c r="H205" s="89" t="s">
        <v>856</v>
      </c>
      <c r="I205" s="89" t="s">
        <v>2799</v>
      </c>
      <c r="J205" s="89">
        <v>1</v>
      </c>
      <c r="K205" s="139">
        <v>0</v>
      </c>
      <c r="L205" s="140">
        <v>0</v>
      </c>
      <c r="M205" s="139">
        <v>0</v>
      </c>
      <c r="N205" s="140">
        <v>0</v>
      </c>
      <c r="O205" s="89">
        <v>1</v>
      </c>
      <c r="P205" s="91">
        <v>2.3201856148491878E-3</v>
      </c>
      <c r="Q205" s="89">
        <v>1</v>
      </c>
      <c r="R205" s="91">
        <v>2.3201856148491878E-3</v>
      </c>
      <c r="S205" s="89">
        <v>1</v>
      </c>
      <c r="T205" s="91">
        <v>2.3201856148491878E-3</v>
      </c>
      <c r="U205" s="89">
        <v>1</v>
      </c>
      <c r="V205" s="91">
        <v>2.3201856148491878E-3</v>
      </c>
      <c r="W205" s="139">
        <v>1</v>
      </c>
      <c r="X205" s="140">
        <v>2.3201856148491878E-3</v>
      </c>
      <c r="Y205" s="143">
        <v>0</v>
      </c>
      <c r="Z205" s="90">
        <v>0</v>
      </c>
      <c r="AA205" s="49" t="s">
        <v>64</v>
      </c>
      <c r="AB205" s="49" t="s">
        <v>58</v>
      </c>
    </row>
    <row r="206" spans="3:28" ht="15.75" x14ac:dyDescent="0.25">
      <c r="C206" s="88" t="s">
        <v>319</v>
      </c>
      <c r="D206" s="88" t="s">
        <v>348</v>
      </c>
      <c r="E206" s="88" t="s">
        <v>769</v>
      </c>
      <c r="F206" s="88" t="s">
        <v>351</v>
      </c>
      <c r="G206" s="89" t="s">
        <v>406</v>
      </c>
      <c r="H206" s="89" t="s">
        <v>856</v>
      </c>
      <c r="I206" s="89" t="s">
        <v>2799</v>
      </c>
      <c r="J206" s="89">
        <v>2</v>
      </c>
      <c r="K206" s="139">
        <v>2</v>
      </c>
      <c r="L206" s="140">
        <v>4.6403712296983757E-3</v>
      </c>
      <c r="M206" s="139">
        <v>2</v>
      </c>
      <c r="N206" s="140">
        <v>4.6403712296983757E-3</v>
      </c>
      <c r="O206" s="89">
        <v>2</v>
      </c>
      <c r="P206" s="91">
        <v>4.6403712296983757E-3</v>
      </c>
      <c r="Q206" s="89">
        <v>2</v>
      </c>
      <c r="R206" s="91">
        <v>4.6403712296983757E-3</v>
      </c>
      <c r="S206" s="89">
        <v>2</v>
      </c>
      <c r="T206" s="91">
        <v>4.6403712296983757E-3</v>
      </c>
      <c r="U206" s="89">
        <v>2</v>
      </c>
      <c r="V206" s="91">
        <v>4.6403712296983757E-3</v>
      </c>
      <c r="W206" s="139">
        <v>2</v>
      </c>
      <c r="X206" s="140">
        <v>4.6403712296983757E-3</v>
      </c>
      <c r="Y206" s="143">
        <v>1</v>
      </c>
      <c r="Z206" s="90">
        <v>2.3201856148491878E-3</v>
      </c>
      <c r="AA206" s="49" t="s">
        <v>64</v>
      </c>
      <c r="AB206" s="49" t="s">
        <v>58</v>
      </c>
    </row>
    <row r="207" spans="3:28" ht="15.75" x14ac:dyDescent="0.25">
      <c r="C207" s="88" t="s">
        <v>319</v>
      </c>
      <c r="D207" s="88" t="s">
        <v>348</v>
      </c>
      <c r="E207" s="88" t="s">
        <v>770</v>
      </c>
      <c r="F207" s="88" t="s">
        <v>357</v>
      </c>
      <c r="G207" s="89" t="s">
        <v>404</v>
      </c>
      <c r="H207" s="89" t="s">
        <v>856</v>
      </c>
      <c r="I207" s="89" t="s">
        <v>2799</v>
      </c>
      <c r="J207" s="89">
        <v>4</v>
      </c>
      <c r="K207" s="139">
        <v>4</v>
      </c>
      <c r="L207" s="140">
        <v>9.2807424593967514E-3</v>
      </c>
      <c r="M207" s="139">
        <v>2</v>
      </c>
      <c r="N207" s="140">
        <v>4.6403712296983757E-3</v>
      </c>
      <c r="O207" s="89">
        <v>4</v>
      </c>
      <c r="P207" s="91">
        <v>9.2807424593967514E-3</v>
      </c>
      <c r="Q207" s="89">
        <v>4</v>
      </c>
      <c r="R207" s="91">
        <v>9.2807424593967514E-3</v>
      </c>
      <c r="S207" s="89">
        <v>4</v>
      </c>
      <c r="T207" s="91">
        <v>9.2807424593967514E-3</v>
      </c>
      <c r="U207" s="89">
        <v>4</v>
      </c>
      <c r="V207" s="91">
        <v>9.2807424593967514E-3</v>
      </c>
      <c r="W207" s="139">
        <v>4</v>
      </c>
      <c r="X207" s="140">
        <v>9.2807424593967514E-3</v>
      </c>
      <c r="Y207" s="143">
        <v>1</v>
      </c>
      <c r="Z207" s="90">
        <v>2.3201856148491878E-3</v>
      </c>
      <c r="AA207" s="49" t="s">
        <v>64</v>
      </c>
      <c r="AB207" s="49" t="s">
        <v>61</v>
      </c>
    </row>
    <row r="208" spans="3:28" ht="15.75" x14ac:dyDescent="0.25">
      <c r="C208" s="88" t="s">
        <v>319</v>
      </c>
      <c r="D208" s="88" t="s">
        <v>348</v>
      </c>
      <c r="E208" s="88" t="s">
        <v>770</v>
      </c>
      <c r="F208" s="88" t="s">
        <v>474</v>
      </c>
      <c r="G208" s="89" t="s">
        <v>406</v>
      </c>
      <c r="H208" s="89" t="s">
        <v>855</v>
      </c>
      <c r="I208" s="89" t="s">
        <v>2799</v>
      </c>
      <c r="J208" s="89">
        <v>7</v>
      </c>
      <c r="K208" s="139">
        <v>6</v>
      </c>
      <c r="L208" s="140">
        <v>1.3921113689095127E-2</v>
      </c>
      <c r="M208" s="139">
        <v>6</v>
      </c>
      <c r="N208" s="140">
        <v>1.3921113689095127E-2</v>
      </c>
      <c r="O208" s="89">
        <v>6</v>
      </c>
      <c r="P208" s="91">
        <v>1.3921113689095127E-2</v>
      </c>
      <c r="Q208" s="89">
        <v>6</v>
      </c>
      <c r="R208" s="91">
        <v>1.3921113689095127E-2</v>
      </c>
      <c r="S208" s="89">
        <v>6</v>
      </c>
      <c r="T208" s="91">
        <v>1.3921113689095127E-2</v>
      </c>
      <c r="U208" s="89">
        <v>6</v>
      </c>
      <c r="V208" s="91">
        <v>1.3921113689095127E-2</v>
      </c>
      <c r="W208" s="139">
        <v>6</v>
      </c>
      <c r="X208" s="140">
        <v>1.3921113689095127E-2</v>
      </c>
      <c r="Y208" s="143">
        <v>4</v>
      </c>
      <c r="Z208" s="90">
        <v>9.2807424593967514E-3</v>
      </c>
      <c r="AA208" s="49" t="s">
        <v>64</v>
      </c>
      <c r="AB208" s="49" t="s">
        <v>61</v>
      </c>
    </row>
    <row r="209" spans="3:28" ht="15.75" x14ac:dyDescent="0.25">
      <c r="C209" s="88" t="s">
        <v>319</v>
      </c>
      <c r="D209" s="88" t="s">
        <v>348</v>
      </c>
      <c r="E209" s="88" t="s">
        <v>770</v>
      </c>
      <c r="F209" s="88" t="s">
        <v>356</v>
      </c>
      <c r="G209" s="89" t="s">
        <v>404</v>
      </c>
      <c r="H209" s="89" t="s">
        <v>856</v>
      </c>
      <c r="I209" s="89" t="s">
        <v>2799</v>
      </c>
      <c r="J209" s="89">
        <v>3</v>
      </c>
      <c r="K209" s="139">
        <v>2</v>
      </c>
      <c r="L209" s="140">
        <v>4.6403712296983757E-3</v>
      </c>
      <c r="M209" s="139">
        <v>1</v>
      </c>
      <c r="N209" s="140">
        <v>2.3201856148491878E-3</v>
      </c>
      <c r="O209" s="89">
        <v>2</v>
      </c>
      <c r="P209" s="91">
        <v>4.6403712296983757E-3</v>
      </c>
      <c r="Q209" s="89">
        <v>2</v>
      </c>
      <c r="R209" s="91">
        <v>4.6403712296983757E-3</v>
      </c>
      <c r="S209" s="89">
        <v>2</v>
      </c>
      <c r="T209" s="91">
        <v>4.6403712296983757E-3</v>
      </c>
      <c r="U209" s="89">
        <v>2</v>
      </c>
      <c r="V209" s="91">
        <v>4.6403712296983757E-3</v>
      </c>
      <c r="W209" s="139">
        <v>2</v>
      </c>
      <c r="X209" s="140">
        <v>4.6403712296983757E-3</v>
      </c>
      <c r="Y209" s="143">
        <v>0</v>
      </c>
      <c r="Z209" s="90">
        <v>0</v>
      </c>
      <c r="AA209" s="49" t="s">
        <v>64</v>
      </c>
      <c r="AB209" s="49" t="s">
        <v>61</v>
      </c>
    </row>
    <row r="210" spans="3:28" ht="31.5" x14ac:dyDescent="0.25">
      <c r="C210" s="88" t="s">
        <v>319</v>
      </c>
      <c r="D210" s="88" t="s">
        <v>348</v>
      </c>
      <c r="E210" s="88" t="s">
        <v>771</v>
      </c>
      <c r="F210" s="88" t="s">
        <v>362</v>
      </c>
      <c r="G210" s="89" t="s">
        <v>404</v>
      </c>
      <c r="H210" s="89" t="s">
        <v>856</v>
      </c>
      <c r="I210" s="89" t="s">
        <v>2799</v>
      </c>
      <c r="J210" s="89">
        <v>5</v>
      </c>
      <c r="K210" s="139">
        <v>5</v>
      </c>
      <c r="L210" s="140">
        <v>1.1600928074245939E-2</v>
      </c>
      <c r="M210" s="139">
        <v>2</v>
      </c>
      <c r="N210" s="140">
        <v>4.6403712296983757E-3</v>
      </c>
      <c r="O210" s="89">
        <v>5</v>
      </c>
      <c r="P210" s="91">
        <v>1.1600928074245939E-2</v>
      </c>
      <c r="Q210" s="89">
        <v>5</v>
      </c>
      <c r="R210" s="91">
        <v>1.1600928074245939E-2</v>
      </c>
      <c r="S210" s="89">
        <v>5</v>
      </c>
      <c r="T210" s="91">
        <v>1.1600928074245939E-2</v>
      </c>
      <c r="U210" s="89">
        <v>5</v>
      </c>
      <c r="V210" s="91">
        <v>1.1600928074245939E-2</v>
      </c>
      <c r="W210" s="139">
        <v>5</v>
      </c>
      <c r="X210" s="140">
        <v>1.1600928074245939E-2</v>
      </c>
      <c r="Y210" s="143">
        <v>0</v>
      </c>
      <c r="Z210" s="90">
        <v>0</v>
      </c>
      <c r="AA210" s="49" t="s">
        <v>64</v>
      </c>
      <c r="AB210" s="49" t="s">
        <v>60</v>
      </c>
    </row>
    <row r="211" spans="3:28" ht="31.5" x14ac:dyDescent="0.25">
      <c r="C211" s="88" t="s">
        <v>319</v>
      </c>
      <c r="D211" s="88" t="s">
        <v>348</v>
      </c>
      <c r="E211" s="88" t="s">
        <v>771</v>
      </c>
      <c r="F211" s="88" t="s">
        <v>359</v>
      </c>
      <c r="G211" s="89" t="s">
        <v>405</v>
      </c>
      <c r="H211" s="89" t="s">
        <v>855</v>
      </c>
      <c r="I211" s="89" t="s">
        <v>2799</v>
      </c>
      <c r="J211" s="89">
        <v>2</v>
      </c>
      <c r="K211" s="139">
        <v>1</v>
      </c>
      <c r="L211" s="140">
        <v>2.3201856148491878E-3</v>
      </c>
      <c r="M211" s="139">
        <v>0</v>
      </c>
      <c r="N211" s="140">
        <v>0</v>
      </c>
      <c r="O211" s="89">
        <v>2</v>
      </c>
      <c r="P211" s="91">
        <v>4.6403712296983757E-3</v>
      </c>
      <c r="Q211" s="89">
        <v>2</v>
      </c>
      <c r="R211" s="91">
        <v>4.6403712296983757E-3</v>
      </c>
      <c r="S211" s="89">
        <v>2</v>
      </c>
      <c r="T211" s="91">
        <v>4.6403712296983757E-3</v>
      </c>
      <c r="U211" s="89">
        <v>2</v>
      </c>
      <c r="V211" s="91">
        <v>4.6403712296983757E-3</v>
      </c>
      <c r="W211" s="139">
        <v>2</v>
      </c>
      <c r="X211" s="140">
        <v>4.6403712296983757E-3</v>
      </c>
      <c r="Y211" s="143">
        <v>0</v>
      </c>
      <c r="Z211" s="90">
        <v>0</v>
      </c>
      <c r="AA211" s="49" t="s">
        <v>64</v>
      </c>
      <c r="AB211" s="49" t="s">
        <v>60</v>
      </c>
    </row>
    <row r="212" spans="3:28" ht="30" x14ac:dyDescent="0.25">
      <c r="C212" s="88" t="s">
        <v>319</v>
      </c>
      <c r="D212" s="88" t="s">
        <v>348</v>
      </c>
      <c r="E212" s="88" t="s">
        <v>771</v>
      </c>
      <c r="F212" s="88" t="s">
        <v>364</v>
      </c>
      <c r="G212" s="89" t="s">
        <v>404</v>
      </c>
      <c r="H212" s="89" t="s">
        <v>856</v>
      </c>
      <c r="I212" s="89" t="s">
        <v>2799</v>
      </c>
      <c r="J212" s="89">
        <v>2</v>
      </c>
      <c r="K212" s="139">
        <v>1</v>
      </c>
      <c r="L212" s="140">
        <v>2.3201856148491878E-3</v>
      </c>
      <c r="M212" s="139">
        <v>1</v>
      </c>
      <c r="N212" s="140">
        <v>2.3201856148491878E-3</v>
      </c>
      <c r="O212" s="89">
        <v>0</v>
      </c>
      <c r="P212" s="91">
        <v>0</v>
      </c>
      <c r="Q212" s="89">
        <v>0</v>
      </c>
      <c r="R212" s="91">
        <v>0</v>
      </c>
      <c r="S212" s="89">
        <v>0</v>
      </c>
      <c r="T212" s="91">
        <v>0</v>
      </c>
      <c r="U212" s="89">
        <v>0</v>
      </c>
      <c r="V212" s="91">
        <v>0</v>
      </c>
      <c r="W212" s="139">
        <v>0</v>
      </c>
      <c r="X212" s="140">
        <v>0</v>
      </c>
      <c r="Y212" s="143">
        <v>0</v>
      </c>
      <c r="Z212" s="90">
        <v>0</v>
      </c>
      <c r="AA212" s="49" t="s">
        <v>64</v>
      </c>
      <c r="AB212" s="49" t="s">
        <v>62</v>
      </c>
    </row>
    <row r="213" spans="3:28" ht="31.5" x14ac:dyDescent="0.25">
      <c r="C213" s="88" t="s">
        <v>319</v>
      </c>
      <c r="D213" s="88" t="s">
        <v>348</v>
      </c>
      <c r="E213" s="88" t="s">
        <v>771</v>
      </c>
      <c r="F213" s="88" t="s">
        <v>358</v>
      </c>
      <c r="G213" s="89" t="s">
        <v>404</v>
      </c>
      <c r="H213" s="89" t="s">
        <v>856</v>
      </c>
      <c r="I213" s="89" t="s">
        <v>2799</v>
      </c>
      <c r="J213" s="89">
        <v>1</v>
      </c>
      <c r="K213" s="139">
        <v>1</v>
      </c>
      <c r="L213" s="140">
        <v>2.3201856148491878E-3</v>
      </c>
      <c r="M213" s="139">
        <v>1</v>
      </c>
      <c r="N213" s="140">
        <v>2.3201856148491878E-3</v>
      </c>
      <c r="O213" s="89">
        <v>1</v>
      </c>
      <c r="P213" s="91">
        <v>2.3201856148491878E-3</v>
      </c>
      <c r="Q213" s="89">
        <v>1</v>
      </c>
      <c r="R213" s="91">
        <v>2.3201856148491878E-3</v>
      </c>
      <c r="S213" s="89">
        <v>1</v>
      </c>
      <c r="T213" s="91">
        <v>2.3201856148491878E-3</v>
      </c>
      <c r="U213" s="89">
        <v>1</v>
      </c>
      <c r="V213" s="91">
        <v>2.3201856148491878E-3</v>
      </c>
      <c r="W213" s="139">
        <v>1</v>
      </c>
      <c r="X213" s="140">
        <v>2.3201856148491878E-3</v>
      </c>
      <c r="Y213" s="143">
        <v>0</v>
      </c>
      <c r="Z213" s="90">
        <v>0</v>
      </c>
      <c r="AA213" s="49" t="s">
        <v>64</v>
      </c>
      <c r="AB213" s="49" t="s">
        <v>60</v>
      </c>
    </row>
    <row r="214" spans="3:28" ht="30" x14ac:dyDescent="0.25">
      <c r="C214" s="88" t="s">
        <v>319</v>
      </c>
      <c r="D214" s="88" t="s">
        <v>348</v>
      </c>
      <c r="E214" s="88" t="s">
        <v>771</v>
      </c>
      <c r="F214" s="88" t="s">
        <v>363</v>
      </c>
      <c r="G214" s="89" t="s">
        <v>405</v>
      </c>
      <c r="H214" s="89" t="s">
        <v>855</v>
      </c>
      <c r="I214" s="89" t="s">
        <v>2799</v>
      </c>
      <c r="J214" s="89">
        <v>1</v>
      </c>
      <c r="K214" s="139">
        <v>1</v>
      </c>
      <c r="L214" s="140">
        <v>2.3201856148491878E-3</v>
      </c>
      <c r="M214" s="139">
        <v>1</v>
      </c>
      <c r="N214" s="140">
        <v>2.3201856148491878E-3</v>
      </c>
      <c r="O214" s="89">
        <v>0</v>
      </c>
      <c r="P214" s="91">
        <v>0</v>
      </c>
      <c r="Q214" s="89">
        <v>0</v>
      </c>
      <c r="R214" s="91">
        <v>0</v>
      </c>
      <c r="S214" s="89">
        <v>0</v>
      </c>
      <c r="T214" s="91">
        <v>0</v>
      </c>
      <c r="U214" s="89">
        <v>0</v>
      </c>
      <c r="V214" s="91">
        <v>0</v>
      </c>
      <c r="W214" s="139">
        <v>0</v>
      </c>
      <c r="X214" s="140">
        <v>0</v>
      </c>
      <c r="Y214" s="143">
        <v>0</v>
      </c>
      <c r="Z214" s="90">
        <v>0</v>
      </c>
      <c r="AA214" s="49" t="s">
        <v>64</v>
      </c>
      <c r="AB214" s="49" t="s">
        <v>63</v>
      </c>
    </row>
    <row r="215" spans="3:28" ht="30" x14ac:dyDescent="0.25">
      <c r="C215" s="88" t="s">
        <v>319</v>
      </c>
      <c r="D215" s="88" t="s">
        <v>348</v>
      </c>
      <c r="E215" s="88" t="s">
        <v>771</v>
      </c>
      <c r="F215" s="88" t="s">
        <v>361</v>
      </c>
      <c r="G215" s="89" t="s">
        <v>404</v>
      </c>
      <c r="H215" s="89" t="s">
        <v>856</v>
      </c>
      <c r="I215" s="89" t="s">
        <v>2799</v>
      </c>
      <c r="J215" s="89">
        <v>2</v>
      </c>
      <c r="K215" s="139">
        <v>1</v>
      </c>
      <c r="L215" s="140">
        <v>2.3201856148491878E-3</v>
      </c>
      <c r="M215" s="139">
        <v>0</v>
      </c>
      <c r="N215" s="140">
        <v>0</v>
      </c>
      <c r="O215" s="89">
        <v>2</v>
      </c>
      <c r="P215" s="91">
        <v>4.6403712296983757E-3</v>
      </c>
      <c r="Q215" s="89">
        <v>2</v>
      </c>
      <c r="R215" s="91">
        <v>4.6403712296983757E-3</v>
      </c>
      <c r="S215" s="89">
        <v>2</v>
      </c>
      <c r="T215" s="91">
        <v>4.6403712296983757E-3</v>
      </c>
      <c r="U215" s="89">
        <v>2</v>
      </c>
      <c r="V215" s="91">
        <v>4.6403712296983757E-3</v>
      </c>
      <c r="W215" s="139">
        <v>2</v>
      </c>
      <c r="X215" s="140">
        <v>4.6403712296983757E-3</v>
      </c>
      <c r="Y215" s="143">
        <v>0</v>
      </c>
      <c r="Z215" s="90">
        <v>0</v>
      </c>
      <c r="AA215" s="49" t="s">
        <v>64</v>
      </c>
      <c r="AB215" s="49" t="s">
        <v>63</v>
      </c>
    </row>
    <row r="216" spans="3:28" ht="30" x14ac:dyDescent="0.25">
      <c r="C216" s="88" t="s">
        <v>319</v>
      </c>
      <c r="D216" s="88" t="s">
        <v>348</v>
      </c>
      <c r="E216" s="88" t="s">
        <v>771</v>
      </c>
      <c r="F216" s="88" t="s">
        <v>772</v>
      </c>
      <c r="G216" s="89" t="s">
        <v>404</v>
      </c>
      <c r="H216" s="89" t="s">
        <v>856</v>
      </c>
      <c r="I216" s="89" t="s">
        <v>2799</v>
      </c>
      <c r="J216" s="89">
        <v>3</v>
      </c>
      <c r="K216" s="139">
        <v>3</v>
      </c>
      <c r="L216" s="140">
        <v>6.9605568445475635E-3</v>
      </c>
      <c r="M216" s="139">
        <v>2</v>
      </c>
      <c r="N216" s="140">
        <v>4.6403712296983757E-3</v>
      </c>
      <c r="O216" s="89">
        <v>2</v>
      </c>
      <c r="P216" s="91">
        <v>4.6403712296983757E-3</v>
      </c>
      <c r="Q216" s="89">
        <v>2</v>
      </c>
      <c r="R216" s="91">
        <v>4.6403712296983757E-3</v>
      </c>
      <c r="S216" s="89">
        <v>2</v>
      </c>
      <c r="T216" s="91">
        <v>4.6403712296983757E-3</v>
      </c>
      <c r="U216" s="89">
        <v>2</v>
      </c>
      <c r="V216" s="91">
        <v>4.6403712296983757E-3</v>
      </c>
      <c r="W216" s="139">
        <v>2</v>
      </c>
      <c r="X216" s="140">
        <v>4.6403712296983757E-3</v>
      </c>
      <c r="Y216" s="143">
        <v>2</v>
      </c>
      <c r="Z216" s="90">
        <v>4.6403712296983757E-3</v>
      </c>
      <c r="AA216" s="49" t="s">
        <v>64</v>
      </c>
      <c r="AB216" s="49" t="s">
        <v>63</v>
      </c>
    </row>
    <row r="217" spans="3:28" ht="15.75" x14ac:dyDescent="0.25">
      <c r="C217" s="88" t="s">
        <v>319</v>
      </c>
      <c r="D217" s="88" t="s">
        <v>397</v>
      </c>
      <c r="E217" s="88" t="s">
        <v>773</v>
      </c>
      <c r="F217" s="88" t="s">
        <v>495</v>
      </c>
      <c r="G217" s="89" t="s">
        <v>407</v>
      </c>
      <c r="H217" s="89" t="s">
        <v>855</v>
      </c>
      <c r="I217" s="89" t="s">
        <v>2799</v>
      </c>
      <c r="J217" s="89">
        <v>16</v>
      </c>
      <c r="K217" s="139">
        <v>15</v>
      </c>
      <c r="L217" s="140">
        <v>3.4802784222737818E-2</v>
      </c>
      <c r="M217" s="139">
        <v>10</v>
      </c>
      <c r="N217" s="140">
        <v>2.3201856148491878E-2</v>
      </c>
      <c r="O217" s="89">
        <v>16</v>
      </c>
      <c r="P217" s="91">
        <v>3.7122969837587005E-2</v>
      </c>
      <c r="Q217" s="89">
        <v>16</v>
      </c>
      <c r="R217" s="91">
        <v>3.7122969837587005E-2</v>
      </c>
      <c r="S217" s="89">
        <v>16</v>
      </c>
      <c r="T217" s="91">
        <v>3.7122969837587005E-2</v>
      </c>
      <c r="U217" s="89">
        <v>16</v>
      </c>
      <c r="V217" s="91">
        <v>3.7122969837587005E-2</v>
      </c>
      <c r="W217" s="139">
        <v>16</v>
      </c>
      <c r="X217" s="140">
        <v>3.7122969837587005E-2</v>
      </c>
      <c r="Y217" s="143">
        <v>7</v>
      </c>
      <c r="Z217" s="90">
        <v>1.6241299303944315E-2</v>
      </c>
      <c r="AA217" s="49" t="s">
        <v>114</v>
      </c>
      <c r="AB217" s="49" t="s">
        <v>114</v>
      </c>
    </row>
    <row r="218" spans="3:28" ht="31.5" x14ac:dyDescent="0.25">
      <c r="C218" s="88" t="s">
        <v>319</v>
      </c>
      <c r="D218" s="88" t="s">
        <v>397</v>
      </c>
      <c r="E218" s="88" t="s">
        <v>773</v>
      </c>
      <c r="F218" s="88" t="s">
        <v>497</v>
      </c>
      <c r="G218" s="89" t="s">
        <v>405</v>
      </c>
      <c r="H218" s="89" t="s">
        <v>856</v>
      </c>
      <c r="I218" s="89" t="s">
        <v>2799</v>
      </c>
      <c r="J218" s="89">
        <v>1</v>
      </c>
      <c r="K218" s="139">
        <v>1</v>
      </c>
      <c r="L218" s="140">
        <v>2.3201856148491878E-3</v>
      </c>
      <c r="M218" s="139">
        <v>0</v>
      </c>
      <c r="N218" s="140">
        <v>0</v>
      </c>
      <c r="O218" s="89">
        <v>1</v>
      </c>
      <c r="P218" s="91">
        <v>2.3201856148491878E-3</v>
      </c>
      <c r="Q218" s="89">
        <v>1</v>
      </c>
      <c r="R218" s="91">
        <v>2.3201856148491878E-3</v>
      </c>
      <c r="S218" s="89">
        <v>1</v>
      </c>
      <c r="T218" s="91">
        <v>2.3201856148491878E-3</v>
      </c>
      <c r="U218" s="89">
        <v>1</v>
      </c>
      <c r="V218" s="91">
        <v>2.3201856148491878E-3</v>
      </c>
      <c r="W218" s="139">
        <v>1</v>
      </c>
      <c r="X218" s="140">
        <v>2.3201856148491878E-3</v>
      </c>
      <c r="Y218" s="143">
        <v>0</v>
      </c>
      <c r="Z218" s="90">
        <v>0</v>
      </c>
      <c r="AA218" s="49" t="s">
        <v>114</v>
      </c>
      <c r="AB218" s="49" t="s">
        <v>105</v>
      </c>
    </row>
    <row r="219" spans="3:28" ht="15.75" x14ac:dyDescent="0.25">
      <c r="C219" s="88" t="s">
        <v>319</v>
      </c>
      <c r="D219" s="88" t="s">
        <v>397</v>
      </c>
      <c r="E219" s="88" t="s">
        <v>773</v>
      </c>
      <c r="F219" s="88" t="s">
        <v>496</v>
      </c>
      <c r="G219" s="89" t="s">
        <v>404</v>
      </c>
      <c r="H219" s="89" t="s">
        <v>855</v>
      </c>
      <c r="I219" s="89" t="s">
        <v>2799</v>
      </c>
      <c r="J219" s="89">
        <v>1</v>
      </c>
      <c r="K219" s="139">
        <v>1</v>
      </c>
      <c r="L219" s="140">
        <v>2.3201856148491878E-3</v>
      </c>
      <c r="M219" s="139">
        <v>1</v>
      </c>
      <c r="N219" s="140">
        <v>2.3201856148491878E-3</v>
      </c>
      <c r="O219" s="89">
        <v>1</v>
      </c>
      <c r="P219" s="91">
        <v>2.3201856148491878E-3</v>
      </c>
      <c r="Q219" s="89">
        <v>1</v>
      </c>
      <c r="R219" s="91">
        <v>2.3201856148491878E-3</v>
      </c>
      <c r="S219" s="89">
        <v>1</v>
      </c>
      <c r="T219" s="91">
        <v>2.3201856148491878E-3</v>
      </c>
      <c r="U219" s="89">
        <v>1</v>
      </c>
      <c r="V219" s="91">
        <v>2.3201856148491878E-3</v>
      </c>
      <c r="W219" s="139">
        <v>1</v>
      </c>
      <c r="X219" s="140">
        <v>2.3201856148491878E-3</v>
      </c>
      <c r="Y219" s="143">
        <v>0</v>
      </c>
      <c r="Z219" s="90">
        <v>0</v>
      </c>
      <c r="AA219" s="49" t="s">
        <v>114</v>
      </c>
      <c r="AB219" s="49" t="s">
        <v>114</v>
      </c>
    </row>
    <row r="220" spans="3:28" ht="15.75" x14ac:dyDescent="0.25">
      <c r="C220" s="88" t="s">
        <v>319</v>
      </c>
      <c r="D220" s="88" t="s">
        <v>397</v>
      </c>
      <c r="E220" s="88" t="s">
        <v>774</v>
      </c>
      <c r="F220" s="88" t="s">
        <v>398</v>
      </c>
      <c r="G220" s="89" t="s">
        <v>405</v>
      </c>
      <c r="H220" s="89" t="s">
        <v>856</v>
      </c>
      <c r="I220" s="89" t="s">
        <v>2799</v>
      </c>
      <c r="J220" s="89">
        <v>1</v>
      </c>
      <c r="K220" s="139">
        <v>1</v>
      </c>
      <c r="L220" s="140">
        <v>2.3201856148491878E-3</v>
      </c>
      <c r="M220" s="139">
        <v>1</v>
      </c>
      <c r="N220" s="140">
        <v>2.3201856148491878E-3</v>
      </c>
      <c r="O220" s="89">
        <v>1</v>
      </c>
      <c r="P220" s="91">
        <v>2.3201856148491878E-3</v>
      </c>
      <c r="Q220" s="89">
        <v>1</v>
      </c>
      <c r="R220" s="91">
        <v>2.3201856148491878E-3</v>
      </c>
      <c r="S220" s="89">
        <v>1</v>
      </c>
      <c r="T220" s="91">
        <v>2.3201856148491878E-3</v>
      </c>
      <c r="U220" s="89">
        <v>1</v>
      </c>
      <c r="V220" s="91">
        <v>2.3201856148491878E-3</v>
      </c>
      <c r="W220" s="139">
        <v>1</v>
      </c>
      <c r="X220" s="140">
        <v>2.3201856148491878E-3</v>
      </c>
      <c r="Y220" s="143">
        <v>1</v>
      </c>
      <c r="Z220" s="90">
        <v>2.3201856148491878E-3</v>
      </c>
      <c r="AA220" s="49" t="s">
        <v>114</v>
      </c>
      <c r="AB220" s="49" t="s">
        <v>108</v>
      </c>
    </row>
    <row r="221" spans="3:28" ht="15.75" x14ac:dyDescent="0.25">
      <c r="C221" s="88" t="s">
        <v>319</v>
      </c>
      <c r="D221" s="88" t="s">
        <v>397</v>
      </c>
      <c r="E221" s="88" t="s">
        <v>774</v>
      </c>
      <c r="F221" s="88" t="s">
        <v>775</v>
      </c>
      <c r="G221" s="89" t="s">
        <v>404</v>
      </c>
      <c r="H221" s="89" t="s">
        <v>856</v>
      </c>
      <c r="I221" s="89" t="s">
        <v>2799</v>
      </c>
      <c r="J221" s="89">
        <v>1</v>
      </c>
      <c r="K221" s="139">
        <v>1</v>
      </c>
      <c r="L221" s="140">
        <v>2.3201856148491878E-3</v>
      </c>
      <c r="M221" s="139">
        <v>1</v>
      </c>
      <c r="N221" s="140">
        <v>2.3201856148491878E-3</v>
      </c>
      <c r="O221" s="89">
        <v>1</v>
      </c>
      <c r="P221" s="91">
        <v>2.3201856148491878E-3</v>
      </c>
      <c r="Q221" s="89">
        <v>1</v>
      </c>
      <c r="R221" s="91">
        <v>2.3201856148491878E-3</v>
      </c>
      <c r="S221" s="89">
        <v>1</v>
      </c>
      <c r="T221" s="91">
        <v>2.3201856148491878E-3</v>
      </c>
      <c r="U221" s="89">
        <v>1</v>
      </c>
      <c r="V221" s="91">
        <v>2.3201856148491878E-3</v>
      </c>
      <c r="W221" s="139">
        <v>1</v>
      </c>
      <c r="X221" s="140">
        <v>2.3201856148491878E-3</v>
      </c>
      <c r="Y221" s="143">
        <v>0</v>
      </c>
      <c r="Z221" s="90">
        <v>0</v>
      </c>
      <c r="AA221" s="49" t="s">
        <v>114</v>
      </c>
      <c r="AB221" s="49" t="s">
        <v>108</v>
      </c>
    </row>
    <row r="222" spans="3:28" ht="15.75" x14ac:dyDescent="0.25">
      <c r="C222" s="88" t="s">
        <v>319</v>
      </c>
      <c r="D222" s="88" t="s">
        <v>397</v>
      </c>
      <c r="E222" s="88" t="s">
        <v>774</v>
      </c>
      <c r="F222" s="88" t="s">
        <v>776</v>
      </c>
      <c r="G222" s="89" t="s">
        <v>406</v>
      </c>
      <c r="H222" s="89" t="s">
        <v>855</v>
      </c>
      <c r="I222" s="89" t="s">
        <v>2799</v>
      </c>
      <c r="J222" s="89">
        <v>3</v>
      </c>
      <c r="K222" s="139">
        <v>2</v>
      </c>
      <c r="L222" s="140">
        <v>4.6403712296983757E-3</v>
      </c>
      <c r="M222" s="139">
        <v>2</v>
      </c>
      <c r="N222" s="140">
        <v>4.6403712296983757E-3</v>
      </c>
      <c r="O222" s="89">
        <v>2</v>
      </c>
      <c r="P222" s="91">
        <v>4.6403712296983757E-3</v>
      </c>
      <c r="Q222" s="89">
        <v>2</v>
      </c>
      <c r="R222" s="91">
        <v>4.6403712296983757E-3</v>
      </c>
      <c r="S222" s="89">
        <v>2</v>
      </c>
      <c r="T222" s="91">
        <v>4.6403712296983757E-3</v>
      </c>
      <c r="U222" s="89">
        <v>2</v>
      </c>
      <c r="V222" s="91">
        <v>4.6403712296983757E-3</v>
      </c>
      <c r="W222" s="139">
        <v>2</v>
      </c>
      <c r="X222" s="140">
        <v>4.6403712296983757E-3</v>
      </c>
      <c r="Y222" s="143">
        <v>2</v>
      </c>
      <c r="Z222" s="90">
        <v>4.6403712296983757E-3</v>
      </c>
      <c r="AA222" s="49" t="s">
        <v>114</v>
      </c>
      <c r="AB222" s="49" t="s">
        <v>111</v>
      </c>
    </row>
    <row r="223" spans="3:28" ht="15.75" x14ac:dyDescent="0.25">
      <c r="C223" s="88" t="s">
        <v>319</v>
      </c>
      <c r="D223" s="88" t="s">
        <v>397</v>
      </c>
      <c r="E223" s="88" t="s">
        <v>777</v>
      </c>
      <c r="F223" s="88" t="s">
        <v>498</v>
      </c>
      <c r="G223" s="89" t="s">
        <v>406</v>
      </c>
      <c r="H223" s="89" t="s">
        <v>855</v>
      </c>
      <c r="I223" s="89" t="s">
        <v>2799</v>
      </c>
      <c r="J223" s="89">
        <v>4</v>
      </c>
      <c r="K223" s="139">
        <v>3</v>
      </c>
      <c r="L223" s="140">
        <v>6.9605568445475635E-3</v>
      </c>
      <c r="M223" s="139">
        <v>2</v>
      </c>
      <c r="N223" s="140">
        <v>4.6403712296983757E-3</v>
      </c>
      <c r="O223" s="89">
        <v>4</v>
      </c>
      <c r="P223" s="91">
        <v>9.2807424593967514E-3</v>
      </c>
      <c r="Q223" s="89">
        <v>4</v>
      </c>
      <c r="R223" s="91">
        <v>9.2807424593967514E-3</v>
      </c>
      <c r="S223" s="89">
        <v>4</v>
      </c>
      <c r="T223" s="91">
        <v>9.2807424593967514E-3</v>
      </c>
      <c r="U223" s="89">
        <v>4</v>
      </c>
      <c r="V223" s="91">
        <v>9.2807424593967514E-3</v>
      </c>
      <c r="W223" s="139">
        <v>4</v>
      </c>
      <c r="X223" s="140">
        <v>9.2807424593967514E-3</v>
      </c>
      <c r="Y223" s="143">
        <v>2</v>
      </c>
      <c r="Z223" s="90">
        <v>4.6403712296983757E-3</v>
      </c>
      <c r="AA223" s="49" t="s">
        <v>114</v>
      </c>
      <c r="AB223" s="49" t="s">
        <v>110</v>
      </c>
    </row>
    <row r="224" spans="3:28" ht="31.5" x14ac:dyDescent="0.25">
      <c r="C224" s="88" t="s">
        <v>319</v>
      </c>
      <c r="D224" s="88" t="s">
        <v>397</v>
      </c>
      <c r="E224" s="88" t="s">
        <v>777</v>
      </c>
      <c r="F224" s="88" t="s">
        <v>717</v>
      </c>
      <c r="G224" s="89" t="s">
        <v>404</v>
      </c>
      <c r="H224" s="89" t="s">
        <v>855</v>
      </c>
      <c r="I224" s="89" t="s">
        <v>2799</v>
      </c>
      <c r="J224" s="89">
        <v>1</v>
      </c>
      <c r="K224" s="139">
        <v>1</v>
      </c>
      <c r="L224" s="140">
        <v>2.3201856148491878E-3</v>
      </c>
      <c r="M224" s="139">
        <v>1</v>
      </c>
      <c r="N224" s="140">
        <v>2.3201856148491878E-3</v>
      </c>
      <c r="O224" s="89">
        <v>1</v>
      </c>
      <c r="P224" s="91">
        <v>2.3201856148491878E-3</v>
      </c>
      <c r="Q224" s="89">
        <v>1</v>
      </c>
      <c r="R224" s="91">
        <v>2.3201856148491878E-3</v>
      </c>
      <c r="S224" s="89">
        <v>1</v>
      </c>
      <c r="T224" s="91">
        <v>2.3201856148491878E-3</v>
      </c>
      <c r="U224" s="89">
        <v>1</v>
      </c>
      <c r="V224" s="91">
        <v>2.3201856148491878E-3</v>
      </c>
      <c r="W224" s="139">
        <v>1</v>
      </c>
      <c r="X224" s="140">
        <v>2.3201856148491878E-3</v>
      </c>
      <c r="Y224" s="143">
        <v>1</v>
      </c>
      <c r="Z224" s="90">
        <v>2.3201856148491878E-3</v>
      </c>
      <c r="AA224" s="49" t="s">
        <v>114</v>
      </c>
      <c r="AB224" s="49" t="s">
        <v>107</v>
      </c>
    </row>
    <row r="225" spans="3:28" ht="45" x14ac:dyDescent="0.25">
      <c r="C225" s="88" t="s">
        <v>319</v>
      </c>
      <c r="D225" s="88" t="s">
        <v>397</v>
      </c>
      <c r="E225" s="88" t="s">
        <v>777</v>
      </c>
      <c r="F225" s="88" t="s">
        <v>503</v>
      </c>
      <c r="G225" s="89" t="s">
        <v>405</v>
      </c>
      <c r="H225" s="89" t="s">
        <v>855</v>
      </c>
      <c r="I225" s="89" t="s">
        <v>2799</v>
      </c>
      <c r="J225" s="89">
        <v>2</v>
      </c>
      <c r="K225" s="139">
        <v>2</v>
      </c>
      <c r="L225" s="140">
        <v>4.6403712296983757E-3</v>
      </c>
      <c r="M225" s="139">
        <v>2</v>
      </c>
      <c r="N225" s="140">
        <v>4.6403712296983757E-3</v>
      </c>
      <c r="O225" s="89">
        <v>2</v>
      </c>
      <c r="P225" s="91">
        <v>4.6403712296983757E-3</v>
      </c>
      <c r="Q225" s="89">
        <v>2</v>
      </c>
      <c r="R225" s="91">
        <v>4.6403712296983757E-3</v>
      </c>
      <c r="S225" s="89">
        <v>2</v>
      </c>
      <c r="T225" s="91">
        <v>4.6403712296983757E-3</v>
      </c>
      <c r="U225" s="89">
        <v>2</v>
      </c>
      <c r="V225" s="91">
        <v>4.6403712296983757E-3</v>
      </c>
      <c r="W225" s="139">
        <v>2</v>
      </c>
      <c r="X225" s="140">
        <v>4.6403712296983757E-3</v>
      </c>
      <c r="Y225" s="143">
        <v>2</v>
      </c>
      <c r="Z225" s="90">
        <v>4.6403712296983757E-3</v>
      </c>
      <c r="AA225" s="49" t="s">
        <v>114</v>
      </c>
      <c r="AB225" s="49" t="s">
        <v>107</v>
      </c>
    </row>
    <row r="226" spans="3:28" ht="15.75" x14ac:dyDescent="0.25">
      <c r="C226" s="88" t="s">
        <v>319</v>
      </c>
      <c r="D226" s="88" t="s">
        <v>397</v>
      </c>
      <c r="E226" s="88" t="s">
        <v>777</v>
      </c>
      <c r="F226" s="88" t="s">
        <v>500</v>
      </c>
      <c r="G226" s="89" t="s">
        <v>404</v>
      </c>
      <c r="H226" s="89" t="s">
        <v>855</v>
      </c>
      <c r="I226" s="89" t="s">
        <v>2799</v>
      </c>
      <c r="J226" s="89">
        <v>1</v>
      </c>
      <c r="K226" s="139">
        <v>0</v>
      </c>
      <c r="L226" s="140">
        <v>0</v>
      </c>
      <c r="M226" s="139">
        <v>0</v>
      </c>
      <c r="N226" s="140">
        <v>0</v>
      </c>
      <c r="O226" s="89">
        <v>1</v>
      </c>
      <c r="P226" s="91">
        <v>2.3201856148491878E-3</v>
      </c>
      <c r="Q226" s="89">
        <v>1</v>
      </c>
      <c r="R226" s="91">
        <v>2.3201856148491878E-3</v>
      </c>
      <c r="S226" s="89">
        <v>1</v>
      </c>
      <c r="T226" s="91">
        <v>2.3201856148491878E-3</v>
      </c>
      <c r="U226" s="89">
        <v>1</v>
      </c>
      <c r="V226" s="91">
        <v>2.3201856148491878E-3</v>
      </c>
      <c r="W226" s="139">
        <v>1</v>
      </c>
      <c r="X226" s="140">
        <v>2.3201856148491878E-3</v>
      </c>
      <c r="Y226" s="143">
        <v>0</v>
      </c>
      <c r="Z226" s="90">
        <v>0</v>
      </c>
      <c r="AA226" s="49" t="s">
        <v>114</v>
      </c>
      <c r="AB226" s="49" t="s">
        <v>110</v>
      </c>
    </row>
    <row r="227" spans="3:28" ht="15.75" x14ac:dyDescent="0.25">
      <c r="C227" s="88" t="s">
        <v>319</v>
      </c>
      <c r="D227" s="88" t="s">
        <v>397</v>
      </c>
      <c r="E227" s="88" t="s">
        <v>778</v>
      </c>
      <c r="F227" s="88" t="s">
        <v>490</v>
      </c>
      <c r="G227" s="89" t="s">
        <v>406</v>
      </c>
      <c r="H227" s="89" t="s">
        <v>855</v>
      </c>
      <c r="I227" s="89" t="s">
        <v>2799</v>
      </c>
      <c r="J227" s="89">
        <v>1</v>
      </c>
      <c r="K227" s="139">
        <v>1</v>
      </c>
      <c r="L227" s="140">
        <v>2.3201856148491878E-3</v>
      </c>
      <c r="M227" s="139">
        <v>1</v>
      </c>
      <c r="N227" s="140">
        <v>2.3201856148491878E-3</v>
      </c>
      <c r="O227" s="89">
        <v>1</v>
      </c>
      <c r="P227" s="91">
        <v>2.3201856148491878E-3</v>
      </c>
      <c r="Q227" s="89">
        <v>1</v>
      </c>
      <c r="R227" s="91">
        <v>2.3201856148491878E-3</v>
      </c>
      <c r="S227" s="89">
        <v>1</v>
      </c>
      <c r="T227" s="91">
        <v>2.3201856148491878E-3</v>
      </c>
      <c r="U227" s="89">
        <v>1</v>
      </c>
      <c r="V227" s="91">
        <v>2.3201856148491878E-3</v>
      </c>
      <c r="W227" s="139">
        <v>1</v>
      </c>
      <c r="X227" s="140">
        <v>2.3201856148491878E-3</v>
      </c>
      <c r="Y227" s="143">
        <v>1</v>
      </c>
      <c r="Z227" s="90">
        <v>2.3201856148491878E-3</v>
      </c>
      <c r="AA227" s="49" t="s">
        <v>114</v>
      </c>
      <c r="AB227" s="49" t="s">
        <v>109</v>
      </c>
    </row>
    <row r="228" spans="3:28" ht="15.75" x14ac:dyDescent="0.25">
      <c r="C228" s="88" t="s">
        <v>319</v>
      </c>
      <c r="D228" s="88" t="s">
        <v>320</v>
      </c>
      <c r="E228" s="88" t="s">
        <v>779</v>
      </c>
      <c r="F228" s="88" t="s">
        <v>325</v>
      </c>
      <c r="G228" s="89" t="s">
        <v>407</v>
      </c>
      <c r="H228" s="89" t="s">
        <v>855</v>
      </c>
      <c r="I228" s="89" t="s">
        <v>2799</v>
      </c>
      <c r="J228" s="89">
        <v>33</v>
      </c>
      <c r="K228" s="139">
        <v>27</v>
      </c>
      <c r="L228" s="140">
        <v>6.2645011600928072E-2</v>
      </c>
      <c r="M228" s="139">
        <v>19</v>
      </c>
      <c r="N228" s="140">
        <v>4.4083526682134569E-2</v>
      </c>
      <c r="O228" s="89">
        <v>30</v>
      </c>
      <c r="P228" s="91">
        <v>6.9605568445475635E-2</v>
      </c>
      <c r="Q228" s="89">
        <v>30</v>
      </c>
      <c r="R228" s="91">
        <v>6.9605568445475635E-2</v>
      </c>
      <c r="S228" s="89">
        <v>31</v>
      </c>
      <c r="T228" s="91">
        <v>7.1925754060324823E-2</v>
      </c>
      <c r="U228" s="89">
        <v>31</v>
      </c>
      <c r="V228" s="91">
        <v>7.1925754060324823E-2</v>
      </c>
      <c r="W228" s="139">
        <v>30</v>
      </c>
      <c r="X228" s="140">
        <v>6.9605568445475635E-2</v>
      </c>
      <c r="Y228" s="143">
        <v>15</v>
      </c>
      <c r="Z228" s="90">
        <v>3.4802784222737818E-2</v>
      </c>
      <c r="AA228" s="49" t="s">
        <v>2</v>
      </c>
      <c r="AB228" s="49" t="s">
        <v>2</v>
      </c>
    </row>
    <row r="229" spans="3:28" ht="30" x14ac:dyDescent="0.25">
      <c r="C229" s="88" t="s">
        <v>319</v>
      </c>
      <c r="D229" s="88" t="s">
        <v>320</v>
      </c>
      <c r="E229" s="88" t="s">
        <v>780</v>
      </c>
      <c r="F229" s="88" t="s">
        <v>322</v>
      </c>
      <c r="G229" s="89" t="s">
        <v>404</v>
      </c>
      <c r="H229" s="89" t="s">
        <v>856</v>
      </c>
      <c r="I229" s="89" t="s">
        <v>2799</v>
      </c>
      <c r="J229" s="89">
        <v>2</v>
      </c>
      <c r="K229" s="139">
        <v>2</v>
      </c>
      <c r="L229" s="140">
        <v>4.6403712296983757E-3</v>
      </c>
      <c r="M229" s="139">
        <v>2</v>
      </c>
      <c r="N229" s="140">
        <v>4.6403712296983757E-3</v>
      </c>
      <c r="O229" s="89">
        <v>2</v>
      </c>
      <c r="P229" s="91">
        <v>4.6403712296983757E-3</v>
      </c>
      <c r="Q229" s="89">
        <v>2</v>
      </c>
      <c r="R229" s="91">
        <v>4.6403712296983757E-3</v>
      </c>
      <c r="S229" s="89">
        <v>2</v>
      </c>
      <c r="T229" s="91">
        <v>4.6403712296983757E-3</v>
      </c>
      <c r="U229" s="89">
        <v>2</v>
      </c>
      <c r="V229" s="91">
        <v>4.6403712296983757E-3</v>
      </c>
      <c r="W229" s="139">
        <v>2</v>
      </c>
      <c r="X229" s="140">
        <v>4.6403712296983757E-3</v>
      </c>
      <c r="Y229" s="143">
        <v>1</v>
      </c>
      <c r="Z229" s="90">
        <v>2.3201856148491878E-3</v>
      </c>
      <c r="AA229" s="49" t="s">
        <v>2</v>
      </c>
      <c r="AB229" s="49" t="s">
        <v>0</v>
      </c>
    </row>
    <row r="230" spans="3:28" ht="15.75" x14ac:dyDescent="0.25">
      <c r="C230" s="88" t="s">
        <v>226</v>
      </c>
      <c r="D230" s="88" t="s">
        <v>236</v>
      </c>
      <c r="E230" s="88" t="s">
        <v>781</v>
      </c>
      <c r="F230" s="88" t="s">
        <v>277</v>
      </c>
      <c r="G230" s="89" t="s">
        <v>404</v>
      </c>
      <c r="H230" s="89" t="s">
        <v>856</v>
      </c>
      <c r="I230" s="89" t="s">
        <v>2799</v>
      </c>
      <c r="J230" s="89">
        <v>1</v>
      </c>
      <c r="K230" s="139">
        <v>1</v>
      </c>
      <c r="L230" s="140">
        <v>2.3201856148491878E-3</v>
      </c>
      <c r="M230" s="139">
        <v>1</v>
      </c>
      <c r="N230" s="140">
        <v>2.3201856148491878E-3</v>
      </c>
      <c r="O230" s="89">
        <v>1</v>
      </c>
      <c r="P230" s="91">
        <v>2.3201856148491878E-3</v>
      </c>
      <c r="Q230" s="89">
        <v>1</v>
      </c>
      <c r="R230" s="91">
        <v>2.3201856148491878E-3</v>
      </c>
      <c r="S230" s="89">
        <v>1</v>
      </c>
      <c r="T230" s="91">
        <v>2.3201856148491878E-3</v>
      </c>
      <c r="U230" s="89">
        <v>1</v>
      </c>
      <c r="V230" s="91">
        <v>2.3201856148491878E-3</v>
      </c>
      <c r="W230" s="139">
        <v>1</v>
      </c>
      <c r="X230" s="140">
        <v>2.3201856148491878E-3</v>
      </c>
      <c r="Y230" s="143">
        <v>0</v>
      </c>
      <c r="Z230" s="90">
        <v>0</v>
      </c>
      <c r="AA230" s="49" t="s">
        <v>84</v>
      </c>
      <c r="AB230" s="49" t="s">
        <v>76</v>
      </c>
    </row>
    <row r="231" spans="3:28" ht="15.75" x14ac:dyDescent="0.25">
      <c r="C231" s="88" t="s">
        <v>226</v>
      </c>
      <c r="D231" s="88" t="s">
        <v>236</v>
      </c>
      <c r="E231" s="88" t="s">
        <v>781</v>
      </c>
      <c r="F231" s="88" t="s">
        <v>274</v>
      </c>
      <c r="G231" s="89" t="s">
        <v>406</v>
      </c>
      <c r="H231" s="89" t="s">
        <v>855</v>
      </c>
      <c r="I231" s="89" t="s">
        <v>2799</v>
      </c>
      <c r="J231" s="89">
        <v>12</v>
      </c>
      <c r="K231" s="139">
        <v>10</v>
      </c>
      <c r="L231" s="140">
        <v>2.3201856148491878E-2</v>
      </c>
      <c r="M231" s="139">
        <v>9</v>
      </c>
      <c r="N231" s="140">
        <v>2.0881670533642691E-2</v>
      </c>
      <c r="O231" s="89">
        <v>11</v>
      </c>
      <c r="P231" s="91">
        <v>2.5522041763341066E-2</v>
      </c>
      <c r="Q231" s="89">
        <v>11</v>
      </c>
      <c r="R231" s="91">
        <v>2.5522041763341066E-2</v>
      </c>
      <c r="S231" s="89">
        <v>11</v>
      </c>
      <c r="T231" s="91">
        <v>2.5522041763341066E-2</v>
      </c>
      <c r="U231" s="89">
        <v>11</v>
      </c>
      <c r="V231" s="91">
        <v>2.5522041763341066E-2</v>
      </c>
      <c r="W231" s="139">
        <v>11</v>
      </c>
      <c r="X231" s="140">
        <v>2.5522041763341066E-2</v>
      </c>
      <c r="Y231" s="143">
        <v>4</v>
      </c>
      <c r="Z231" s="90">
        <v>9.2807424593967514E-3</v>
      </c>
      <c r="AA231" s="49" t="s">
        <v>84</v>
      </c>
      <c r="AB231" s="49" t="s">
        <v>69</v>
      </c>
    </row>
    <row r="232" spans="3:28" ht="15.75" x14ac:dyDescent="0.25">
      <c r="C232" s="88" t="s">
        <v>226</v>
      </c>
      <c r="D232" s="88" t="s">
        <v>236</v>
      </c>
      <c r="E232" s="88" t="s">
        <v>781</v>
      </c>
      <c r="F232" s="88" t="s">
        <v>278</v>
      </c>
      <c r="G232" s="89" t="s">
        <v>404</v>
      </c>
      <c r="H232" s="89" t="s">
        <v>856</v>
      </c>
      <c r="I232" s="89" t="s">
        <v>2799</v>
      </c>
      <c r="J232" s="89">
        <v>2</v>
      </c>
      <c r="K232" s="139">
        <v>2</v>
      </c>
      <c r="L232" s="140">
        <v>4.6403712296983757E-3</v>
      </c>
      <c r="M232" s="139">
        <v>1</v>
      </c>
      <c r="N232" s="140">
        <v>2.3201856148491878E-3</v>
      </c>
      <c r="O232" s="89">
        <v>2</v>
      </c>
      <c r="P232" s="91">
        <v>4.6403712296983757E-3</v>
      </c>
      <c r="Q232" s="89">
        <v>2</v>
      </c>
      <c r="R232" s="91">
        <v>4.6403712296983757E-3</v>
      </c>
      <c r="S232" s="89">
        <v>2</v>
      </c>
      <c r="T232" s="91">
        <v>4.6403712296983757E-3</v>
      </c>
      <c r="U232" s="89">
        <v>2</v>
      </c>
      <c r="V232" s="91">
        <v>4.6403712296983757E-3</v>
      </c>
      <c r="W232" s="139">
        <v>2</v>
      </c>
      <c r="X232" s="140">
        <v>4.6403712296983757E-3</v>
      </c>
      <c r="Y232" s="143">
        <v>0</v>
      </c>
      <c r="Z232" s="90">
        <v>0</v>
      </c>
      <c r="AA232" s="49" t="s">
        <v>84</v>
      </c>
      <c r="AB232" s="49" t="s">
        <v>76</v>
      </c>
    </row>
    <row r="233" spans="3:28" ht="30" x14ac:dyDescent="0.25">
      <c r="C233" s="88" t="s">
        <v>226</v>
      </c>
      <c r="D233" s="88" t="s">
        <v>236</v>
      </c>
      <c r="E233" s="88" t="s">
        <v>781</v>
      </c>
      <c r="F233" s="88" t="s">
        <v>279</v>
      </c>
      <c r="G233" s="89" t="s">
        <v>404</v>
      </c>
      <c r="H233" s="89" t="s">
        <v>856</v>
      </c>
      <c r="I233" s="89" t="s">
        <v>2799</v>
      </c>
      <c r="J233" s="89">
        <v>3</v>
      </c>
      <c r="K233" s="139">
        <v>2</v>
      </c>
      <c r="L233" s="140">
        <v>4.6403712296983757E-3</v>
      </c>
      <c r="M233" s="139">
        <v>2</v>
      </c>
      <c r="N233" s="140">
        <v>4.6403712296983757E-3</v>
      </c>
      <c r="O233" s="89">
        <v>3</v>
      </c>
      <c r="P233" s="91">
        <v>6.9605568445475635E-3</v>
      </c>
      <c r="Q233" s="89">
        <v>3</v>
      </c>
      <c r="R233" s="91">
        <v>6.9605568445475635E-3</v>
      </c>
      <c r="S233" s="89">
        <v>3</v>
      </c>
      <c r="T233" s="91">
        <v>6.9605568445475635E-3</v>
      </c>
      <c r="U233" s="89">
        <v>3</v>
      </c>
      <c r="V233" s="91">
        <v>6.9605568445475635E-3</v>
      </c>
      <c r="W233" s="139">
        <v>3</v>
      </c>
      <c r="X233" s="140">
        <v>6.9605568445475635E-3</v>
      </c>
      <c r="Y233" s="143">
        <v>0</v>
      </c>
      <c r="Z233" s="90">
        <v>0</v>
      </c>
      <c r="AA233" s="49" t="s">
        <v>84</v>
      </c>
      <c r="AB233" s="49" t="s">
        <v>76</v>
      </c>
    </row>
    <row r="234" spans="3:28" ht="15.75" x14ac:dyDescent="0.25">
      <c r="C234" s="88" t="s">
        <v>226</v>
      </c>
      <c r="D234" s="88" t="s">
        <v>236</v>
      </c>
      <c r="E234" s="88" t="s">
        <v>781</v>
      </c>
      <c r="F234" s="88" t="s">
        <v>533</v>
      </c>
      <c r="G234" s="89" t="s">
        <v>404</v>
      </c>
      <c r="H234" s="89" t="s">
        <v>855</v>
      </c>
      <c r="I234" s="89" t="s">
        <v>2799</v>
      </c>
      <c r="J234" s="89">
        <v>1</v>
      </c>
      <c r="K234" s="139">
        <v>1</v>
      </c>
      <c r="L234" s="140">
        <v>2.3201856148491878E-3</v>
      </c>
      <c r="M234" s="139">
        <v>1</v>
      </c>
      <c r="N234" s="140">
        <v>2.3201856148491878E-3</v>
      </c>
      <c r="O234" s="89">
        <v>1</v>
      </c>
      <c r="P234" s="91">
        <v>2.3201856148491878E-3</v>
      </c>
      <c r="Q234" s="89">
        <v>1</v>
      </c>
      <c r="R234" s="91">
        <v>2.3201856148491878E-3</v>
      </c>
      <c r="S234" s="89">
        <v>1</v>
      </c>
      <c r="T234" s="91">
        <v>2.3201856148491878E-3</v>
      </c>
      <c r="U234" s="89">
        <v>1</v>
      </c>
      <c r="V234" s="91">
        <v>2.3201856148491878E-3</v>
      </c>
      <c r="W234" s="139">
        <v>1</v>
      </c>
      <c r="X234" s="140">
        <v>2.3201856148491878E-3</v>
      </c>
      <c r="Y234" s="143">
        <v>0</v>
      </c>
      <c r="Z234" s="90">
        <v>0</v>
      </c>
      <c r="AA234" s="49" t="s">
        <v>84</v>
      </c>
      <c r="AB234" s="49" t="s">
        <v>84</v>
      </c>
    </row>
    <row r="235" spans="3:28" ht="30" x14ac:dyDescent="0.25">
      <c r="C235" s="88" t="s">
        <v>226</v>
      </c>
      <c r="D235" s="88" t="s">
        <v>236</v>
      </c>
      <c r="E235" s="88" t="s">
        <v>781</v>
      </c>
      <c r="F235" s="88" t="s">
        <v>536</v>
      </c>
      <c r="G235" s="89" t="s">
        <v>404</v>
      </c>
      <c r="H235" s="89" t="s">
        <v>855</v>
      </c>
      <c r="I235" s="89" t="s">
        <v>2799</v>
      </c>
      <c r="J235" s="89">
        <v>3</v>
      </c>
      <c r="K235" s="139">
        <v>3</v>
      </c>
      <c r="L235" s="140">
        <v>6.9605568445475635E-3</v>
      </c>
      <c r="M235" s="139">
        <v>1</v>
      </c>
      <c r="N235" s="140">
        <v>2.3201856148491878E-3</v>
      </c>
      <c r="O235" s="89">
        <v>1</v>
      </c>
      <c r="P235" s="91">
        <v>2.3201856148491878E-3</v>
      </c>
      <c r="Q235" s="89">
        <v>1</v>
      </c>
      <c r="R235" s="91">
        <v>2.3201856148491878E-3</v>
      </c>
      <c r="S235" s="89">
        <v>1</v>
      </c>
      <c r="T235" s="91">
        <v>2.3201856148491878E-3</v>
      </c>
      <c r="U235" s="89">
        <v>1</v>
      </c>
      <c r="V235" s="91">
        <v>2.3201856148491878E-3</v>
      </c>
      <c r="W235" s="139">
        <v>1</v>
      </c>
      <c r="X235" s="140">
        <v>2.3201856148491878E-3</v>
      </c>
      <c r="Y235" s="143">
        <v>0</v>
      </c>
      <c r="Z235" s="90">
        <v>0</v>
      </c>
      <c r="AA235" s="49" t="s">
        <v>84</v>
      </c>
      <c r="AB235" s="49" t="s">
        <v>69</v>
      </c>
    </row>
    <row r="236" spans="3:28" ht="15.75" x14ac:dyDescent="0.25">
      <c r="C236" s="88" t="s">
        <v>226</v>
      </c>
      <c r="D236" s="88" t="s">
        <v>236</v>
      </c>
      <c r="E236" s="88" t="s">
        <v>781</v>
      </c>
      <c r="F236" s="88" t="s">
        <v>525</v>
      </c>
      <c r="G236" s="89" t="s">
        <v>404</v>
      </c>
      <c r="H236" s="89" t="s">
        <v>855</v>
      </c>
      <c r="I236" s="89" t="s">
        <v>2799</v>
      </c>
      <c r="J236" s="89">
        <v>1</v>
      </c>
      <c r="K236" s="139">
        <v>1</v>
      </c>
      <c r="L236" s="140">
        <v>2.3201856148491878E-3</v>
      </c>
      <c r="M236" s="139">
        <v>1</v>
      </c>
      <c r="N236" s="140">
        <v>2.3201856148491878E-3</v>
      </c>
      <c r="O236" s="89">
        <v>1</v>
      </c>
      <c r="P236" s="91">
        <v>2.3201856148491878E-3</v>
      </c>
      <c r="Q236" s="89">
        <v>1</v>
      </c>
      <c r="R236" s="91">
        <v>2.3201856148491878E-3</v>
      </c>
      <c r="S236" s="89">
        <v>1</v>
      </c>
      <c r="T236" s="91">
        <v>2.3201856148491878E-3</v>
      </c>
      <c r="U236" s="89">
        <v>1</v>
      </c>
      <c r="V236" s="91">
        <v>2.3201856148491878E-3</v>
      </c>
      <c r="W236" s="139">
        <v>1</v>
      </c>
      <c r="X236" s="140">
        <v>2.3201856148491878E-3</v>
      </c>
      <c r="Y236" s="143">
        <v>1</v>
      </c>
      <c r="Z236" s="90">
        <v>2.3201856148491878E-3</v>
      </c>
      <c r="AA236" s="49" t="s">
        <v>84</v>
      </c>
      <c r="AB236" s="49" t="s">
        <v>84</v>
      </c>
    </row>
    <row r="237" spans="3:28" ht="15.75" x14ac:dyDescent="0.25">
      <c r="C237" s="88" t="s">
        <v>226</v>
      </c>
      <c r="D237" s="88" t="s">
        <v>236</v>
      </c>
      <c r="E237" s="88" t="s">
        <v>781</v>
      </c>
      <c r="F237" s="88" t="s">
        <v>535</v>
      </c>
      <c r="G237" s="89" t="s">
        <v>404</v>
      </c>
      <c r="H237" s="89" t="s">
        <v>856</v>
      </c>
      <c r="I237" s="89" t="s">
        <v>2799</v>
      </c>
      <c r="J237" s="89">
        <v>2</v>
      </c>
      <c r="K237" s="139">
        <v>2</v>
      </c>
      <c r="L237" s="140">
        <v>4.6403712296983757E-3</v>
      </c>
      <c r="M237" s="139">
        <v>1</v>
      </c>
      <c r="N237" s="140">
        <v>2.3201856148491878E-3</v>
      </c>
      <c r="O237" s="89">
        <v>2</v>
      </c>
      <c r="P237" s="91">
        <v>4.6403712296983757E-3</v>
      </c>
      <c r="Q237" s="89">
        <v>2</v>
      </c>
      <c r="R237" s="91">
        <v>4.6403712296983757E-3</v>
      </c>
      <c r="S237" s="89">
        <v>2</v>
      </c>
      <c r="T237" s="91">
        <v>4.6403712296983757E-3</v>
      </c>
      <c r="U237" s="89">
        <v>2</v>
      </c>
      <c r="V237" s="91">
        <v>4.6403712296983757E-3</v>
      </c>
      <c r="W237" s="139">
        <v>2</v>
      </c>
      <c r="X237" s="140">
        <v>4.6403712296983757E-3</v>
      </c>
      <c r="Y237" s="143">
        <v>0</v>
      </c>
      <c r="Z237" s="90">
        <v>0</v>
      </c>
      <c r="AA237" s="49" t="s">
        <v>84</v>
      </c>
      <c r="AB237" s="49" t="s">
        <v>70</v>
      </c>
    </row>
    <row r="238" spans="3:28" ht="15.75" x14ac:dyDescent="0.25">
      <c r="C238" s="88" t="s">
        <v>226</v>
      </c>
      <c r="D238" s="88" t="s">
        <v>236</v>
      </c>
      <c r="E238" s="88" t="s">
        <v>781</v>
      </c>
      <c r="F238" s="88" t="s">
        <v>280</v>
      </c>
      <c r="G238" s="89" t="s">
        <v>406</v>
      </c>
      <c r="H238" s="89" t="s">
        <v>856</v>
      </c>
      <c r="I238" s="89" t="s">
        <v>2799</v>
      </c>
      <c r="J238" s="89">
        <v>1</v>
      </c>
      <c r="K238" s="139">
        <v>1</v>
      </c>
      <c r="L238" s="140">
        <v>2.3201856148491878E-3</v>
      </c>
      <c r="M238" s="139">
        <v>1</v>
      </c>
      <c r="N238" s="140">
        <v>2.3201856148491878E-3</v>
      </c>
      <c r="O238" s="89">
        <v>1</v>
      </c>
      <c r="P238" s="91">
        <v>2.3201856148491878E-3</v>
      </c>
      <c r="Q238" s="89">
        <v>1</v>
      </c>
      <c r="R238" s="91">
        <v>2.3201856148491878E-3</v>
      </c>
      <c r="S238" s="89">
        <v>1</v>
      </c>
      <c r="T238" s="91">
        <v>2.3201856148491878E-3</v>
      </c>
      <c r="U238" s="89">
        <v>1</v>
      </c>
      <c r="V238" s="91">
        <v>2.3201856148491878E-3</v>
      </c>
      <c r="W238" s="139">
        <v>1</v>
      </c>
      <c r="X238" s="140">
        <v>2.3201856148491878E-3</v>
      </c>
      <c r="Y238" s="143">
        <v>0</v>
      </c>
      <c r="Z238" s="90">
        <v>0</v>
      </c>
      <c r="AA238" s="49" t="s">
        <v>84</v>
      </c>
      <c r="AB238" s="49" t="s">
        <v>76</v>
      </c>
    </row>
    <row r="239" spans="3:28" ht="30" x14ac:dyDescent="0.25">
      <c r="C239" s="88" t="s">
        <v>226</v>
      </c>
      <c r="D239" s="88" t="s">
        <v>236</v>
      </c>
      <c r="E239" s="88" t="s">
        <v>781</v>
      </c>
      <c r="F239" s="88" t="s">
        <v>275</v>
      </c>
      <c r="G239" s="89" t="s">
        <v>404</v>
      </c>
      <c r="H239" s="89" t="s">
        <v>856</v>
      </c>
      <c r="I239" s="89" t="s">
        <v>2799</v>
      </c>
      <c r="J239" s="89">
        <v>1</v>
      </c>
      <c r="K239" s="139">
        <v>1</v>
      </c>
      <c r="L239" s="140">
        <v>2.3201856148491878E-3</v>
      </c>
      <c r="M239" s="139">
        <v>1</v>
      </c>
      <c r="N239" s="140">
        <v>2.3201856148491878E-3</v>
      </c>
      <c r="O239" s="89">
        <v>0</v>
      </c>
      <c r="P239" s="91">
        <v>0</v>
      </c>
      <c r="Q239" s="89">
        <v>0</v>
      </c>
      <c r="R239" s="91">
        <v>0</v>
      </c>
      <c r="S239" s="89">
        <v>0</v>
      </c>
      <c r="T239" s="91">
        <v>0</v>
      </c>
      <c r="U239" s="89">
        <v>0</v>
      </c>
      <c r="V239" s="91">
        <v>0</v>
      </c>
      <c r="W239" s="139">
        <v>0</v>
      </c>
      <c r="X239" s="140">
        <v>0</v>
      </c>
      <c r="Y239" s="143">
        <v>0</v>
      </c>
      <c r="Z239" s="90">
        <v>0</v>
      </c>
      <c r="AA239" s="49" t="s">
        <v>84</v>
      </c>
      <c r="AB239" s="49" t="s">
        <v>70</v>
      </c>
    </row>
    <row r="240" spans="3:28" ht="15.75" x14ac:dyDescent="0.25">
      <c r="C240" s="88" t="s">
        <v>226</v>
      </c>
      <c r="D240" s="88" t="s">
        <v>236</v>
      </c>
      <c r="E240" s="88" t="s">
        <v>782</v>
      </c>
      <c r="F240" s="88" t="s">
        <v>260</v>
      </c>
      <c r="G240" s="89" t="s">
        <v>407</v>
      </c>
      <c r="H240" s="89" t="s">
        <v>855</v>
      </c>
      <c r="I240" s="89" t="s">
        <v>2799</v>
      </c>
      <c r="J240" s="89">
        <v>20</v>
      </c>
      <c r="K240" s="139">
        <v>19</v>
      </c>
      <c r="L240" s="140">
        <v>4.4083526682134569E-2</v>
      </c>
      <c r="M240" s="139">
        <v>17</v>
      </c>
      <c r="N240" s="140">
        <v>3.9443155452436193E-2</v>
      </c>
      <c r="O240" s="89">
        <v>19</v>
      </c>
      <c r="P240" s="91">
        <v>4.4083526682134569E-2</v>
      </c>
      <c r="Q240" s="89">
        <v>19</v>
      </c>
      <c r="R240" s="91">
        <v>4.4083526682134569E-2</v>
      </c>
      <c r="S240" s="89">
        <v>19</v>
      </c>
      <c r="T240" s="91">
        <v>4.4083526682134569E-2</v>
      </c>
      <c r="U240" s="89">
        <v>19</v>
      </c>
      <c r="V240" s="91">
        <v>4.4083526682134569E-2</v>
      </c>
      <c r="W240" s="139">
        <v>19</v>
      </c>
      <c r="X240" s="140">
        <v>4.4083526682134569E-2</v>
      </c>
      <c r="Y240" s="143">
        <v>9</v>
      </c>
      <c r="Z240" s="90">
        <v>2.0881670533642691E-2</v>
      </c>
      <c r="AA240" s="49" t="s">
        <v>84</v>
      </c>
      <c r="AB240" s="49" t="s">
        <v>69</v>
      </c>
    </row>
    <row r="241" spans="3:28" ht="30" x14ac:dyDescent="0.25">
      <c r="C241" s="88" t="s">
        <v>226</v>
      </c>
      <c r="D241" s="88" t="s">
        <v>236</v>
      </c>
      <c r="E241" s="88" t="s">
        <v>782</v>
      </c>
      <c r="F241" s="88" t="s">
        <v>261</v>
      </c>
      <c r="G241" s="89" t="s">
        <v>404</v>
      </c>
      <c r="H241" s="89" t="s">
        <v>856</v>
      </c>
      <c r="I241" s="89" t="s">
        <v>2799</v>
      </c>
      <c r="J241" s="89">
        <v>4</v>
      </c>
      <c r="K241" s="139">
        <v>4</v>
      </c>
      <c r="L241" s="140">
        <v>9.2807424593967514E-3</v>
      </c>
      <c r="M241" s="139">
        <v>2</v>
      </c>
      <c r="N241" s="140">
        <v>4.6403712296983757E-3</v>
      </c>
      <c r="O241" s="89">
        <v>4</v>
      </c>
      <c r="P241" s="91">
        <v>9.2807424593967514E-3</v>
      </c>
      <c r="Q241" s="89">
        <v>4</v>
      </c>
      <c r="R241" s="91">
        <v>9.2807424593967514E-3</v>
      </c>
      <c r="S241" s="89">
        <v>4</v>
      </c>
      <c r="T241" s="91">
        <v>9.2807424593967514E-3</v>
      </c>
      <c r="U241" s="89">
        <v>4</v>
      </c>
      <c r="V241" s="91">
        <v>9.2807424593967514E-3</v>
      </c>
      <c r="W241" s="139">
        <v>4</v>
      </c>
      <c r="X241" s="140">
        <v>9.2807424593967514E-3</v>
      </c>
      <c r="Y241" s="143">
        <v>2</v>
      </c>
      <c r="Z241" s="90">
        <v>4.6403712296983757E-3</v>
      </c>
      <c r="AA241" s="49" t="s">
        <v>84</v>
      </c>
      <c r="AB241" s="49" t="s">
        <v>79</v>
      </c>
    </row>
    <row r="242" spans="3:28" ht="15.75" x14ac:dyDescent="0.25">
      <c r="C242" s="88" t="s">
        <v>226</v>
      </c>
      <c r="D242" s="88" t="s">
        <v>236</v>
      </c>
      <c r="E242" s="88" t="s">
        <v>782</v>
      </c>
      <c r="F242" s="88" t="s">
        <v>513</v>
      </c>
      <c r="G242" s="89" t="s">
        <v>404</v>
      </c>
      <c r="H242" s="89" t="s">
        <v>855</v>
      </c>
      <c r="I242" s="89" t="s">
        <v>2799</v>
      </c>
      <c r="J242" s="89">
        <v>1</v>
      </c>
      <c r="K242" s="139">
        <v>0</v>
      </c>
      <c r="L242" s="140">
        <v>0</v>
      </c>
      <c r="M242" s="139">
        <v>0</v>
      </c>
      <c r="N242" s="140">
        <v>0</v>
      </c>
      <c r="O242" s="89">
        <v>1</v>
      </c>
      <c r="P242" s="91">
        <v>2.3201856148491878E-3</v>
      </c>
      <c r="Q242" s="89">
        <v>1</v>
      </c>
      <c r="R242" s="91">
        <v>2.3201856148491878E-3</v>
      </c>
      <c r="S242" s="89">
        <v>1</v>
      </c>
      <c r="T242" s="91">
        <v>2.3201856148491878E-3</v>
      </c>
      <c r="U242" s="89">
        <v>1</v>
      </c>
      <c r="V242" s="91">
        <v>2.3201856148491878E-3</v>
      </c>
      <c r="W242" s="139">
        <v>1</v>
      </c>
      <c r="X242" s="140">
        <v>2.3201856148491878E-3</v>
      </c>
      <c r="Y242" s="143">
        <v>0</v>
      </c>
      <c r="Z242" s="90">
        <v>0</v>
      </c>
      <c r="AA242" s="49" t="s">
        <v>84</v>
      </c>
      <c r="AB242" s="49" t="s">
        <v>69</v>
      </c>
    </row>
    <row r="243" spans="3:28" ht="15.75" x14ac:dyDescent="0.25">
      <c r="C243" s="88" t="s">
        <v>226</v>
      </c>
      <c r="D243" s="88" t="s">
        <v>236</v>
      </c>
      <c r="E243" s="88" t="s">
        <v>782</v>
      </c>
      <c r="F243" s="88" t="s">
        <v>259</v>
      </c>
      <c r="G243" s="89" t="s">
        <v>404</v>
      </c>
      <c r="H243" s="89" t="s">
        <v>855</v>
      </c>
      <c r="I243" s="89" t="s">
        <v>2799</v>
      </c>
      <c r="J243" s="89">
        <v>1</v>
      </c>
      <c r="K243" s="139">
        <v>1</v>
      </c>
      <c r="L243" s="140">
        <v>2.3201856148491878E-3</v>
      </c>
      <c r="M243" s="139">
        <v>0</v>
      </c>
      <c r="N243" s="140">
        <v>0</v>
      </c>
      <c r="O243" s="89">
        <v>1</v>
      </c>
      <c r="P243" s="91">
        <v>2.3201856148491878E-3</v>
      </c>
      <c r="Q243" s="89">
        <v>1</v>
      </c>
      <c r="R243" s="91">
        <v>2.3201856148491878E-3</v>
      </c>
      <c r="S243" s="89">
        <v>1</v>
      </c>
      <c r="T243" s="91">
        <v>2.3201856148491878E-3</v>
      </c>
      <c r="U243" s="89">
        <v>1</v>
      </c>
      <c r="V243" s="91">
        <v>2.3201856148491878E-3</v>
      </c>
      <c r="W243" s="139">
        <v>1</v>
      </c>
      <c r="X243" s="140">
        <v>2.3201856148491878E-3</v>
      </c>
      <c r="Y243" s="143">
        <v>0</v>
      </c>
      <c r="Z243" s="90">
        <v>0</v>
      </c>
      <c r="AA243" s="49" t="s">
        <v>84</v>
      </c>
      <c r="AB243" s="49" t="s">
        <v>69</v>
      </c>
    </row>
    <row r="244" spans="3:28" ht="15.75" x14ac:dyDescent="0.25">
      <c r="C244" s="88" t="s">
        <v>226</v>
      </c>
      <c r="D244" s="88" t="s">
        <v>236</v>
      </c>
      <c r="E244" s="88" t="s">
        <v>782</v>
      </c>
      <c r="F244" s="88" t="s">
        <v>263</v>
      </c>
      <c r="G244" s="89" t="s">
        <v>405</v>
      </c>
      <c r="H244" s="89" t="s">
        <v>856</v>
      </c>
      <c r="I244" s="89" t="s">
        <v>2799</v>
      </c>
      <c r="J244" s="89">
        <v>1</v>
      </c>
      <c r="K244" s="139">
        <v>1</v>
      </c>
      <c r="L244" s="140">
        <v>2.3201856148491878E-3</v>
      </c>
      <c r="M244" s="139">
        <v>1</v>
      </c>
      <c r="N244" s="140">
        <v>2.3201856148491878E-3</v>
      </c>
      <c r="O244" s="89">
        <v>1</v>
      </c>
      <c r="P244" s="91">
        <v>2.3201856148491878E-3</v>
      </c>
      <c r="Q244" s="89">
        <v>1</v>
      </c>
      <c r="R244" s="91">
        <v>2.3201856148491878E-3</v>
      </c>
      <c r="S244" s="89">
        <v>1</v>
      </c>
      <c r="T244" s="91">
        <v>2.3201856148491878E-3</v>
      </c>
      <c r="U244" s="89">
        <v>1</v>
      </c>
      <c r="V244" s="91">
        <v>2.3201856148491878E-3</v>
      </c>
      <c r="W244" s="139">
        <v>1</v>
      </c>
      <c r="X244" s="140">
        <v>2.3201856148491878E-3</v>
      </c>
      <c r="Y244" s="143">
        <v>1</v>
      </c>
      <c r="Z244" s="90">
        <v>2.3201856148491878E-3</v>
      </c>
      <c r="AA244" s="49" t="s">
        <v>84</v>
      </c>
      <c r="AB244" s="49" t="s">
        <v>79</v>
      </c>
    </row>
    <row r="245" spans="3:28" ht="15.75" x14ac:dyDescent="0.25">
      <c r="C245" s="88" t="s">
        <v>226</v>
      </c>
      <c r="D245" s="88" t="s">
        <v>236</v>
      </c>
      <c r="E245" s="88" t="s">
        <v>783</v>
      </c>
      <c r="F245" s="88" t="s">
        <v>269</v>
      </c>
      <c r="G245" s="89" t="s">
        <v>406</v>
      </c>
      <c r="H245" s="89" t="s">
        <v>856</v>
      </c>
      <c r="I245" s="89" t="s">
        <v>2799</v>
      </c>
      <c r="J245" s="89">
        <v>5</v>
      </c>
      <c r="K245" s="139">
        <v>3</v>
      </c>
      <c r="L245" s="140">
        <v>6.9605568445475635E-3</v>
      </c>
      <c r="M245" s="139">
        <v>1</v>
      </c>
      <c r="N245" s="140">
        <v>2.3201856148491878E-3</v>
      </c>
      <c r="O245" s="89">
        <v>4</v>
      </c>
      <c r="P245" s="91">
        <v>9.2807424593967514E-3</v>
      </c>
      <c r="Q245" s="89">
        <v>4</v>
      </c>
      <c r="R245" s="91">
        <v>9.2807424593967514E-3</v>
      </c>
      <c r="S245" s="89">
        <v>4</v>
      </c>
      <c r="T245" s="91">
        <v>9.2807424593967514E-3</v>
      </c>
      <c r="U245" s="89">
        <v>4</v>
      </c>
      <c r="V245" s="91">
        <v>9.2807424593967514E-3</v>
      </c>
      <c r="W245" s="139">
        <v>4</v>
      </c>
      <c r="X245" s="140">
        <v>9.2807424593967514E-3</v>
      </c>
      <c r="Y245" s="143">
        <v>1</v>
      </c>
      <c r="Z245" s="90">
        <v>2.3201856148491878E-3</v>
      </c>
      <c r="AA245" s="49" t="s">
        <v>84</v>
      </c>
      <c r="AB245" s="49" t="s">
        <v>80</v>
      </c>
    </row>
    <row r="246" spans="3:28" ht="15.75" x14ac:dyDescent="0.25">
      <c r="C246" s="88" t="s">
        <v>226</v>
      </c>
      <c r="D246" s="88" t="s">
        <v>236</v>
      </c>
      <c r="E246" s="88" t="s">
        <v>783</v>
      </c>
      <c r="F246" s="88" t="s">
        <v>271</v>
      </c>
      <c r="G246" s="89" t="s">
        <v>405</v>
      </c>
      <c r="H246" s="89" t="s">
        <v>856</v>
      </c>
      <c r="I246" s="89" t="s">
        <v>2799</v>
      </c>
      <c r="J246" s="89">
        <v>8</v>
      </c>
      <c r="K246" s="139">
        <v>8</v>
      </c>
      <c r="L246" s="140">
        <v>1.8561484918793503E-2</v>
      </c>
      <c r="M246" s="139">
        <v>7</v>
      </c>
      <c r="N246" s="140">
        <v>1.6241299303944315E-2</v>
      </c>
      <c r="O246" s="89">
        <v>7</v>
      </c>
      <c r="P246" s="91">
        <v>1.6241299303944315E-2</v>
      </c>
      <c r="Q246" s="89">
        <v>7</v>
      </c>
      <c r="R246" s="91">
        <v>1.6241299303944315E-2</v>
      </c>
      <c r="S246" s="89">
        <v>7</v>
      </c>
      <c r="T246" s="91">
        <v>1.6241299303944315E-2</v>
      </c>
      <c r="U246" s="89">
        <v>6</v>
      </c>
      <c r="V246" s="91">
        <v>1.3921113689095127E-2</v>
      </c>
      <c r="W246" s="139">
        <v>6</v>
      </c>
      <c r="X246" s="140">
        <v>1.3921113689095127E-2</v>
      </c>
      <c r="Y246" s="143">
        <v>4</v>
      </c>
      <c r="Z246" s="90">
        <v>9.2807424593967514E-3</v>
      </c>
      <c r="AA246" s="49" t="s">
        <v>84</v>
      </c>
      <c r="AB246" s="49" t="s">
        <v>78</v>
      </c>
    </row>
    <row r="247" spans="3:28" ht="30" x14ac:dyDescent="0.25">
      <c r="C247" s="88" t="s">
        <v>226</v>
      </c>
      <c r="D247" s="88" t="s">
        <v>236</v>
      </c>
      <c r="E247" s="88" t="s">
        <v>783</v>
      </c>
      <c r="F247" s="88" t="s">
        <v>266</v>
      </c>
      <c r="G247" s="89" t="s">
        <v>404</v>
      </c>
      <c r="H247" s="89" t="s">
        <v>856</v>
      </c>
      <c r="I247" s="89" t="s">
        <v>2799</v>
      </c>
      <c r="J247" s="89">
        <v>2</v>
      </c>
      <c r="K247" s="139">
        <v>2</v>
      </c>
      <c r="L247" s="140">
        <v>4.6403712296983757E-3</v>
      </c>
      <c r="M247" s="139">
        <v>2</v>
      </c>
      <c r="N247" s="140">
        <v>4.6403712296983757E-3</v>
      </c>
      <c r="O247" s="89">
        <v>1</v>
      </c>
      <c r="P247" s="91">
        <v>2.3201856148491878E-3</v>
      </c>
      <c r="Q247" s="89">
        <v>1</v>
      </c>
      <c r="R247" s="91">
        <v>2.3201856148491878E-3</v>
      </c>
      <c r="S247" s="89">
        <v>1</v>
      </c>
      <c r="T247" s="91">
        <v>2.3201856148491878E-3</v>
      </c>
      <c r="U247" s="89">
        <v>1</v>
      </c>
      <c r="V247" s="91">
        <v>2.3201856148491878E-3</v>
      </c>
      <c r="W247" s="139">
        <v>1</v>
      </c>
      <c r="X247" s="140">
        <v>2.3201856148491878E-3</v>
      </c>
      <c r="Y247" s="143">
        <v>1</v>
      </c>
      <c r="Z247" s="90">
        <v>2.3201856148491878E-3</v>
      </c>
      <c r="AA247" s="49" t="s">
        <v>84</v>
      </c>
      <c r="AB247" s="49" t="s">
        <v>80</v>
      </c>
    </row>
    <row r="248" spans="3:28" ht="15.75" x14ac:dyDescent="0.25">
      <c r="C248" s="88" t="s">
        <v>226</v>
      </c>
      <c r="D248" s="88" t="s">
        <v>236</v>
      </c>
      <c r="E248" s="88" t="s">
        <v>783</v>
      </c>
      <c r="F248" s="88" t="s">
        <v>519</v>
      </c>
      <c r="G248" s="89" t="s">
        <v>404</v>
      </c>
      <c r="H248" s="89" t="s">
        <v>856</v>
      </c>
      <c r="I248" s="89" t="s">
        <v>2799</v>
      </c>
      <c r="J248" s="89">
        <v>1</v>
      </c>
      <c r="K248" s="139">
        <v>0</v>
      </c>
      <c r="L248" s="140">
        <v>0</v>
      </c>
      <c r="M248" s="139">
        <v>0</v>
      </c>
      <c r="N248" s="140">
        <v>0</v>
      </c>
      <c r="O248" s="89">
        <v>0</v>
      </c>
      <c r="P248" s="91">
        <v>0</v>
      </c>
      <c r="Q248" s="89">
        <v>0</v>
      </c>
      <c r="R248" s="91">
        <v>0</v>
      </c>
      <c r="S248" s="89">
        <v>0</v>
      </c>
      <c r="T248" s="91">
        <v>0</v>
      </c>
      <c r="U248" s="89">
        <v>0</v>
      </c>
      <c r="V248" s="91">
        <v>0</v>
      </c>
      <c r="W248" s="139">
        <v>0</v>
      </c>
      <c r="X248" s="140">
        <v>0</v>
      </c>
      <c r="Y248" s="143">
        <v>0</v>
      </c>
      <c r="Z248" s="90">
        <v>0</v>
      </c>
      <c r="AA248" s="49" t="s">
        <v>84</v>
      </c>
      <c r="AB248" s="49" t="s">
        <v>80</v>
      </c>
    </row>
    <row r="249" spans="3:28" ht="15.75" x14ac:dyDescent="0.25">
      <c r="C249" s="88" t="s">
        <v>226</v>
      </c>
      <c r="D249" s="88" t="s">
        <v>236</v>
      </c>
      <c r="E249" s="88" t="s">
        <v>783</v>
      </c>
      <c r="F249" s="88" t="s">
        <v>267</v>
      </c>
      <c r="G249" s="89" t="s">
        <v>404</v>
      </c>
      <c r="H249" s="89" t="s">
        <v>856</v>
      </c>
      <c r="I249" s="89" t="s">
        <v>2799</v>
      </c>
      <c r="J249" s="89">
        <v>2</v>
      </c>
      <c r="K249" s="139">
        <v>2</v>
      </c>
      <c r="L249" s="140">
        <v>4.6403712296983757E-3</v>
      </c>
      <c r="M249" s="139">
        <v>1</v>
      </c>
      <c r="N249" s="140">
        <v>2.3201856148491878E-3</v>
      </c>
      <c r="O249" s="89">
        <v>1</v>
      </c>
      <c r="P249" s="91">
        <v>2.3201856148491878E-3</v>
      </c>
      <c r="Q249" s="89">
        <v>1</v>
      </c>
      <c r="R249" s="91">
        <v>2.3201856148491878E-3</v>
      </c>
      <c r="S249" s="89">
        <v>1</v>
      </c>
      <c r="T249" s="91">
        <v>2.3201856148491878E-3</v>
      </c>
      <c r="U249" s="89">
        <v>1</v>
      </c>
      <c r="V249" s="91">
        <v>2.3201856148491878E-3</v>
      </c>
      <c r="W249" s="139">
        <v>1</v>
      </c>
      <c r="X249" s="140">
        <v>2.3201856148491878E-3</v>
      </c>
      <c r="Y249" s="143">
        <v>0</v>
      </c>
      <c r="Z249" s="90">
        <v>0</v>
      </c>
      <c r="AA249" s="49" t="s">
        <v>84</v>
      </c>
      <c r="AB249" s="49" t="s">
        <v>80</v>
      </c>
    </row>
    <row r="250" spans="3:28" ht="30" x14ac:dyDescent="0.25">
      <c r="C250" s="88" t="s">
        <v>226</v>
      </c>
      <c r="D250" s="88" t="s">
        <v>236</v>
      </c>
      <c r="E250" s="88" t="s">
        <v>783</v>
      </c>
      <c r="F250" s="88" t="s">
        <v>270</v>
      </c>
      <c r="G250" s="89" t="s">
        <v>404</v>
      </c>
      <c r="H250" s="89" t="s">
        <v>856</v>
      </c>
      <c r="I250" s="89" t="s">
        <v>2799</v>
      </c>
      <c r="J250" s="89">
        <v>1</v>
      </c>
      <c r="K250" s="139">
        <v>1</v>
      </c>
      <c r="L250" s="140">
        <v>2.3201856148491878E-3</v>
      </c>
      <c r="M250" s="139">
        <v>1</v>
      </c>
      <c r="N250" s="140">
        <v>2.3201856148491878E-3</v>
      </c>
      <c r="O250" s="89">
        <v>1</v>
      </c>
      <c r="P250" s="91">
        <v>2.3201856148491878E-3</v>
      </c>
      <c r="Q250" s="89">
        <v>1</v>
      </c>
      <c r="R250" s="91">
        <v>2.3201856148491878E-3</v>
      </c>
      <c r="S250" s="89">
        <v>1</v>
      </c>
      <c r="T250" s="91">
        <v>2.3201856148491878E-3</v>
      </c>
      <c r="U250" s="89">
        <v>1</v>
      </c>
      <c r="V250" s="91">
        <v>2.3201856148491878E-3</v>
      </c>
      <c r="W250" s="139">
        <v>1</v>
      </c>
      <c r="X250" s="140">
        <v>2.3201856148491878E-3</v>
      </c>
      <c r="Y250" s="143">
        <v>0</v>
      </c>
      <c r="Z250" s="90">
        <v>0</v>
      </c>
      <c r="AA250" s="49" t="s">
        <v>84</v>
      </c>
      <c r="AB250" s="49" t="s">
        <v>78</v>
      </c>
    </row>
    <row r="251" spans="3:28" ht="15.75" x14ac:dyDescent="0.25">
      <c r="C251" s="88" t="s">
        <v>226</v>
      </c>
      <c r="D251" s="88" t="s">
        <v>236</v>
      </c>
      <c r="E251" s="88" t="s">
        <v>783</v>
      </c>
      <c r="F251" s="88" t="s">
        <v>268</v>
      </c>
      <c r="G251" s="89" t="s">
        <v>404</v>
      </c>
      <c r="H251" s="89" t="s">
        <v>856</v>
      </c>
      <c r="I251" s="89" t="s">
        <v>2799</v>
      </c>
      <c r="J251" s="89">
        <v>4</v>
      </c>
      <c r="K251" s="139">
        <v>4</v>
      </c>
      <c r="L251" s="140">
        <v>9.2807424593967514E-3</v>
      </c>
      <c r="M251" s="139">
        <v>3</v>
      </c>
      <c r="N251" s="140">
        <v>6.9605568445475635E-3</v>
      </c>
      <c r="O251" s="89">
        <v>4</v>
      </c>
      <c r="P251" s="91">
        <v>9.2807424593967514E-3</v>
      </c>
      <c r="Q251" s="89">
        <v>4</v>
      </c>
      <c r="R251" s="91">
        <v>9.2807424593967514E-3</v>
      </c>
      <c r="S251" s="89">
        <v>4</v>
      </c>
      <c r="T251" s="91">
        <v>9.2807424593967514E-3</v>
      </c>
      <c r="U251" s="89">
        <v>4</v>
      </c>
      <c r="V251" s="91">
        <v>9.2807424593967514E-3</v>
      </c>
      <c r="W251" s="139">
        <v>4</v>
      </c>
      <c r="X251" s="140">
        <v>9.2807424593967514E-3</v>
      </c>
      <c r="Y251" s="143">
        <v>2</v>
      </c>
      <c r="Z251" s="90">
        <v>4.6403712296983757E-3</v>
      </c>
      <c r="AA251" s="49" t="s">
        <v>84</v>
      </c>
      <c r="AB251" s="49" t="s">
        <v>80</v>
      </c>
    </row>
    <row r="252" spans="3:28" ht="15.75" x14ac:dyDescent="0.25">
      <c r="C252" s="88" t="s">
        <v>226</v>
      </c>
      <c r="D252" s="88" t="s">
        <v>236</v>
      </c>
      <c r="E252" s="88" t="s">
        <v>783</v>
      </c>
      <c r="F252" s="88" t="s">
        <v>517</v>
      </c>
      <c r="G252" s="89" t="s">
        <v>404</v>
      </c>
      <c r="H252" s="89" t="s">
        <v>856</v>
      </c>
      <c r="I252" s="89" t="s">
        <v>2799</v>
      </c>
      <c r="J252" s="89">
        <v>1</v>
      </c>
      <c r="K252" s="139">
        <v>1</v>
      </c>
      <c r="L252" s="140">
        <v>2.3201856148491878E-3</v>
      </c>
      <c r="M252" s="139">
        <v>1</v>
      </c>
      <c r="N252" s="140">
        <v>2.3201856148491878E-3</v>
      </c>
      <c r="O252" s="89">
        <v>0</v>
      </c>
      <c r="P252" s="91">
        <v>0</v>
      </c>
      <c r="Q252" s="89">
        <v>0</v>
      </c>
      <c r="R252" s="91">
        <v>0</v>
      </c>
      <c r="S252" s="89">
        <v>0</v>
      </c>
      <c r="T252" s="91">
        <v>0</v>
      </c>
      <c r="U252" s="89">
        <v>0</v>
      </c>
      <c r="V252" s="91">
        <v>0</v>
      </c>
      <c r="W252" s="139">
        <v>0</v>
      </c>
      <c r="X252" s="140">
        <v>0</v>
      </c>
      <c r="Y252" s="143">
        <v>0</v>
      </c>
      <c r="Z252" s="90">
        <v>0</v>
      </c>
      <c r="AA252" s="49" t="s">
        <v>84</v>
      </c>
      <c r="AB252" s="49" t="s">
        <v>75</v>
      </c>
    </row>
    <row r="253" spans="3:28" ht="30" x14ac:dyDescent="0.25">
      <c r="C253" s="88" t="s">
        <v>226</v>
      </c>
      <c r="D253" s="88" t="s">
        <v>236</v>
      </c>
      <c r="E253" s="88" t="s">
        <v>783</v>
      </c>
      <c r="F253" s="88" t="s">
        <v>516</v>
      </c>
      <c r="G253" s="89" t="s">
        <v>405</v>
      </c>
      <c r="H253" s="89" t="s">
        <v>856</v>
      </c>
      <c r="I253" s="89" t="s">
        <v>2799</v>
      </c>
      <c r="J253" s="89">
        <v>4</v>
      </c>
      <c r="K253" s="139">
        <v>4</v>
      </c>
      <c r="L253" s="140">
        <v>9.2807424593967514E-3</v>
      </c>
      <c r="M253" s="139">
        <v>4</v>
      </c>
      <c r="N253" s="140">
        <v>9.2807424593967514E-3</v>
      </c>
      <c r="O253" s="89">
        <v>3</v>
      </c>
      <c r="P253" s="91">
        <v>6.9605568445475635E-3</v>
      </c>
      <c r="Q253" s="89">
        <v>3</v>
      </c>
      <c r="R253" s="91">
        <v>6.9605568445475635E-3</v>
      </c>
      <c r="S253" s="89">
        <v>3</v>
      </c>
      <c r="T253" s="91">
        <v>6.9605568445475635E-3</v>
      </c>
      <c r="U253" s="89">
        <v>3</v>
      </c>
      <c r="V253" s="91">
        <v>6.9605568445475635E-3</v>
      </c>
      <c r="W253" s="139">
        <v>3</v>
      </c>
      <c r="X253" s="140">
        <v>6.9605568445475635E-3</v>
      </c>
      <c r="Y253" s="143">
        <v>3</v>
      </c>
      <c r="Z253" s="90">
        <v>6.9605568445475635E-3</v>
      </c>
      <c r="AA253" s="49" t="s">
        <v>84</v>
      </c>
      <c r="AB253" s="49" t="s">
        <v>75</v>
      </c>
    </row>
    <row r="254" spans="3:28" ht="30" x14ac:dyDescent="0.25">
      <c r="C254" s="88" t="s">
        <v>226</v>
      </c>
      <c r="D254" s="88" t="s">
        <v>236</v>
      </c>
      <c r="E254" s="88" t="s">
        <v>783</v>
      </c>
      <c r="F254" s="88" t="s">
        <v>272</v>
      </c>
      <c r="G254" s="89" t="s">
        <v>404</v>
      </c>
      <c r="H254" s="89" t="s">
        <v>856</v>
      </c>
      <c r="I254" s="89" t="s">
        <v>2799</v>
      </c>
      <c r="J254" s="89">
        <v>1</v>
      </c>
      <c r="K254" s="139">
        <v>1</v>
      </c>
      <c r="L254" s="140">
        <v>2.3201856148491878E-3</v>
      </c>
      <c r="M254" s="139">
        <v>1</v>
      </c>
      <c r="N254" s="140">
        <v>2.3201856148491878E-3</v>
      </c>
      <c r="O254" s="89">
        <v>1</v>
      </c>
      <c r="P254" s="91">
        <v>2.3201856148491878E-3</v>
      </c>
      <c r="Q254" s="89">
        <v>1</v>
      </c>
      <c r="R254" s="91">
        <v>2.3201856148491878E-3</v>
      </c>
      <c r="S254" s="89">
        <v>1</v>
      </c>
      <c r="T254" s="91">
        <v>2.3201856148491878E-3</v>
      </c>
      <c r="U254" s="89">
        <v>1</v>
      </c>
      <c r="V254" s="91">
        <v>2.3201856148491878E-3</v>
      </c>
      <c r="W254" s="139">
        <v>1</v>
      </c>
      <c r="X254" s="140">
        <v>2.3201856148491878E-3</v>
      </c>
      <c r="Y254" s="143">
        <v>0</v>
      </c>
      <c r="Z254" s="90">
        <v>0</v>
      </c>
      <c r="AA254" s="49" t="s">
        <v>84</v>
      </c>
      <c r="AB254" s="49" t="s">
        <v>78</v>
      </c>
    </row>
    <row r="255" spans="3:28" ht="15.75" x14ac:dyDescent="0.25">
      <c r="C255" s="88" t="s">
        <v>226</v>
      </c>
      <c r="D255" s="88" t="s">
        <v>236</v>
      </c>
      <c r="E255" s="88" t="s">
        <v>783</v>
      </c>
      <c r="F255" s="88" t="s">
        <v>265</v>
      </c>
      <c r="G255" s="89" t="s">
        <v>404</v>
      </c>
      <c r="H255" s="89" t="s">
        <v>856</v>
      </c>
      <c r="I255" s="89" t="s">
        <v>2799</v>
      </c>
      <c r="J255" s="89">
        <v>1</v>
      </c>
      <c r="K255" s="139">
        <v>1</v>
      </c>
      <c r="L255" s="140">
        <v>2.3201856148491878E-3</v>
      </c>
      <c r="M255" s="139">
        <v>0</v>
      </c>
      <c r="N255" s="140">
        <v>0</v>
      </c>
      <c r="O255" s="89">
        <v>1</v>
      </c>
      <c r="P255" s="91">
        <v>2.3201856148491878E-3</v>
      </c>
      <c r="Q255" s="89">
        <v>1</v>
      </c>
      <c r="R255" s="91">
        <v>2.3201856148491878E-3</v>
      </c>
      <c r="S255" s="89">
        <v>1</v>
      </c>
      <c r="T255" s="91">
        <v>2.3201856148491878E-3</v>
      </c>
      <c r="U255" s="89">
        <v>1</v>
      </c>
      <c r="V255" s="91">
        <v>2.3201856148491878E-3</v>
      </c>
      <c r="W255" s="139">
        <v>1</v>
      </c>
      <c r="X255" s="140">
        <v>2.3201856148491878E-3</v>
      </c>
      <c r="Y255" s="143">
        <v>0</v>
      </c>
      <c r="Z255" s="90">
        <v>0</v>
      </c>
      <c r="AA255" s="49" t="s">
        <v>84</v>
      </c>
      <c r="AB255" s="49" t="s">
        <v>78</v>
      </c>
    </row>
    <row r="256" spans="3:28" ht="30" x14ac:dyDescent="0.25">
      <c r="C256" s="88" t="s">
        <v>226</v>
      </c>
      <c r="D256" s="88" t="s">
        <v>236</v>
      </c>
      <c r="E256" s="88" t="s">
        <v>783</v>
      </c>
      <c r="F256" s="88" t="s">
        <v>518</v>
      </c>
      <c r="G256" s="89" t="s">
        <v>404</v>
      </c>
      <c r="H256" s="89" t="s">
        <v>856</v>
      </c>
      <c r="I256" s="89" t="s">
        <v>2799</v>
      </c>
      <c r="J256" s="89">
        <v>2</v>
      </c>
      <c r="K256" s="139">
        <v>1</v>
      </c>
      <c r="L256" s="140">
        <v>2.3201856148491878E-3</v>
      </c>
      <c r="M256" s="139">
        <v>1</v>
      </c>
      <c r="N256" s="140">
        <v>2.3201856148491878E-3</v>
      </c>
      <c r="O256" s="89">
        <v>1</v>
      </c>
      <c r="P256" s="91">
        <v>2.3201856148491878E-3</v>
      </c>
      <c r="Q256" s="89">
        <v>1</v>
      </c>
      <c r="R256" s="91">
        <v>2.3201856148491878E-3</v>
      </c>
      <c r="S256" s="89">
        <v>1</v>
      </c>
      <c r="T256" s="91">
        <v>2.3201856148491878E-3</v>
      </c>
      <c r="U256" s="89">
        <v>1</v>
      </c>
      <c r="V256" s="91">
        <v>2.3201856148491878E-3</v>
      </c>
      <c r="W256" s="139">
        <v>1</v>
      </c>
      <c r="X256" s="140">
        <v>2.3201856148491878E-3</v>
      </c>
      <c r="Y256" s="143">
        <v>0</v>
      </c>
      <c r="Z256" s="90">
        <v>0</v>
      </c>
      <c r="AA256" s="49" t="s">
        <v>84</v>
      </c>
      <c r="AB256" s="49" t="s">
        <v>75</v>
      </c>
    </row>
    <row r="257" spans="3:28" ht="30" x14ac:dyDescent="0.25">
      <c r="C257" s="88" t="s">
        <v>226</v>
      </c>
      <c r="D257" s="88" t="s">
        <v>236</v>
      </c>
      <c r="E257" s="88" t="s">
        <v>784</v>
      </c>
      <c r="F257" s="88" t="s">
        <v>242</v>
      </c>
      <c r="G257" s="89" t="s">
        <v>406</v>
      </c>
      <c r="H257" s="89" t="s">
        <v>855</v>
      </c>
      <c r="I257" s="89" t="s">
        <v>2799</v>
      </c>
      <c r="J257" s="89">
        <v>9</v>
      </c>
      <c r="K257" s="139">
        <v>8</v>
      </c>
      <c r="L257" s="140">
        <v>1.8561484918793503E-2</v>
      </c>
      <c r="M257" s="139">
        <v>7</v>
      </c>
      <c r="N257" s="140">
        <v>1.6241299303944315E-2</v>
      </c>
      <c r="O257" s="89">
        <v>8</v>
      </c>
      <c r="P257" s="91">
        <v>1.8561484918793503E-2</v>
      </c>
      <c r="Q257" s="89">
        <v>8</v>
      </c>
      <c r="R257" s="91">
        <v>1.8561484918793503E-2</v>
      </c>
      <c r="S257" s="89">
        <v>8</v>
      </c>
      <c r="T257" s="91">
        <v>1.8561484918793503E-2</v>
      </c>
      <c r="U257" s="89">
        <v>8</v>
      </c>
      <c r="V257" s="91">
        <v>1.8561484918793503E-2</v>
      </c>
      <c r="W257" s="139">
        <v>8</v>
      </c>
      <c r="X257" s="140">
        <v>1.8561484918793503E-2</v>
      </c>
      <c r="Y257" s="143">
        <v>5</v>
      </c>
      <c r="Z257" s="90">
        <v>1.1600928074245939E-2</v>
      </c>
      <c r="AA257" s="49" t="s">
        <v>84</v>
      </c>
      <c r="AB257" s="49" t="s">
        <v>67</v>
      </c>
    </row>
    <row r="258" spans="3:28" ht="30" x14ac:dyDescent="0.25">
      <c r="C258" s="88" t="s">
        <v>226</v>
      </c>
      <c r="D258" s="88" t="s">
        <v>236</v>
      </c>
      <c r="E258" s="88" t="s">
        <v>784</v>
      </c>
      <c r="F258" s="88" t="s">
        <v>237</v>
      </c>
      <c r="G258" s="89" t="s">
        <v>405</v>
      </c>
      <c r="H258" s="89" t="s">
        <v>856</v>
      </c>
      <c r="I258" s="89" t="s">
        <v>2799</v>
      </c>
      <c r="J258" s="89">
        <v>2</v>
      </c>
      <c r="K258" s="139">
        <v>2</v>
      </c>
      <c r="L258" s="140">
        <v>4.6403712296983757E-3</v>
      </c>
      <c r="M258" s="139">
        <v>2</v>
      </c>
      <c r="N258" s="140">
        <v>4.6403712296983757E-3</v>
      </c>
      <c r="O258" s="89">
        <v>2</v>
      </c>
      <c r="P258" s="91">
        <v>4.6403712296983757E-3</v>
      </c>
      <c r="Q258" s="89">
        <v>2</v>
      </c>
      <c r="R258" s="91">
        <v>4.6403712296983757E-3</v>
      </c>
      <c r="S258" s="89">
        <v>2</v>
      </c>
      <c r="T258" s="91">
        <v>4.6403712296983757E-3</v>
      </c>
      <c r="U258" s="89">
        <v>2</v>
      </c>
      <c r="V258" s="91">
        <v>4.6403712296983757E-3</v>
      </c>
      <c r="W258" s="139">
        <v>2</v>
      </c>
      <c r="X258" s="140">
        <v>4.6403712296983757E-3</v>
      </c>
      <c r="Y258" s="143">
        <v>2</v>
      </c>
      <c r="Z258" s="90">
        <v>4.6403712296983757E-3</v>
      </c>
      <c r="AA258" s="49" t="s">
        <v>84</v>
      </c>
      <c r="AB258" s="49" t="s">
        <v>67</v>
      </c>
    </row>
    <row r="259" spans="3:28" ht="15.75" x14ac:dyDescent="0.25">
      <c r="C259" s="88" t="s">
        <v>226</v>
      </c>
      <c r="D259" s="88" t="s">
        <v>236</v>
      </c>
      <c r="E259" s="88" t="s">
        <v>784</v>
      </c>
      <c r="F259" s="88" t="s">
        <v>521</v>
      </c>
      <c r="G259" s="89" t="s">
        <v>404</v>
      </c>
      <c r="H259" s="89" t="s">
        <v>856</v>
      </c>
      <c r="I259" s="89" t="s">
        <v>2799</v>
      </c>
      <c r="J259" s="89">
        <v>1</v>
      </c>
      <c r="K259" s="139">
        <v>1</v>
      </c>
      <c r="L259" s="140">
        <v>2.3201856148491878E-3</v>
      </c>
      <c r="M259" s="139">
        <v>1</v>
      </c>
      <c r="N259" s="140">
        <v>2.3201856148491878E-3</v>
      </c>
      <c r="O259" s="89">
        <v>1</v>
      </c>
      <c r="P259" s="91">
        <v>2.3201856148491878E-3</v>
      </c>
      <c r="Q259" s="89">
        <v>1</v>
      </c>
      <c r="R259" s="91">
        <v>2.3201856148491878E-3</v>
      </c>
      <c r="S259" s="89">
        <v>1</v>
      </c>
      <c r="T259" s="91">
        <v>2.3201856148491878E-3</v>
      </c>
      <c r="U259" s="89">
        <v>1</v>
      </c>
      <c r="V259" s="91">
        <v>2.3201856148491878E-3</v>
      </c>
      <c r="W259" s="139">
        <v>1</v>
      </c>
      <c r="X259" s="140">
        <v>2.3201856148491878E-3</v>
      </c>
      <c r="Y259" s="143">
        <v>1</v>
      </c>
      <c r="Z259" s="90">
        <v>2.3201856148491878E-3</v>
      </c>
      <c r="AA259" s="49" t="s">
        <v>84</v>
      </c>
      <c r="AB259" s="49" t="s">
        <v>67</v>
      </c>
    </row>
    <row r="260" spans="3:28" ht="30" x14ac:dyDescent="0.25">
      <c r="C260" s="88" t="s">
        <v>226</v>
      </c>
      <c r="D260" s="88" t="s">
        <v>236</v>
      </c>
      <c r="E260" s="88" t="s">
        <v>784</v>
      </c>
      <c r="F260" s="88" t="s">
        <v>239</v>
      </c>
      <c r="G260" s="89" t="s">
        <v>404</v>
      </c>
      <c r="H260" s="89" t="s">
        <v>856</v>
      </c>
      <c r="I260" s="89" t="s">
        <v>2799</v>
      </c>
      <c r="J260" s="89">
        <v>1</v>
      </c>
      <c r="K260" s="139">
        <v>1</v>
      </c>
      <c r="L260" s="140">
        <v>2.3201856148491878E-3</v>
      </c>
      <c r="M260" s="139">
        <v>1</v>
      </c>
      <c r="N260" s="140">
        <v>2.3201856148491878E-3</v>
      </c>
      <c r="O260" s="89">
        <v>1</v>
      </c>
      <c r="P260" s="91">
        <v>2.3201856148491878E-3</v>
      </c>
      <c r="Q260" s="89">
        <v>1</v>
      </c>
      <c r="R260" s="91">
        <v>2.3201856148491878E-3</v>
      </c>
      <c r="S260" s="89">
        <v>1</v>
      </c>
      <c r="T260" s="91">
        <v>2.3201856148491878E-3</v>
      </c>
      <c r="U260" s="89">
        <v>1</v>
      </c>
      <c r="V260" s="91">
        <v>2.3201856148491878E-3</v>
      </c>
      <c r="W260" s="139">
        <v>1</v>
      </c>
      <c r="X260" s="140">
        <v>2.3201856148491878E-3</v>
      </c>
      <c r="Y260" s="143">
        <v>0</v>
      </c>
      <c r="Z260" s="90">
        <v>0</v>
      </c>
      <c r="AA260" s="49" t="s">
        <v>84</v>
      </c>
      <c r="AB260" s="49" t="s">
        <v>67</v>
      </c>
    </row>
    <row r="261" spans="3:28" ht="15.75" x14ac:dyDescent="0.25">
      <c r="C261" s="88" t="s">
        <v>226</v>
      </c>
      <c r="D261" s="88" t="s">
        <v>236</v>
      </c>
      <c r="E261" s="88" t="s">
        <v>785</v>
      </c>
      <c r="F261" s="88" t="s">
        <v>248</v>
      </c>
      <c r="G261" s="89" t="s">
        <v>405</v>
      </c>
      <c r="H261" s="89" t="s">
        <v>856</v>
      </c>
      <c r="I261" s="89" t="s">
        <v>2799</v>
      </c>
      <c r="J261" s="89">
        <v>2</v>
      </c>
      <c r="K261" s="139">
        <v>1</v>
      </c>
      <c r="L261" s="140">
        <v>2.3201856148491878E-3</v>
      </c>
      <c r="M261" s="139">
        <v>1</v>
      </c>
      <c r="N261" s="140">
        <v>2.3201856148491878E-3</v>
      </c>
      <c r="O261" s="89">
        <v>2</v>
      </c>
      <c r="P261" s="91">
        <v>4.6403712296983757E-3</v>
      </c>
      <c r="Q261" s="89">
        <v>2</v>
      </c>
      <c r="R261" s="91">
        <v>4.6403712296983757E-3</v>
      </c>
      <c r="S261" s="89">
        <v>2</v>
      </c>
      <c r="T261" s="91">
        <v>4.6403712296983757E-3</v>
      </c>
      <c r="U261" s="89">
        <v>2</v>
      </c>
      <c r="V261" s="91">
        <v>4.6403712296983757E-3</v>
      </c>
      <c r="W261" s="139">
        <v>2</v>
      </c>
      <c r="X261" s="140">
        <v>4.6403712296983757E-3</v>
      </c>
      <c r="Y261" s="143">
        <v>1</v>
      </c>
      <c r="Z261" s="90">
        <v>2.3201856148491878E-3</v>
      </c>
      <c r="AA261" s="49" t="s">
        <v>84</v>
      </c>
      <c r="AB261" s="49" t="s">
        <v>72</v>
      </c>
    </row>
    <row r="262" spans="3:28" ht="31.5" x14ac:dyDescent="0.25">
      <c r="C262" s="88" t="s">
        <v>226</v>
      </c>
      <c r="D262" s="88" t="s">
        <v>236</v>
      </c>
      <c r="E262" s="88" t="s">
        <v>785</v>
      </c>
      <c r="F262" s="88" t="s">
        <v>247</v>
      </c>
      <c r="G262" s="89" t="s">
        <v>404</v>
      </c>
      <c r="H262" s="89" t="s">
        <v>856</v>
      </c>
      <c r="I262" s="89" t="s">
        <v>2799</v>
      </c>
      <c r="J262" s="89">
        <v>1</v>
      </c>
      <c r="K262" s="139">
        <v>1</v>
      </c>
      <c r="L262" s="140">
        <v>2.3201856148491878E-3</v>
      </c>
      <c r="M262" s="139">
        <v>1</v>
      </c>
      <c r="N262" s="140">
        <v>2.3201856148491878E-3</v>
      </c>
      <c r="O262" s="89">
        <v>1</v>
      </c>
      <c r="P262" s="91">
        <v>2.3201856148491878E-3</v>
      </c>
      <c r="Q262" s="89">
        <v>1</v>
      </c>
      <c r="R262" s="91">
        <v>2.3201856148491878E-3</v>
      </c>
      <c r="S262" s="89">
        <v>1</v>
      </c>
      <c r="T262" s="91">
        <v>2.3201856148491878E-3</v>
      </c>
      <c r="U262" s="89">
        <v>1</v>
      </c>
      <c r="V262" s="91">
        <v>2.3201856148491878E-3</v>
      </c>
      <c r="W262" s="139">
        <v>1</v>
      </c>
      <c r="X262" s="140">
        <v>2.3201856148491878E-3</v>
      </c>
      <c r="Y262" s="143">
        <v>0</v>
      </c>
      <c r="Z262" s="90">
        <v>0</v>
      </c>
      <c r="AA262" s="49" t="s">
        <v>84</v>
      </c>
      <c r="AB262" s="49" t="s">
        <v>71</v>
      </c>
    </row>
    <row r="263" spans="3:28" ht="15.75" x14ac:dyDescent="0.25">
      <c r="C263" s="88" t="s">
        <v>226</v>
      </c>
      <c r="D263" s="88" t="s">
        <v>236</v>
      </c>
      <c r="E263" s="88" t="s">
        <v>785</v>
      </c>
      <c r="F263" s="88" t="s">
        <v>250</v>
      </c>
      <c r="G263" s="89" t="s">
        <v>406</v>
      </c>
      <c r="H263" s="89" t="s">
        <v>855</v>
      </c>
      <c r="I263" s="89" t="s">
        <v>2799</v>
      </c>
      <c r="J263" s="89">
        <v>4</v>
      </c>
      <c r="K263" s="139">
        <v>4</v>
      </c>
      <c r="L263" s="140">
        <v>9.2807424593967514E-3</v>
      </c>
      <c r="M263" s="139">
        <v>4</v>
      </c>
      <c r="N263" s="140">
        <v>9.2807424593967514E-3</v>
      </c>
      <c r="O263" s="89">
        <v>4</v>
      </c>
      <c r="P263" s="91">
        <v>9.2807424593967514E-3</v>
      </c>
      <c r="Q263" s="89">
        <v>4</v>
      </c>
      <c r="R263" s="91">
        <v>9.2807424593967514E-3</v>
      </c>
      <c r="S263" s="89">
        <v>4</v>
      </c>
      <c r="T263" s="91">
        <v>9.2807424593967514E-3</v>
      </c>
      <c r="U263" s="89">
        <v>4</v>
      </c>
      <c r="V263" s="91">
        <v>9.2807424593967514E-3</v>
      </c>
      <c r="W263" s="139">
        <v>4</v>
      </c>
      <c r="X263" s="140">
        <v>9.2807424593967514E-3</v>
      </c>
      <c r="Y263" s="143">
        <v>3</v>
      </c>
      <c r="Z263" s="90">
        <v>6.9605568445475635E-3</v>
      </c>
      <c r="AA263" s="49" t="s">
        <v>84</v>
      </c>
      <c r="AB263" s="49" t="s">
        <v>73</v>
      </c>
    </row>
    <row r="264" spans="3:28" ht="30" x14ac:dyDescent="0.25">
      <c r="C264" s="88" t="s">
        <v>226</v>
      </c>
      <c r="D264" s="88" t="s">
        <v>236</v>
      </c>
      <c r="E264" s="88" t="s">
        <v>785</v>
      </c>
      <c r="F264" s="88" t="s">
        <v>548</v>
      </c>
      <c r="G264" s="89" t="s">
        <v>404</v>
      </c>
      <c r="H264" s="89" t="s">
        <v>855</v>
      </c>
      <c r="I264" s="89" t="s">
        <v>2799</v>
      </c>
      <c r="J264" s="89">
        <v>1</v>
      </c>
      <c r="K264" s="139">
        <v>1</v>
      </c>
      <c r="L264" s="140">
        <v>2.3201856148491878E-3</v>
      </c>
      <c r="M264" s="139">
        <v>1</v>
      </c>
      <c r="N264" s="140">
        <v>2.3201856148491878E-3</v>
      </c>
      <c r="O264" s="89">
        <v>1</v>
      </c>
      <c r="P264" s="91">
        <v>2.3201856148491878E-3</v>
      </c>
      <c r="Q264" s="89">
        <v>1</v>
      </c>
      <c r="R264" s="91">
        <v>2.3201856148491878E-3</v>
      </c>
      <c r="S264" s="89">
        <v>1</v>
      </c>
      <c r="T264" s="91">
        <v>2.3201856148491878E-3</v>
      </c>
      <c r="U264" s="89">
        <v>1</v>
      </c>
      <c r="V264" s="91">
        <v>2.3201856148491878E-3</v>
      </c>
      <c r="W264" s="139">
        <v>1</v>
      </c>
      <c r="X264" s="140">
        <v>2.3201856148491878E-3</v>
      </c>
      <c r="Y264" s="143">
        <v>1</v>
      </c>
      <c r="Z264" s="90">
        <v>2.3201856148491878E-3</v>
      </c>
      <c r="AA264" s="49" t="s">
        <v>84</v>
      </c>
      <c r="AB264" s="49" t="s">
        <v>73</v>
      </c>
    </row>
    <row r="265" spans="3:28" ht="15.75" x14ac:dyDescent="0.25">
      <c r="C265" s="88" t="s">
        <v>226</v>
      </c>
      <c r="D265" s="88" t="s">
        <v>236</v>
      </c>
      <c r="E265" s="88" t="s">
        <v>785</v>
      </c>
      <c r="F265" s="88" t="s">
        <v>549</v>
      </c>
      <c r="G265" s="89" t="s">
        <v>404</v>
      </c>
      <c r="H265" s="89" t="s">
        <v>855</v>
      </c>
      <c r="I265" s="89" t="s">
        <v>2799</v>
      </c>
      <c r="J265" s="89">
        <v>1</v>
      </c>
      <c r="K265" s="139">
        <v>1</v>
      </c>
      <c r="L265" s="140">
        <v>2.3201856148491878E-3</v>
      </c>
      <c r="M265" s="139">
        <v>1</v>
      </c>
      <c r="N265" s="140">
        <v>2.3201856148491878E-3</v>
      </c>
      <c r="O265" s="89">
        <v>1</v>
      </c>
      <c r="P265" s="91">
        <v>2.3201856148491878E-3</v>
      </c>
      <c r="Q265" s="89">
        <v>1</v>
      </c>
      <c r="R265" s="91">
        <v>2.3201856148491878E-3</v>
      </c>
      <c r="S265" s="89">
        <v>1</v>
      </c>
      <c r="T265" s="91">
        <v>2.3201856148491878E-3</v>
      </c>
      <c r="U265" s="89">
        <v>1</v>
      </c>
      <c r="V265" s="91">
        <v>2.3201856148491878E-3</v>
      </c>
      <c r="W265" s="139">
        <v>1</v>
      </c>
      <c r="X265" s="140">
        <v>2.3201856148491878E-3</v>
      </c>
      <c r="Y265" s="143">
        <v>0</v>
      </c>
      <c r="Z265" s="90">
        <v>0</v>
      </c>
      <c r="AA265" s="49" t="s">
        <v>84</v>
      </c>
      <c r="AB265" s="49" t="s">
        <v>73</v>
      </c>
    </row>
    <row r="266" spans="3:28" ht="15.75" x14ac:dyDescent="0.25">
      <c r="C266" s="88" t="s">
        <v>226</v>
      </c>
      <c r="D266" s="88" t="s">
        <v>236</v>
      </c>
      <c r="E266" s="88" t="s">
        <v>785</v>
      </c>
      <c r="F266" s="88" t="s">
        <v>249</v>
      </c>
      <c r="G266" s="89" t="s">
        <v>404</v>
      </c>
      <c r="H266" s="89" t="s">
        <v>855</v>
      </c>
      <c r="I266" s="89" t="s">
        <v>2799</v>
      </c>
      <c r="J266" s="89">
        <v>1</v>
      </c>
      <c r="K266" s="139">
        <v>1</v>
      </c>
      <c r="L266" s="140">
        <v>2.3201856148491878E-3</v>
      </c>
      <c r="M266" s="139">
        <v>1</v>
      </c>
      <c r="N266" s="140">
        <v>2.3201856148491878E-3</v>
      </c>
      <c r="O266" s="89">
        <v>1</v>
      </c>
      <c r="P266" s="91">
        <v>2.3201856148491878E-3</v>
      </c>
      <c r="Q266" s="89">
        <v>1</v>
      </c>
      <c r="R266" s="91">
        <v>2.3201856148491878E-3</v>
      </c>
      <c r="S266" s="89">
        <v>1</v>
      </c>
      <c r="T266" s="91">
        <v>2.3201856148491878E-3</v>
      </c>
      <c r="U266" s="89">
        <v>1</v>
      </c>
      <c r="V266" s="91">
        <v>2.3201856148491878E-3</v>
      </c>
      <c r="W266" s="139">
        <v>1</v>
      </c>
      <c r="X266" s="140">
        <v>2.3201856148491878E-3</v>
      </c>
      <c r="Y266" s="143">
        <v>1</v>
      </c>
      <c r="Z266" s="90">
        <v>2.3201856148491878E-3</v>
      </c>
      <c r="AA266" s="49" t="s">
        <v>84</v>
      </c>
      <c r="AB266" s="49" t="s">
        <v>73</v>
      </c>
    </row>
    <row r="267" spans="3:28" ht="30" x14ac:dyDescent="0.25">
      <c r="C267" s="88" t="s">
        <v>226</v>
      </c>
      <c r="D267" s="88" t="s">
        <v>236</v>
      </c>
      <c r="E267" s="88" t="s">
        <v>786</v>
      </c>
      <c r="F267" s="88" t="s">
        <v>244</v>
      </c>
      <c r="G267" s="89" t="s">
        <v>404</v>
      </c>
      <c r="H267" s="89" t="s">
        <v>856</v>
      </c>
      <c r="I267" s="89" t="s">
        <v>2799</v>
      </c>
      <c r="J267" s="89">
        <v>4</v>
      </c>
      <c r="K267" s="139">
        <v>4</v>
      </c>
      <c r="L267" s="140">
        <v>9.2807424593967514E-3</v>
      </c>
      <c r="M267" s="139">
        <v>1</v>
      </c>
      <c r="N267" s="140">
        <v>2.3201856148491878E-3</v>
      </c>
      <c r="O267" s="89">
        <v>4</v>
      </c>
      <c r="P267" s="91">
        <v>9.2807424593967514E-3</v>
      </c>
      <c r="Q267" s="89">
        <v>3</v>
      </c>
      <c r="R267" s="91">
        <v>6.9605568445475635E-3</v>
      </c>
      <c r="S267" s="89">
        <v>4</v>
      </c>
      <c r="T267" s="91">
        <v>9.2807424593967514E-3</v>
      </c>
      <c r="U267" s="89">
        <v>4</v>
      </c>
      <c r="V267" s="91">
        <v>9.2807424593967514E-3</v>
      </c>
      <c r="W267" s="139">
        <v>3</v>
      </c>
      <c r="X267" s="140">
        <v>6.9605568445475635E-3</v>
      </c>
      <c r="Y267" s="143">
        <v>0</v>
      </c>
      <c r="Z267" s="90">
        <v>0</v>
      </c>
      <c r="AA267" s="49" t="s">
        <v>84</v>
      </c>
      <c r="AB267" s="49" t="s">
        <v>72</v>
      </c>
    </row>
    <row r="268" spans="3:28" ht="15.75" x14ac:dyDescent="0.25">
      <c r="C268" s="88" t="s">
        <v>226</v>
      </c>
      <c r="D268" s="88" t="s">
        <v>236</v>
      </c>
      <c r="E268" s="88" t="s">
        <v>786</v>
      </c>
      <c r="F268" s="88" t="s">
        <v>555</v>
      </c>
      <c r="G268" s="89" t="s">
        <v>406</v>
      </c>
      <c r="H268" s="89" t="s">
        <v>855</v>
      </c>
      <c r="I268" s="89" t="s">
        <v>2799</v>
      </c>
      <c r="J268" s="89">
        <v>1</v>
      </c>
      <c r="K268" s="139">
        <v>0</v>
      </c>
      <c r="L268" s="140">
        <v>0</v>
      </c>
      <c r="M268" s="139">
        <v>0</v>
      </c>
      <c r="N268" s="140">
        <v>0</v>
      </c>
      <c r="O268" s="89">
        <v>1</v>
      </c>
      <c r="P268" s="91">
        <v>2.3201856148491878E-3</v>
      </c>
      <c r="Q268" s="89">
        <v>1</v>
      </c>
      <c r="R268" s="91">
        <v>2.3201856148491878E-3</v>
      </c>
      <c r="S268" s="89">
        <v>1</v>
      </c>
      <c r="T268" s="91">
        <v>2.3201856148491878E-3</v>
      </c>
      <c r="U268" s="89">
        <v>1</v>
      </c>
      <c r="V268" s="91">
        <v>2.3201856148491878E-3</v>
      </c>
      <c r="W268" s="139">
        <v>1</v>
      </c>
      <c r="X268" s="140">
        <v>2.3201856148491878E-3</v>
      </c>
      <c r="Y268" s="143">
        <v>0</v>
      </c>
      <c r="Z268" s="90">
        <v>0</v>
      </c>
      <c r="AA268" s="49" t="s">
        <v>84</v>
      </c>
      <c r="AB268" s="49" t="s">
        <v>68</v>
      </c>
    </row>
    <row r="269" spans="3:28" ht="15.75" x14ac:dyDescent="0.25">
      <c r="C269" s="88" t="s">
        <v>226</v>
      </c>
      <c r="D269" s="88" t="s">
        <v>236</v>
      </c>
      <c r="E269" s="88" t="s">
        <v>786</v>
      </c>
      <c r="F269" s="88" t="s">
        <v>553</v>
      </c>
      <c r="G269" s="89" t="s">
        <v>406</v>
      </c>
      <c r="H269" s="89" t="s">
        <v>856</v>
      </c>
      <c r="I269" s="89" t="s">
        <v>2799</v>
      </c>
      <c r="J269" s="89">
        <v>1</v>
      </c>
      <c r="K269" s="139">
        <v>1</v>
      </c>
      <c r="L269" s="140">
        <v>2.3201856148491878E-3</v>
      </c>
      <c r="M269" s="139">
        <v>0</v>
      </c>
      <c r="N269" s="140">
        <v>0</v>
      </c>
      <c r="O269" s="89">
        <v>0</v>
      </c>
      <c r="P269" s="91">
        <v>0</v>
      </c>
      <c r="Q269" s="89">
        <v>0</v>
      </c>
      <c r="R269" s="91">
        <v>0</v>
      </c>
      <c r="S269" s="89">
        <v>1</v>
      </c>
      <c r="T269" s="91">
        <v>2.3201856148491878E-3</v>
      </c>
      <c r="U269" s="89">
        <v>1</v>
      </c>
      <c r="V269" s="91">
        <v>2.3201856148491878E-3</v>
      </c>
      <c r="W269" s="139">
        <v>0</v>
      </c>
      <c r="X269" s="140">
        <v>0</v>
      </c>
      <c r="Y269" s="143">
        <v>0</v>
      </c>
      <c r="Z269" s="90">
        <v>0</v>
      </c>
      <c r="AA269" s="49" t="s">
        <v>84</v>
      </c>
      <c r="AB269" s="49" t="s">
        <v>72</v>
      </c>
    </row>
    <row r="270" spans="3:28" ht="31.5" x14ac:dyDescent="0.25">
      <c r="C270" s="88" t="s">
        <v>226</v>
      </c>
      <c r="D270" s="88" t="s">
        <v>236</v>
      </c>
      <c r="E270" s="88" t="s">
        <v>786</v>
      </c>
      <c r="F270" s="88" t="s">
        <v>554</v>
      </c>
      <c r="G270" s="89" t="s">
        <v>404</v>
      </c>
      <c r="H270" s="89" t="s">
        <v>856</v>
      </c>
      <c r="I270" s="89" t="s">
        <v>2799</v>
      </c>
      <c r="J270" s="89">
        <v>1</v>
      </c>
      <c r="K270" s="139">
        <v>1</v>
      </c>
      <c r="L270" s="140">
        <v>2.3201856148491878E-3</v>
      </c>
      <c r="M270" s="139">
        <v>1</v>
      </c>
      <c r="N270" s="140">
        <v>2.3201856148491878E-3</v>
      </c>
      <c r="O270" s="89">
        <v>1</v>
      </c>
      <c r="P270" s="91">
        <v>2.3201856148491878E-3</v>
      </c>
      <c r="Q270" s="89">
        <v>0</v>
      </c>
      <c r="R270" s="91">
        <v>0</v>
      </c>
      <c r="S270" s="89">
        <v>0</v>
      </c>
      <c r="T270" s="91">
        <v>0</v>
      </c>
      <c r="U270" s="89">
        <v>0</v>
      </c>
      <c r="V270" s="91">
        <v>0</v>
      </c>
      <c r="W270" s="139">
        <v>0</v>
      </c>
      <c r="X270" s="140">
        <v>0</v>
      </c>
      <c r="Y270" s="143">
        <v>0</v>
      </c>
      <c r="Z270" s="90">
        <v>0</v>
      </c>
      <c r="AA270" s="49" t="s">
        <v>84</v>
      </c>
      <c r="AB270" s="49" t="s">
        <v>71</v>
      </c>
    </row>
    <row r="271" spans="3:28" ht="15.75" x14ac:dyDescent="0.25">
      <c r="C271" s="88" t="s">
        <v>226</v>
      </c>
      <c r="D271" s="88" t="s">
        <v>236</v>
      </c>
      <c r="E271" s="88" t="s">
        <v>787</v>
      </c>
      <c r="F271" s="88" t="s">
        <v>255</v>
      </c>
      <c r="G271" s="89" t="s">
        <v>404</v>
      </c>
      <c r="H271" s="89" t="s">
        <v>856</v>
      </c>
      <c r="I271" s="89" t="s">
        <v>2799</v>
      </c>
      <c r="J271" s="89">
        <v>1</v>
      </c>
      <c r="K271" s="139">
        <v>1</v>
      </c>
      <c r="L271" s="140">
        <v>2.3201856148491878E-3</v>
      </c>
      <c r="M271" s="139">
        <v>1</v>
      </c>
      <c r="N271" s="140">
        <v>2.3201856148491878E-3</v>
      </c>
      <c r="O271" s="89">
        <v>1</v>
      </c>
      <c r="P271" s="91">
        <v>2.3201856148491878E-3</v>
      </c>
      <c r="Q271" s="89">
        <v>1</v>
      </c>
      <c r="R271" s="91">
        <v>2.3201856148491878E-3</v>
      </c>
      <c r="S271" s="89">
        <v>1</v>
      </c>
      <c r="T271" s="91">
        <v>2.3201856148491878E-3</v>
      </c>
      <c r="U271" s="89">
        <v>1</v>
      </c>
      <c r="V271" s="91">
        <v>2.3201856148491878E-3</v>
      </c>
      <c r="W271" s="139">
        <v>1</v>
      </c>
      <c r="X271" s="140">
        <v>2.3201856148491878E-3</v>
      </c>
      <c r="Y271" s="143">
        <v>1</v>
      </c>
      <c r="Z271" s="90">
        <v>2.3201856148491878E-3</v>
      </c>
      <c r="AA271" s="49" t="s">
        <v>84</v>
      </c>
      <c r="AB271" s="49" t="s">
        <v>74</v>
      </c>
    </row>
    <row r="272" spans="3:28" ht="15.75" x14ac:dyDescent="0.25">
      <c r="C272" s="88" t="s">
        <v>226</v>
      </c>
      <c r="D272" s="88" t="s">
        <v>236</v>
      </c>
      <c r="E272" s="88" t="s">
        <v>787</v>
      </c>
      <c r="F272" s="88" t="s">
        <v>253</v>
      </c>
      <c r="G272" s="89" t="s">
        <v>404</v>
      </c>
      <c r="H272" s="89" t="s">
        <v>856</v>
      </c>
      <c r="I272" s="89" t="s">
        <v>2799</v>
      </c>
      <c r="J272" s="89">
        <v>1</v>
      </c>
      <c r="K272" s="139">
        <v>1</v>
      </c>
      <c r="L272" s="140">
        <v>2.3201856148491878E-3</v>
      </c>
      <c r="M272" s="139">
        <v>1</v>
      </c>
      <c r="N272" s="140">
        <v>2.3201856148491878E-3</v>
      </c>
      <c r="O272" s="89">
        <v>1</v>
      </c>
      <c r="P272" s="91">
        <v>2.3201856148491878E-3</v>
      </c>
      <c r="Q272" s="89">
        <v>1</v>
      </c>
      <c r="R272" s="91">
        <v>2.3201856148491878E-3</v>
      </c>
      <c r="S272" s="89">
        <v>1</v>
      </c>
      <c r="T272" s="91">
        <v>2.3201856148491878E-3</v>
      </c>
      <c r="U272" s="89">
        <v>1</v>
      </c>
      <c r="V272" s="91">
        <v>2.3201856148491878E-3</v>
      </c>
      <c r="W272" s="139">
        <v>1</v>
      </c>
      <c r="X272" s="140">
        <v>2.3201856148491878E-3</v>
      </c>
      <c r="Y272" s="143">
        <v>0</v>
      </c>
      <c r="Z272" s="90">
        <v>0</v>
      </c>
      <c r="AA272" s="49" t="s">
        <v>84</v>
      </c>
      <c r="AB272" s="49" t="s">
        <v>74</v>
      </c>
    </row>
    <row r="273" spans="3:28" ht="15.75" x14ac:dyDescent="0.25">
      <c r="C273" s="88" t="s">
        <v>226</v>
      </c>
      <c r="D273" s="88" t="s">
        <v>236</v>
      </c>
      <c r="E273" s="88" t="s">
        <v>787</v>
      </c>
      <c r="F273" s="88" t="s">
        <v>256</v>
      </c>
      <c r="G273" s="89" t="s">
        <v>404</v>
      </c>
      <c r="H273" s="89" t="s">
        <v>856</v>
      </c>
      <c r="I273" s="89" t="s">
        <v>2799</v>
      </c>
      <c r="J273" s="89">
        <v>1</v>
      </c>
      <c r="K273" s="139">
        <v>1</v>
      </c>
      <c r="L273" s="140">
        <v>2.3201856148491878E-3</v>
      </c>
      <c r="M273" s="139">
        <v>1</v>
      </c>
      <c r="N273" s="140">
        <v>2.3201856148491878E-3</v>
      </c>
      <c r="O273" s="89">
        <v>1</v>
      </c>
      <c r="P273" s="91">
        <v>2.3201856148491878E-3</v>
      </c>
      <c r="Q273" s="89">
        <v>1</v>
      </c>
      <c r="R273" s="91">
        <v>2.3201856148491878E-3</v>
      </c>
      <c r="S273" s="89">
        <v>1</v>
      </c>
      <c r="T273" s="91">
        <v>2.3201856148491878E-3</v>
      </c>
      <c r="U273" s="89">
        <v>1</v>
      </c>
      <c r="V273" s="91">
        <v>2.3201856148491878E-3</v>
      </c>
      <c r="W273" s="139">
        <v>1</v>
      </c>
      <c r="X273" s="140">
        <v>2.3201856148491878E-3</v>
      </c>
      <c r="Y273" s="143">
        <v>1</v>
      </c>
      <c r="Z273" s="90">
        <v>2.3201856148491878E-3</v>
      </c>
      <c r="AA273" s="49" t="s">
        <v>84</v>
      </c>
      <c r="AB273" s="49" t="s">
        <v>77</v>
      </c>
    </row>
    <row r="274" spans="3:28" ht="15.75" x14ac:dyDescent="0.25">
      <c r="C274" s="88" t="s">
        <v>226</v>
      </c>
      <c r="D274" s="88" t="s">
        <v>236</v>
      </c>
      <c r="E274" s="88" t="s">
        <v>787</v>
      </c>
      <c r="F274" s="88" t="s">
        <v>435</v>
      </c>
      <c r="G274" s="89" t="s">
        <v>404</v>
      </c>
      <c r="H274" s="89" t="s">
        <v>856</v>
      </c>
      <c r="I274" s="89" t="s">
        <v>2799</v>
      </c>
      <c r="J274" s="89">
        <v>2</v>
      </c>
      <c r="K274" s="139">
        <v>2</v>
      </c>
      <c r="L274" s="140">
        <v>4.6403712296983757E-3</v>
      </c>
      <c r="M274" s="139">
        <v>2</v>
      </c>
      <c r="N274" s="140">
        <v>4.6403712296983757E-3</v>
      </c>
      <c r="O274" s="89">
        <v>2</v>
      </c>
      <c r="P274" s="91">
        <v>4.6403712296983757E-3</v>
      </c>
      <c r="Q274" s="89">
        <v>2</v>
      </c>
      <c r="R274" s="91">
        <v>4.6403712296983757E-3</v>
      </c>
      <c r="S274" s="89">
        <v>2</v>
      </c>
      <c r="T274" s="91">
        <v>4.6403712296983757E-3</v>
      </c>
      <c r="U274" s="89">
        <v>2</v>
      </c>
      <c r="V274" s="91">
        <v>4.6403712296983757E-3</v>
      </c>
      <c r="W274" s="139">
        <v>2</v>
      </c>
      <c r="X274" s="140">
        <v>4.6403712296983757E-3</v>
      </c>
      <c r="Y274" s="143">
        <v>1</v>
      </c>
      <c r="Z274" s="90">
        <v>2.3201856148491878E-3</v>
      </c>
      <c r="AA274" s="49" t="s">
        <v>84</v>
      </c>
      <c r="AB274" s="49" t="s">
        <v>77</v>
      </c>
    </row>
    <row r="275" spans="3:28" ht="15.75" x14ac:dyDescent="0.25">
      <c r="C275" s="88" t="s">
        <v>226</v>
      </c>
      <c r="D275" s="88" t="s">
        <v>236</v>
      </c>
      <c r="E275" s="88" t="s">
        <v>787</v>
      </c>
      <c r="F275" s="88" t="s">
        <v>251</v>
      </c>
      <c r="G275" s="89" t="s">
        <v>404</v>
      </c>
      <c r="H275" s="89" t="s">
        <v>856</v>
      </c>
      <c r="I275" s="89" t="s">
        <v>2799</v>
      </c>
      <c r="J275" s="89">
        <v>2</v>
      </c>
      <c r="K275" s="139">
        <v>1</v>
      </c>
      <c r="L275" s="140">
        <v>2.3201856148491878E-3</v>
      </c>
      <c r="M275" s="139">
        <v>1</v>
      </c>
      <c r="N275" s="140">
        <v>2.3201856148491878E-3</v>
      </c>
      <c r="O275" s="89">
        <v>1</v>
      </c>
      <c r="P275" s="91">
        <v>2.3201856148491878E-3</v>
      </c>
      <c r="Q275" s="89">
        <v>1</v>
      </c>
      <c r="R275" s="91">
        <v>2.3201856148491878E-3</v>
      </c>
      <c r="S275" s="89">
        <v>1</v>
      </c>
      <c r="T275" s="91">
        <v>2.3201856148491878E-3</v>
      </c>
      <c r="U275" s="89">
        <v>1</v>
      </c>
      <c r="V275" s="91">
        <v>2.3201856148491878E-3</v>
      </c>
      <c r="W275" s="139">
        <v>1</v>
      </c>
      <c r="X275" s="140">
        <v>2.3201856148491878E-3</v>
      </c>
      <c r="Y275" s="143">
        <v>0</v>
      </c>
      <c r="Z275" s="90">
        <v>0</v>
      </c>
      <c r="AA275" s="49" t="s">
        <v>84</v>
      </c>
      <c r="AB275" s="49" t="s">
        <v>74</v>
      </c>
    </row>
    <row r="276" spans="3:28" ht="15.75" x14ac:dyDescent="0.25">
      <c r="C276" s="88" t="s">
        <v>226</v>
      </c>
      <c r="D276" s="88" t="s">
        <v>236</v>
      </c>
      <c r="E276" s="88" t="s">
        <v>787</v>
      </c>
      <c r="F276" s="88" t="s">
        <v>254</v>
      </c>
      <c r="G276" s="89" t="s">
        <v>406</v>
      </c>
      <c r="H276" s="89" t="s">
        <v>856</v>
      </c>
      <c r="I276" s="89" t="s">
        <v>2799</v>
      </c>
      <c r="J276" s="89">
        <v>2</v>
      </c>
      <c r="K276" s="139">
        <v>2</v>
      </c>
      <c r="L276" s="140">
        <v>4.6403712296983757E-3</v>
      </c>
      <c r="M276" s="139">
        <v>1</v>
      </c>
      <c r="N276" s="140">
        <v>2.3201856148491878E-3</v>
      </c>
      <c r="O276" s="89">
        <v>2</v>
      </c>
      <c r="P276" s="91">
        <v>4.6403712296983757E-3</v>
      </c>
      <c r="Q276" s="89">
        <v>2</v>
      </c>
      <c r="R276" s="91">
        <v>4.6403712296983757E-3</v>
      </c>
      <c r="S276" s="89">
        <v>2</v>
      </c>
      <c r="T276" s="91">
        <v>4.6403712296983757E-3</v>
      </c>
      <c r="U276" s="89">
        <v>2</v>
      </c>
      <c r="V276" s="91">
        <v>4.6403712296983757E-3</v>
      </c>
      <c r="W276" s="139">
        <v>2</v>
      </c>
      <c r="X276" s="140">
        <v>4.6403712296983757E-3</v>
      </c>
      <c r="Y276" s="143">
        <v>1</v>
      </c>
      <c r="Z276" s="90">
        <v>2.3201856148491878E-3</v>
      </c>
      <c r="AA276" s="49" t="s">
        <v>84</v>
      </c>
      <c r="AB276" s="49" t="s">
        <v>74</v>
      </c>
    </row>
    <row r="277" spans="3:28" ht="30" x14ac:dyDescent="0.25">
      <c r="C277" s="88" t="s">
        <v>226</v>
      </c>
      <c r="D277" s="88" t="s">
        <v>236</v>
      </c>
      <c r="E277" s="88" t="s">
        <v>788</v>
      </c>
      <c r="F277" s="88" t="s">
        <v>286</v>
      </c>
      <c r="G277" s="89" t="s">
        <v>405</v>
      </c>
      <c r="H277" s="89" t="s">
        <v>856</v>
      </c>
      <c r="I277" s="89" t="s">
        <v>2799</v>
      </c>
      <c r="J277" s="89">
        <v>1</v>
      </c>
      <c r="K277" s="139">
        <v>1</v>
      </c>
      <c r="L277" s="140">
        <v>2.3201856148491878E-3</v>
      </c>
      <c r="M277" s="139">
        <v>1</v>
      </c>
      <c r="N277" s="140">
        <v>2.3201856148491878E-3</v>
      </c>
      <c r="O277" s="89">
        <v>0</v>
      </c>
      <c r="P277" s="91">
        <v>0</v>
      </c>
      <c r="Q277" s="89">
        <v>0</v>
      </c>
      <c r="R277" s="91">
        <v>0</v>
      </c>
      <c r="S277" s="89">
        <v>0</v>
      </c>
      <c r="T277" s="91">
        <v>0</v>
      </c>
      <c r="U277" s="89">
        <v>0</v>
      </c>
      <c r="V277" s="91">
        <v>0</v>
      </c>
      <c r="W277" s="139">
        <v>0</v>
      </c>
      <c r="X277" s="140">
        <v>0</v>
      </c>
      <c r="Y277" s="143">
        <v>0</v>
      </c>
      <c r="Z277" s="90">
        <v>0</v>
      </c>
      <c r="AA277" s="49" t="s">
        <v>84</v>
      </c>
      <c r="AB277" s="49" t="s">
        <v>81</v>
      </c>
    </row>
    <row r="278" spans="3:28" ht="15.75" x14ac:dyDescent="0.25">
      <c r="C278" s="88" t="s">
        <v>226</v>
      </c>
      <c r="D278" s="88" t="s">
        <v>236</v>
      </c>
      <c r="E278" s="88" t="s">
        <v>788</v>
      </c>
      <c r="F278" s="88" t="s">
        <v>288</v>
      </c>
      <c r="G278" s="89" t="s">
        <v>406</v>
      </c>
      <c r="H278" s="89" t="s">
        <v>855</v>
      </c>
      <c r="I278" s="89" t="s">
        <v>2799</v>
      </c>
      <c r="J278" s="89">
        <v>12</v>
      </c>
      <c r="K278" s="139">
        <v>12</v>
      </c>
      <c r="L278" s="140">
        <v>2.7842227378190254E-2</v>
      </c>
      <c r="M278" s="139">
        <v>11</v>
      </c>
      <c r="N278" s="140">
        <v>2.5522041763341066E-2</v>
      </c>
      <c r="O278" s="89">
        <v>11</v>
      </c>
      <c r="P278" s="91">
        <v>2.5522041763341066E-2</v>
      </c>
      <c r="Q278" s="89">
        <v>10</v>
      </c>
      <c r="R278" s="91">
        <v>2.3201856148491878E-2</v>
      </c>
      <c r="S278" s="89">
        <v>10</v>
      </c>
      <c r="T278" s="91">
        <v>2.3201856148491878E-2</v>
      </c>
      <c r="U278" s="89">
        <v>10</v>
      </c>
      <c r="V278" s="91">
        <v>2.3201856148491878E-2</v>
      </c>
      <c r="W278" s="139">
        <v>10</v>
      </c>
      <c r="X278" s="140">
        <v>2.3201856148491878E-2</v>
      </c>
      <c r="Y278" s="143">
        <v>6</v>
      </c>
      <c r="Z278" s="90">
        <v>1.3921113689095127E-2</v>
      </c>
      <c r="AA278" s="49" t="s">
        <v>84</v>
      </c>
      <c r="AB278" s="49" t="s">
        <v>81</v>
      </c>
    </row>
    <row r="279" spans="3:28" ht="30" x14ac:dyDescent="0.25">
      <c r="C279" s="88" t="s">
        <v>226</v>
      </c>
      <c r="D279" s="88" t="s">
        <v>236</v>
      </c>
      <c r="E279" s="88" t="s">
        <v>788</v>
      </c>
      <c r="F279" s="88" t="s">
        <v>537</v>
      </c>
      <c r="G279" s="89" t="s">
        <v>406</v>
      </c>
      <c r="H279" s="89" t="s">
        <v>855</v>
      </c>
      <c r="I279" s="89" t="s">
        <v>2799</v>
      </c>
      <c r="J279" s="89">
        <v>5</v>
      </c>
      <c r="K279" s="139">
        <v>5</v>
      </c>
      <c r="L279" s="140">
        <v>1.1600928074245939E-2</v>
      </c>
      <c r="M279" s="139">
        <v>4</v>
      </c>
      <c r="N279" s="140">
        <v>9.2807424593967514E-3</v>
      </c>
      <c r="O279" s="89">
        <v>5</v>
      </c>
      <c r="P279" s="91">
        <v>1.1600928074245939E-2</v>
      </c>
      <c r="Q279" s="89">
        <v>5</v>
      </c>
      <c r="R279" s="91">
        <v>1.1600928074245939E-2</v>
      </c>
      <c r="S279" s="89">
        <v>5</v>
      </c>
      <c r="T279" s="91">
        <v>1.1600928074245939E-2</v>
      </c>
      <c r="U279" s="89">
        <v>5</v>
      </c>
      <c r="V279" s="91">
        <v>1.1600928074245939E-2</v>
      </c>
      <c r="W279" s="139">
        <v>5</v>
      </c>
      <c r="X279" s="140">
        <v>1.1600928074245939E-2</v>
      </c>
      <c r="Y279" s="143">
        <v>3</v>
      </c>
      <c r="Z279" s="90">
        <v>6.9605568445475635E-3</v>
      </c>
      <c r="AA279" s="49" t="s">
        <v>84</v>
      </c>
      <c r="AB279" s="49" t="s">
        <v>85</v>
      </c>
    </row>
    <row r="280" spans="3:28" ht="15.75" x14ac:dyDescent="0.25">
      <c r="C280" s="88" t="s">
        <v>226</v>
      </c>
      <c r="D280" s="88" t="s">
        <v>236</v>
      </c>
      <c r="E280" s="88" t="s">
        <v>788</v>
      </c>
      <c r="F280" s="88" t="s">
        <v>289</v>
      </c>
      <c r="G280" s="89" t="s">
        <v>404</v>
      </c>
      <c r="H280" s="89" t="s">
        <v>855</v>
      </c>
      <c r="I280" s="89" t="s">
        <v>2799</v>
      </c>
      <c r="J280" s="89">
        <v>1</v>
      </c>
      <c r="K280" s="139">
        <v>1</v>
      </c>
      <c r="L280" s="140">
        <v>2.3201856148491878E-3</v>
      </c>
      <c r="M280" s="139">
        <v>1</v>
      </c>
      <c r="N280" s="140">
        <v>2.3201856148491878E-3</v>
      </c>
      <c r="O280" s="89">
        <v>1</v>
      </c>
      <c r="P280" s="91">
        <v>2.3201856148491878E-3</v>
      </c>
      <c r="Q280" s="89">
        <v>1</v>
      </c>
      <c r="R280" s="91">
        <v>2.3201856148491878E-3</v>
      </c>
      <c r="S280" s="89">
        <v>1</v>
      </c>
      <c r="T280" s="91">
        <v>2.3201856148491878E-3</v>
      </c>
      <c r="U280" s="89">
        <v>1</v>
      </c>
      <c r="V280" s="91">
        <v>2.3201856148491878E-3</v>
      </c>
      <c r="W280" s="139">
        <v>1</v>
      </c>
      <c r="X280" s="140">
        <v>2.3201856148491878E-3</v>
      </c>
      <c r="Y280" s="143">
        <v>0</v>
      </c>
      <c r="Z280" s="90">
        <v>0</v>
      </c>
      <c r="AA280" s="49" t="s">
        <v>84</v>
      </c>
      <c r="AB280" s="49" t="s">
        <v>85</v>
      </c>
    </row>
    <row r="281" spans="3:28" ht="15.75" x14ac:dyDescent="0.25">
      <c r="C281" s="88" t="s">
        <v>226</v>
      </c>
      <c r="D281" s="88" t="s">
        <v>236</v>
      </c>
      <c r="E281" s="88" t="s">
        <v>788</v>
      </c>
      <c r="F281" s="88" t="s">
        <v>789</v>
      </c>
      <c r="G281" s="89" t="s">
        <v>404</v>
      </c>
      <c r="H281" s="89" t="s">
        <v>856</v>
      </c>
      <c r="I281" s="89" t="s">
        <v>2799</v>
      </c>
      <c r="J281" s="89">
        <v>1</v>
      </c>
      <c r="K281" s="139">
        <v>1</v>
      </c>
      <c r="L281" s="140">
        <v>2.3201856148491878E-3</v>
      </c>
      <c r="M281" s="139">
        <v>1</v>
      </c>
      <c r="N281" s="140">
        <v>2.3201856148491878E-3</v>
      </c>
      <c r="O281" s="89">
        <v>1</v>
      </c>
      <c r="P281" s="91">
        <v>2.3201856148491878E-3</v>
      </c>
      <c r="Q281" s="89">
        <v>1</v>
      </c>
      <c r="R281" s="91">
        <v>2.3201856148491878E-3</v>
      </c>
      <c r="S281" s="89">
        <v>1</v>
      </c>
      <c r="T281" s="91">
        <v>2.3201856148491878E-3</v>
      </c>
      <c r="U281" s="89">
        <v>1</v>
      </c>
      <c r="V281" s="91">
        <v>2.3201856148491878E-3</v>
      </c>
      <c r="W281" s="139">
        <v>1</v>
      </c>
      <c r="X281" s="140">
        <v>2.3201856148491878E-3</v>
      </c>
      <c r="Y281" s="143">
        <v>1</v>
      </c>
      <c r="Z281" s="90">
        <v>2.3201856148491878E-3</v>
      </c>
      <c r="AA281" s="49" t="s">
        <v>84</v>
      </c>
      <c r="AB281" s="49" t="s">
        <v>81</v>
      </c>
    </row>
    <row r="282" spans="3:28" ht="30" x14ac:dyDescent="0.25">
      <c r="C282" s="88" t="s">
        <v>226</v>
      </c>
      <c r="D282" s="88" t="s">
        <v>236</v>
      </c>
      <c r="E282" s="88" t="s">
        <v>788</v>
      </c>
      <c r="F282" s="88" t="s">
        <v>284</v>
      </c>
      <c r="G282" s="89" t="s">
        <v>405</v>
      </c>
      <c r="H282" s="89" t="s">
        <v>856</v>
      </c>
      <c r="I282" s="89" t="s">
        <v>2799</v>
      </c>
      <c r="J282" s="89">
        <v>2</v>
      </c>
      <c r="K282" s="139">
        <v>2</v>
      </c>
      <c r="L282" s="140">
        <v>4.6403712296983757E-3</v>
      </c>
      <c r="M282" s="139">
        <v>2</v>
      </c>
      <c r="N282" s="140">
        <v>4.6403712296983757E-3</v>
      </c>
      <c r="O282" s="89">
        <v>2</v>
      </c>
      <c r="P282" s="91">
        <v>4.6403712296983757E-3</v>
      </c>
      <c r="Q282" s="89">
        <v>2</v>
      </c>
      <c r="R282" s="91">
        <v>4.6403712296983757E-3</v>
      </c>
      <c r="S282" s="89">
        <v>2</v>
      </c>
      <c r="T282" s="91">
        <v>4.6403712296983757E-3</v>
      </c>
      <c r="U282" s="89">
        <v>2</v>
      </c>
      <c r="V282" s="91">
        <v>4.6403712296983757E-3</v>
      </c>
      <c r="W282" s="139">
        <v>2</v>
      </c>
      <c r="X282" s="140">
        <v>4.6403712296983757E-3</v>
      </c>
      <c r="Y282" s="143">
        <v>2</v>
      </c>
      <c r="Z282" s="90">
        <v>4.6403712296983757E-3</v>
      </c>
      <c r="AA282" s="49" t="s">
        <v>84</v>
      </c>
      <c r="AB282" s="49" t="s">
        <v>81</v>
      </c>
    </row>
    <row r="283" spans="3:28" ht="15.75" x14ac:dyDescent="0.25">
      <c r="C283" s="88" t="s">
        <v>226</v>
      </c>
      <c r="D283" s="88" t="s">
        <v>236</v>
      </c>
      <c r="E283" s="88" t="s">
        <v>788</v>
      </c>
      <c r="F283" s="88" t="s">
        <v>282</v>
      </c>
      <c r="G283" s="89" t="s">
        <v>406</v>
      </c>
      <c r="H283" s="89" t="s">
        <v>856</v>
      </c>
      <c r="I283" s="89" t="s">
        <v>2799</v>
      </c>
      <c r="J283" s="89">
        <v>3</v>
      </c>
      <c r="K283" s="139">
        <v>2</v>
      </c>
      <c r="L283" s="140">
        <v>4.6403712296983757E-3</v>
      </c>
      <c r="M283" s="139">
        <v>2</v>
      </c>
      <c r="N283" s="140">
        <v>4.6403712296983757E-3</v>
      </c>
      <c r="O283" s="89">
        <v>3</v>
      </c>
      <c r="P283" s="91">
        <v>6.9605568445475635E-3</v>
      </c>
      <c r="Q283" s="89">
        <v>3</v>
      </c>
      <c r="R283" s="91">
        <v>6.9605568445475635E-3</v>
      </c>
      <c r="S283" s="89">
        <v>3</v>
      </c>
      <c r="T283" s="91">
        <v>6.9605568445475635E-3</v>
      </c>
      <c r="U283" s="89">
        <v>3</v>
      </c>
      <c r="V283" s="91">
        <v>6.9605568445475635E-3</v>
      </c>
      <c r="W283" s="139">
        <v>3</v>
      </c>
      <c r="X283" s="140">
        <v>6.9605568445475635E-3</v>
      </c>
      <c r="Y283" s="143">
        <v>0</v>
      </c>
      <c r="Z283" s="90">
        <v>0</v>
      </c>
      <c r="AA283" s="49" t="s">
        <v>84</v>
      </c>
      <c r="AB283" s="49" t="s">
        <v>82</v>
      </c>
    </row>
    <row r="284" spans="3:28" ht="45" x14ac:dyDescent="0.25">
      <c r="C284" s="88" t="s">
        <v>226</v>
      </c>
      <c r="D284" s="88" t="s">
        <v>236</v>
      </c>
      <c r="E284" s="88" t="s">
        <v>788</v>
      </c>
      <c r="F284" s="88" t="s">
        <v>434</v>
      </c>
      <c r="G284" s="89" t="s">
        <v>405</v>
      </c>
      <c r="H284" s="89" t="s">
        <v>856</v>
      </c>
      <c r="I284" s="89" t="s">
        <v>2799</v>
      </c>
      <c r="J284" s="89">
        <v>3</v>
      </c>
      <c r="K284" s="139">
        <v>2</v>
      </c>
      <c r="L284" s="140">
        <v>4.6403712296983757E-3</v>
      </c>
      <c r="M284" s="139">
        <v>2</v>
      </c>
      <c r="N284" s="140">
        <v>4.6403712296983757E-3</v>
      </c>
      <c r="O284" s="89">
        <v>3</v>
      </c>
      <c r="P284" s="91">
        <v>6.9605568445475635E-3</v>
      </c>
      <c r="Q284" s="89">
        <v>3</v>
      </c>
      <c r="R284" s="91">
        <v>6.9605568445475635E-3</v>
      </c>
      <c r="S284" s="89">
        <v>3</v>
      </c>
      <c r="T284" s="91">
        <v>6.9605568445475635E-3</v>
      </c>
      <c r="U284" s="89">
        <v>3</v>
      </c>
      <c r="V284" s="91">
        <v>6.9605568445475635E-3</v>
      </c>
      <c r="W284" s="139">
        <v>3</v>
      </c>
      <c r="X284" s="140">
        <v>6.9605568445475635E-3</v>
      </c>
      <c r="Y284" s="143">
        <v>1</v>
      </c>
      <c r="Z284" s="90">
        <v>2.3201856148491878E-3</v>
      </c>
      <c r="AA284" s="49" t="s">
        <v>84</v>
      </c>
      <c r="AB284" s="49" t="s">
        <v>82</v>
      </c>
    </row>
    <row r="285" spans="3:28" ht="30" x14ac:dyDescent="0.25">
      <c r="C285" s="88" t="s">
        <v>226</v>
      </c>
      <c r="D285" s="88" t="s">
        <v>236</v>
      </c>
      <c r="E285" s="88" t="s">
        <v>788</v>
      </c>
      <c r="F285" s="88" t="s">
        <v>287</v>
      </c>
      <c r="G285" s="89" t="s">
        <v>405</v>
      </c>
      <c r="H285" s="89" t="s">
        <v>856</v>
      </c>
      <c r="I285" s="89" t="s">
        <v>2799</v>
      </c>
      <c r="J285" s="89">
        <v>1</v>
      </c>
      <c r="K285" s="139">
        <v>0</v>
      </c>
      <c r="L285" s="140">
        <v>0</v>
      </c>
      <c r="M285" s="139">
        <v>0</v>
      </c>
      <c r="N285" s="140">
        <v>0</v>
      </c>
      <c r="O285" s="89">
        <v>1</v>
      </c>
      <c r="P285" s="91">
        <v>2.3201856148491878E-3</v>
      </c>
      <c r="Q285" s="89">
        <v>1</v>
      </c>
      <c r="R285" s="91">
        <v>2.3201856148491878E-3</v>
      </c>
      <c r="S285" s="89">
        <v>1</v>
      </c>
      <c r="T285" s="91">
        <v>2.3201856148491878E-3</v>
      </c>
      <c r="U285" s="89">
        <v>1</v>
      </c>
      <c r="V285" s="91">
        <v>2.3201856148491878E-3</v>
      </c>
      <c r="W285" s="139">
        <v>1</v>
      </c>
      <c r="X285" s="140">
        <v>2.3201856148491878E-3</v>
      </c>
      <c r="Y285" s="143">
        <v>0</v>
      </c>
      <c r="Z285" s="90">
        <v>0</v>
      </c>
      <c r="AA285" s="49" t="s">
        <v>84</v>
      </c>
      <c r="AB285" s="49" t="s">
        <v>81</v>
      </c>
    </row>
    <row r="286" spans="3:28" ht="15.75" x14ac:dyDescent="0.25">
      <c r="C286" s="88" t="s">
        <v>226</v>
      </c>
      <c r="D286" s="88" t="s">
        <v>236</v>
      </c>
      <c r="E286" s="88" t="s">
        <v>788</v>
      </c>
      <c r="F286" s="88" t="s">
        <v>539</v>
      </c>
      <c r="G286" s="89" t="s">
        <v>405</v>
      </c>
      <c r="H286" s="89" t="s">
        <v>855</v>
      </c>
      <c r="I286" s="89" t="s">
        <v>2799</v>
      </c>
      <c r="J286" s="89">
        <v>1</v>
      </c>
      <c r="K286" s="139">
        <v>1</v>
      </c>
      <c r="L286" s="140">
        <v>2.3201856148491878E-3</v>
      </c>
      <c r="M286" s="139">
        <v>1</v>
      </c>
      <c r="N286" s="140">
        <v>2.3201856148491878E-3</v>
      </c>
      <c r="O286" s="89">
        <v>1</v>
      </c>
      <c r="P286" s="91">
        <v>2.3201856148491878E-3</v>
      </c>
      <c r="Q286" s="89">
        <v>1</v>
      </c>
      <c r="R286" s="91">
        <v>2.3201856148491878E-3</v>
      </c>
      <c r="S286" s="89">
        <v>1</v>
      </c>
      <c r="T286" s="91">
        <v>2.3201856148491878E-3</v>
      </c>
      <c r="U286" s="89">
        <v>1</v>
      </c>
      <c r="V286" s="91">
        <v>2.3201856148491878E-3</v>
      </c>
      <c r="W286" s="139">
        <v>1</v>
      </c>
      <c r="X286" s="140">
        <v>2.3201856148491878E-3</v>
      </c>
      <c r="Y286" s="143">
        <v>0</v>
      </c>
      <c r="Z286" s="90">
        <v>0</v>
      </c>
      <c r="AA286" s="49" t="s">
        <v>84</v>
      </c>
      <c r="AB286" s="49" t="s">
        <v>85</v>
      </c>
    </row>
    <row r="287" spans="3:28" ht="30" x14ac:dyDescent="0.25">
      <c r="C287" s="88" t="s">
        <v>226</v>
      </c>
      <c r="D287" s="88" t="s">
        <v>236</v>
      </c>
      <c r="E287" s="88" t="s">
        <v>788</v>
      </c>
      <c r="F287" s="88" t="s">
        <v>285</v>
      </c>
      <c r="G287" s="89" t="s">
        <v>404</v>
      </c>
      <c r="H287" s="89" t="s">
        <v>856</v>
      </c>
      <c r="I287" s="89" t="s">
        <v>2799</v>
      </c>
      <c r="J287" s="89">
        <v>1</v>
      </c>
      <c r="K287" s="139">
        <v>1</v>
      </c>
      <c r="L287" s="140">
        <v>2.3201856148491878E-3</v>
      </c>
      <c r="M287" s="139">
        <v>1</v>
      </c>
      <c r="N287" s="140">
        <v>2.3201856148491878E-3</v>
      </c>
      <c r="O287" s="89">
        <v>1</v>
      </c>
      <c r="P287" s="91">
        <v>2.3201856148491878E-3</v>
      </c>
      <c r="Q287" s="89">
        <v>1</v>
      </c>
      <c r="R287" s="91">
        <v>2.3201856148491878E-3</v>
      </c>
      <c r="S287" s="89">
        <v>1</v>
      </c>
      <c r="T287" s="91">
        <v>2.3201856148491878E-3</v>
      </c>
      <c r="U287" s="89">
        <v>1</v>
      </c>
      <c r="V287" s="91">
        <v>2.3201856148491878E-3</v>
      </c>
      <c r="W287" s="139">
        <v>1</v>
      </c>
      <c r="X287" s="140">
        <v>2.3201856148491878E-3</v>
      </c>
      <c r="Y287" s="143">
        <v>1</v>
      </c>
      <c r="Z287" s="90">
        <v>2.3201856148491878E-3</v>
      </c>
      <c r="AA287" s="49" t="s">
        <v>84</v>
      </c>
      <c r="AB287" s="49" t="s">
        <v>81</v>
      </c>
    </row>
    <row r="288" spans="3:28" ht="15.75" x14ac:dyDescent="0.25">
      <c r="C288" s="88" t="s">
        <v>226</v>
      </c>
      <c r="D288" s="88" t="s">
        <v>236</v>
      </c>
      <c r="E288" s="88" t="s">
        <v>788</v>
      </c>
      <c r="F288" s="88" t="s">
        <v>281</v>
      </c>
      <c r="G288" s="89" t="s">
        <v>404</v>
      </c>
      <c r="H288" s="89" t="s">
        <v>856</v>
      </c>
      <c r="I288" s="89" t="s">
        <v>2799</v>
      </c>
      <c r="J288" s="89">
        <v>1</v>
      </c>
      <c r="K288" s="139">
        <v>1</v>
      </c>
      <c r="L288" s="140">
        <v>2.3201856148491878E-3</v>
      </c>
      <c r="M288" s="139">
        <v>1</v>
      </c>
      <c r="N288" s="140">
        <v>2.3201856148491878E-3</v>
      </c>
      <c r="O288" s="89">
        <v>1</v>
      </c>
      <c r="P288" s="91">
        <v>2.3201856148491878E-3</v>
      </c>
      <c r="Q288" s="89">
        <v>1</v>
      </c>
      <c r="R288" s="91">
        <v>2.3201856148491878E-3</v>
      </c>
      <c r="S288" s="89">
        <v>1</v>
      </c>
      <c r="T288" s="91">
        <v>2.3201856148491878E-3</v>
      </c>
      <c r="U288" s="89">
        <v>1</v>
      </c>
      <c r="V288" s="91">
        <v>2.3201856148491878E-3</v>
      </c>
      <c r="W288" s="139">
        <v>1</v>
      </c>
      <c r="X288" s="140">
        <v>2.3201856148491878E-3</v>
      </c>
      <c r="Y288" s="143">
        <v>1</v>
      </c>
      <c r="Z288" s="90">
        <v>2.3201856148491878E-3</v>
      </c>
      <c r="AA288" s="49" t="s">
        <v>84</v>
      </c>
      <c r="AB288" s="49" t="s">
        <v>82</v>
      </c>
    </row>
    <row r="289" spans="3:28" ht="15.75" x14ac:dyDescent="0.25">
      <c r="C289" s="88" t="s">
        <v>226</v>
      </c>
      <c r="D289" s="88" t="s">
        <v>236</v>
      </c>
      <c r="E289" s="88" t="s">
        <v>790</v>
      </c>
      <c r="F289" s="88" t="s">
        <v>273</v>
      </c>
      <c r="G289" s="89" t="s">
        <v>406</v>
      </c>
      <c r="H289" s="89" t="s">
        <v>855</v>
      </c>
      <c r="I289" s="89" t="s">
        <v>2799</v>
      </c>
      <c r="J289" s="89">
        <v>13</v>
      </c>
      <c r="K289" s="139">
        <v>10</v>
      </c>
      <c r="L289" s="140">
        <v>2.3201856148491878E-2</v>
      </c>
      <c r="M289" s="139">
        <v>10</v>
      </c>
      <c r="N289" s="140">
        <v>2.3201856148491878E-2</v>
      </c>
      <c r="O289" s="89">
        <v>12</v>
      </c>
      <c r="P289" s="91">
        <v>2.7842227378190254E-2</v>
      </c>
      <c r="Q289" s="89">
        <v>12</v>
      </c>
      <c r="R289" s="91">
        <v>2.7842227378190254E-2</v>
      </c>
      <c r="S289" s="89">
        <v>12</v>
      </c>
      <c r="T289" s="91">
        <v>2.7842227378190254E-2</v>
      </c>
      <c r="U289" s="89">
        <v>12</v>
      </c>
      <c r="V289" s="91">
        <v>2.7842227378190254E-2</v>
      </c>
      <c r="W289" s="139">
        <v>12</v>
      </c>
      <c r="X289" s="140">
        <v>2.7842227378190254E-2</v>
      </c>
      <c r="Y289" s="143">
        <v>7</v>
      </c>
      <c r="Z289" s="90">
        <v>1.6241299303944315E-2</v>
      </c>
      <c r="AA289" s="49" t="s">
        <v>84</v>
      </c>
      <c r="AB289" s="49" t="s">
        <v>83</v>
      </c>
    </row>
    <row r="290" spans="3:28" ht="30" x14ac:dyDescent="0.25">
      <c r="C290" s="88" t="s">
        <v>226</v>
      </c>
      <c r="D290" s="88" t="s">
        <v>236</v>
      </c>
      <c r="E290" s="88" t="s">
        <v>791</v>
      </c>
      <c r="F290" s="88" t="s">
        <v>552</v>
      </c>
      <c r="G290" s="89" t="s">
        <v>405</v>
      </c>
      <c r="H290" s="89" t="s">
        <v>855</v>
      </c>
      <c r="I290" s="89" t="s">
        <v>2799</v>
      </c>
      <c r="J290" s="89">
        <v>1</v>
      </c>
      <c r="K290" s="139">
        <v>1</v>
      </c>
      <c r="L290" s="140">
        <v>2.3201856148491878E-3</v>
      </c>
      <c r="M290" s="139">
        <v>1</v>
      </c>
      <c r="N290" s="140">
        <v>2.3201856148491878E-3</v>
      </c>
      <c r="O290" s="89">
        <v>1</v>
      </c>
      <c r="P290" s="91">
        <v>2.3201856148491878E-3</v>
      </c>
      <c r="Q290" s="89">
        <v>1</v>
      </c>
      <c r="R290" s="91">
        <v>2.3201856148491878E-3</v>
      </c>
      <c r="S290" s="89">
        <v>1</v>
      </c>
      <c r="T290" s="91">
        <v>2.3201856148491878E-3</v>
      </c>
      <c r="U290" s="89">
        <v>1</v>
      </c>
      <c r="V290" s="91">
        <v>2.3201856148491878E-3</v>
      </c>
      <c r="W290" s="139">
        <v>1</v>
      </c>
      <c r="X290" s="140">
        <v>2.3201856148491878E-3</v>
      </c>
      <c r="Y290" s="143">
        <v>1</v>
      </c>
      <c r="Z290" s="90">
        <v>2.3201856148491878E-3</v>
      </c>
      <c r="AA290" s="49" t="s">
        <v>84</v>
      </c>
      <c r="AB290" s="49" t="s">
        <v>73</v>
      </c>
    </row>
    <row r="291" spans="3:28" ht="90" x14ac:dyDescent="0.25">
      <c r="C291" s="88" t="s">
        <v>226</v>
      </c>
      <c r="D291" s="88" t="s">
        <v>120</v>
      </c>
      <c r="E291" s="88" t="s">
        <v>719</v>
      </c>
      <c r="F291" s="88" t="s">
        <v>227</v>
      </c>
      <c r="G291" s="89" t="s">
        <v>403</v>
      </c>
      <c r="H291" s="89" t="s">
        <v>855</v>
      </c>
      <c r="I291" s="89" t="s">
        <v>2799</v>
      </c>
      <c r="J291" s="89">
        <v>167</v>
      </c>
      <c r="K291" s="139">
        <v>145</v>
      </c>
      <c r="L291" s="140">
        <v>0.33642691415313225</v>
      </c>
      <c r="M291" s="139">
        <v>110</v>
      </c>
      <c r="N291" s="140">
        <v>0.25522041763341069</v>
      </c>
      <c r="O291" s="89">
        <v>150</v>
      </c>
      <c r="P291" s="91">
        <v>0.3480278422273782</v>
      </c>
      <c r="Q291" s="89">
        <v>147</v>
      </c>
      <c r="R291" s="91">
        <v>0.34106728538283065</v>
      </c>
      <c r="S291" s="89">
        <v>146</v>
      </c>
      <c r="T291" s="91">
        <v>0.33874709976798145</v>
      </c>
      <c r="U291" s="89">
        <v>145</v>
      </c>
      <c r="V291" s="91">
        <v>0.33642691415313225</v>
      </c>
      <c r="W291" s="139">
        <v>145</v>
      </c>
      <c r="X291" s="140">
        <v>0.33642691415313225</v>
      </c>
      <c r="Y291" s="143">
        <v>61</v>
      </c>
      <c r="Z291" s="90">
        <v>0.14153132250580047</v>
      </c>
      <c r="AA291" s="49" t="s">
        <v>87</v>
      </c>
      <c r="AB291" s="49" t="s">
        <v>88</v>
      </c>
    </row>
    <row r="292" spans="3:28" ht="15.75" x14ac:dyDescent="0.25">
      <c r="C292" s="88" t="s">
        <v>226</v>
      </c>
      <c r="D292" s="88" t="s">
        <v>228</v>
      </c>
      <c r="E292" s="88" t="s">
        <v>792</v>
      </c>
      <c r="F292" s="88" t="s">
        <v>246</v>
      </c>
      <c r="G292" s="89" t="s">
        <v>406</v>
      </c>
      <c r="H292" s="89" t="s">
        <v>855</v>
      </c>
      <c r="I292" s="89" t="s">
        <v>2799</v>
      </c>
      <c r="J292" s="89">
        <v>13</v>
      </c>
      <c r="K292" s="139">
        <v>9</v>
      </c>
      <c r="L292" s="140">
        <v>2.0881670533642691E-2</v>
      </c>
      <c r="M292" s="139">
        <v>7</v>
      </c>
      <c r="N292" s="140">
        <v>1.6241299303944315E-2</v>
      </c>
      <c r="O292" s="89">
        <v>8</v>
      </c>
      <c r="P292" s="91">
        <v>1.8561484918793503E-2</v>
      </c>
      <c r="Q292" s="89">
        <v>8</v>
      </c>
      <c r="R292" s="91">
        <v>1.8561484918793503E-2</v>
      </c>
      <c r="S292" s="89">
        <v>9</v>
      </c>
      <c r="T292" s="91">
        <v>2.0881670533642691E-2</v>
      </c>
      <c r="U292" s="89">
        <v>8</v>
      </c>
      <c r="V292" s="91">
        <v>1.8561484918793503E-2</v>
      </c>
      <c r="W292" s="139">
        <v>8</v>
      </c>
      <c r="X292" s="140">
        <v>1.8561484918793503E-2</v>
      </c>
      <c r="Y292" s="143">
        <v>2</v>
      </c>
      <c r="Z292" s="90">
        <v>4.6403712296983757E-3</v>
      </c>
      <c r="AA292" s="49" t="s">
        <v>15</v>
      </c>
      <c r="AB292" s="49" t="s">
        <v>51</v>
      </c>
    </row>
    <row r="293" spans="3:28" ht="15.75" x14ac:dyDescent="0.25">
      <c r="C293" s="88" t="s">
        <v>226</v>
      </c>
      <c r="D293" s="88" t="s">
        <v>228</v>
      </c>
      <c r="E293" s="88" t="s">
        <v>792</v>
      </c>
      <c r="F293" s="88" t="s">
        <v>229</v>
      </c>
      <c r="G293" s="89" t="s">
        <v>406</v>
      </c>
      <c r="H293" s="89" t="s">
        <v>855</v>
      </c>
      <c r="I293" s="89" t="s">
        <v>2799</v>
      </c>
      <c r="J293" s="89">
        <v>7</v>
      </c>
      <c r="K293" s="139">
        <v>7</v>
      </c>
      <c r="L293" s="140">
        <v>1.6241299303944315E-2</v>
      </c>
      <c r="M293" s="139">
        <v>5</v>
      </c>
      <c r="N293" s="140">
        <v>1.1600928074245939E-2</v>
      </c>
      <c r="O293" s="89">
        <v>6</v>
      </c>
      <c r="P293" s="91">
        <v>1.3921113689095127E-2</v>
      </c>
      <c r="Q293" s="89">
        <v>6</v>
      </c>
      <c r="R293" s="91">
        <v>1.3921113689095127E-2</v>
      </c>
      <c r="S293" s="89">
        <v>6</v>
      </c>
      <c r="T293" s="91">
        <v>1.3921113689095127E-2</v>
      </c>
      <c r="U293" s="89">
        <v>6</v>
      </c>
      <c r="V293" s="91">
        <v>1.3921113689095127E-2</v>
      </c>
      <c r="W293" s="139">
        <v>6</v>
      </c>
      <c r="X293" s="140">
        <v>1.3921113689095127E-2</v>
      </c>
      <c r="Y293" s="143">
        <v>2</v>
      </c>
      <c r="Z293" s="90">
        <v>4.6403712296983757E-3</v>
      </c>
      <c r="AA293" s="49" t="s">
        <v>15</v>
      </c>
      <c r="AB293" s="49" t="s">
        <v>51</v>
      </c>
    </row>
    <row r="294" spans="3:28" ht="15.75" x14ac:dyDescent="0.25">
      <c r="C294" s="88" t="s">
        <v>226</v>
      </c>
      <c r="D294" s="88" t="s">
        <v>228</v>
      </c>
      <c r="E294" s="88" t="s">
        <v>792</v>
      </c>
      <c r="F294" s="88" t="s">
        <v>573</v>
      </c>
      <c r="G294" s="89" t="s">
        <v>404</v>
      </c>
      <c r="H294" s="89" t="s">
        <v>855</v>
      </c>
      <c r="I294" s="89" t="s">
        <v>2799</v>
      </c>
      <c r="J294" s="89">
        <v>5</v>
      </c>
      <c r="K294" s="139">
        <v>5</v>
      </c>
      <c r="L294" s="140">
        <v>1.1600928074245939E-2</v>
      </c>
      <c r="M294" s="139">
        <v>4</v>
      </c>
      <c r="N294" s="140">
        <v>9.2807424593967514E-3</v>
      </c>
      <c r="O294" s="89">
        <v>5</v>
      </c>
      <c r="P294" s="91">
        <v>1.1600928074245939E-2</v>
      </c>
      <c r="Q294" s="89">
        <v>5</v>
      </c>
      <c r="R294" s="91">
        <v>1.1600928074245939E-2</v>
      </c>
      <c r="S294" s="89">
        <v>5</v>
      </c>
      <c r="T294" s="91">
        <v>1.1600928074245939E-2</v>
      </c>
      <c r="U294" s="89">
        <v>5</v>
      </c>
      <c r="V294" s="91">
        <v>1.1600928074245939E-2</v>
      </c>
      <c r="W294" s="139">
        <v>5</v>
      </c>
      <c r="X294" s="140">
        <v>1.1600928074245939E-2</v>
      </c>
      <c r="Y294" s="143">
        <v>2</v>
      </c>
      <c r="Z294" s="90">
        <v>4.6403712296983757E-3</v>
      </c>
      <c r="AA294" s="49" t="s">
        <v>15</v>
      </c>
      <c r="AB294" s="49" t="s">
        <v>51</v>
      </c>
    </row>
    <row r="295" spans="3:28" ht="15.75" x14ac:dyDescent="0.25">
      <c r="C295" s="88" t="s">
        <v>226</v>
      </c>
      <c r="D295" s="88" t="s">
        <v>228</v>
      </c>
      <c r="E295" s="88" t="s">
        <v>792</v>
      </c>
      <c r="F295" s="88" t="s">
        <v>571</v>
      </c>
      <c r="G295" s="89" t="s">
        <v>404</v>
      </c>
      <c r="H295" s="89" t="s">
        <v>855</v>
      </c>
      <c r="I295" s="89" t="s">
        <v>2799</v>
      </c>
      <c r="J295" s="89">
        <v>1</v>
      </c>
      <c r="K295" s="139">
        <v>1</v>
      </c>
      <c r="L295" s="140">
        <v>2.3201856148491878E-3</v>
      </c>
      <c r="M295" s="139">
        <v>1</v>
      </c>
      <c r="N295" s="140">
        <v>2.3201856148491878E-3</v>
      </c>
      <c r="O295" s="89">
        <v>1</v>
      </c>
      <c r="P295" s="91">
        <v>2.3201856148491878E-3</v>
      </c>
      <c r="Q295" s="89">
        <v>1</v>
      </c>
      <c r="R295" s="91">
        <v>2.3201856148491878E-3</v>
      </c>
      <c r="S295" s="89">
        <v>1</v>
      </c>
      <c r="T295" s="91">
        <v>2.3201856148491878E-3</v>
      </c>
      <c r="U295" s="89">
        <v>1</v>
      </c>
      <c r="V295" s="91">
        <v>2.3201856148491878E-3</v>
      </c>
      <c r="W295" s="139">
        <v>1</v>
      </c>
      <c r="X295" s="140">
        <v>2.3201856148491878E-3</v>
      </c>
      <c r="Y295" s="143">
        <v>1</v>
      </c>
      <c r="Z295" s="90">
        <v>2.3201856148491878E-3</v>
      </c>
      <c r="AA295" s="49" t="s">
        <v>15</v>
      </c>
      <c r="AB295" s="49" t="s">
        <v>51</v>
      </c>
    </row>
    <row r="296" spans="3:28" ht="15.75" x14ac:dyDescent="0.25">
      <c r="C296" s="88" t="s">
        <v>226</v>
      </c>
      <c r="D296" s="88" t="s">
        <v>228</v>
      </c>
      <c r="E296" s="88" t="s">
        <v>792</v>
      </c>
      <c r="F296" s="88" t="s">
        <v>572</v>
      </c>
      <c r="G296" s="89" t="s">
        <v>404</v>
      </c>
      <c r="H296" s="89" t="s">
        <v>855</v>
      </c>
      <c r="I296" s="89" t="s">
        <v>2799</v>
      </c>
      <c r="J296" s="89">
        <v>2</v>
      </c>
      <c r="K296" s="139">
        <v>2</v>
      </c>
      <c r="L296" s="140">
        <v>4.6403712296983757E-3</v>
      </c>
      <c r="M296" s="139">
        <v>2</v>
      </c>
      <c r="N296" s="140">
        <v>4.6403712296983757E-3</v>
      </c>
      <c r="O296" s="89">
        <v>1</v>
      </c>
      <c r="P296" s="91">
        <v>2.3201856148491878E-3</v>
      </c>
      <c r="Q296" s="89">
        <v>1</v>
      </c>
      <c r="R296" s="91">
        <v>2.3201856148491878E-3</v>
      </c>
      <c r="S296" s="89">
        <v>1</v>
      </c>
      <c r="T296" s="91">
        <v>2.3201856148491878E-3</v>
      </c>
      <c r="U296" s="89">
        <v>1</v>
      </c>
      <c r="V296" s="91">
        <v>2.3201856148491878E-3</v>
      </c>
      <c r="W296" s="139">
        <v>1</v>
      </c>
      <c r="X296" s="140">
        <v>2.3201856148491878E-3</v>
      </c>
      <c r="Y296" s="143">
        <v>0</v>
      </c>
      <c r="Z296" s="90">
        <v>0</v>
      </c>
      <c r="AA296" s="49" t="s">
        <v>15</v>
      </c>
      <c r="AB296" s="49" t="s">
        <v>51</v>
      </c>
    </row>
    <row r="297" spans="3:28" ht="15.75" x14ac:dyDescent="0.25">
      <c r="C297" s="88" t="s">
        <v>226</v>
      </c>
      <c r="D297" s="88" t="s">
        <v>228</v>
      </c>
      <c r="E297" s="88" t="s">
        <v>793</v>
      </c>
      <c r="F297" s="88" t="s">
        <v>235</v>
      </c>
      <c r="G297" s="89" t="s">
        <v>407</v>
      </c>
      <c r="H297" s="89" t="s">
        <v>855</v>
      </c>
      <c r="I297" s="89" t="s">
        <v>2799</v>
      </c>
      <c r="J297" s="89">
        <v>29</v>
      </c>
      <c r="K297" s="139">
        <v>29</v>
      </c>
      <c r="L297" s="140">
        <v>6.7285382830626447E-2</v>
      </c>
      <c r="M297" s="139">
        <v>27</v>
      </c>
      <c r="N297" s="140">
        <v>6.2645011600928072E-2</v>
      </c>
      <c r="O297" s="89">
        <v>28</v>
      </c>
      <c r="P297" s="91">
        <v>6.4965197215777259E-2</v>
      </c>
      <c r="Q297" s="89">
        <v>27</v>
      </c>
      <c r="R297" s="91">
        <v>6.2645011600928072E-2</v>
      </c>
      <c r="S297" s="89">
        <v>27</v>
      </c>
      <c r="T297" s="91">
        <v>6.2645011600928072E-2</v>
      </c>
      <c r="U297" s="89">
        <v>27</v>
      </c>
      <c r="V297" s="91">
        <v>6.2645011600928072E-2</v>
      </c>
      <c r="W297" s="139">
        <v>27</v>
      </c>
      <c r="X297" s="140">
        <v>6.2645011600928072E-2</v>
      </c>
      <c r="Y297" s="143">
        <v>20</v>
      </c>
      <c r="Z297" s="90">
        <v>4.6403712296983757E-2</v>
      </c>
      <c r="AA297" s="49" t="s">
        <v>15</v>
      </c>
      <c r="AB297" s="49" t="s">
        <v>15</v>
      </c>
    </row>
    <row r="298" spans="3:28" ht="30" x14ac:dyDescent="0.25">
      <c r="C298" s="88" t="s">
        <v>226</v>
      </c>
      <c r="D298" s="88" t="s">
        <v>228</v>
      </c>
      <c r="E298" s="88" t="s">
        <v>793</v>
      </c>
      <c r="F298" s="88" t="s">
        <v>567</v>
      </c>
      <c r="G298" s="89" t="s">
        <v>404</v>
      </c>
      <c r="H298" s="89" t="s">
        <v>855</v>
      </c>
      <c r="I298" s="89" t="s">
        <v>2799</v>
      </c>
      <c r="J298" s="89">
        <v>3</v>
      </c>
      <c r="K298" s="139">
        <v>3</v>
      </c>
      <c r="L298" s="140">
        <v>6.9605568445475635E-3</v>
      </c>
      <c r="M298" s="139">
        <v>3</v>
      </c>
      <c r="N298" s="140">
        <v>6.9605568445475635E-3</v>
      </c>
      <c r="O298" s="89">
        <v>3</v>
      </c>
      <c r="P298" s="91">
        <v>6.9605568445475635E-3</v>
      </c>
      <c r="Q298" s="89">
        <v>3</v>
      </c>
      <c r="R298" s="91">
        <v>6.9605568445475635E-3</v>
      </c>
      <c r="S298" s="89">
        <v>3</v>
      </c>
      <c r="T298" s="91">
        <v>6.9605568445475635E-3</v>
      </c>
      <c r="U298" s="89">
        <v>3</v>
      </c>
      <c r="V298" s="91">
        <v>6.9605568445475635E-3</v>
      </c>
      <c r="W298" s="139">
        <v>3</v>
      </c>
      <c r="X298" s="140">
        <v>6.9605568445475635E-3</v>
      </c>
      <c r="Y298" s="143">
        <v>3</v>
      </c>
      <c r="Z298" s="90">
        <v>6.9605568445475635E-3</v>
      </c>
      <c r="AA298" s="49" t="s">
        <v>15</v>
      </c>
      <c r="AB298" s="49" t="s">
        <v>56</v>
      </c>
    </row>
    <row r="299" spans="3:28" ht="15.75" x14ac:dyDescent="0.25">
      <c r="C299" s="88" t="s">
        <v>226</v>
      </c>
      <c r="D299" s="88" t="s">
        <v>228</v>
      </c>
      <c r="E299" s="88" t="s">
        <v>793</v>
      </c>
      <c r="F299" s="88" t="s">
        <v>565</v>
      </c>
      <c r="G299" s="89" t="s">
        <v>406</v>
      </c>
      <c r="H299" s="89" t="s">
        <v>855</v>
      </c>
      <c r="I299" s="89" t="s">
        <v>2799</v>
      </c>
      <c r="J299" s="89">
        <v>2</v>
      </c>
      <c r="K299" s="139">
        <v>2</v>
      </c>
      <c r="L299" s="140">
        <v>4.6403712296983757E-3</v>
      </c>
      <c r="M299" s="139">
        <v>2</v>
      </c>
      <c r="N299" s="140">
        <v>4.6403712296983757E-3</v>
      </c>
      <c r="O299" s="89">
        <v>2</v>
      </c>
      <c r="P299" s="91">
        <v>4.6403712296983757E-3</v>
      </c>
      <c r="Q299" s="89">
        <v>2</v>
      </c>
      <c r="R299" s="91">
        <v>4.6403712296983757E-3</v>
      </c>
      <c r="S299" s="89">
        <v>2</v>
      </c>
      <c r="T299" s="91">
        <v>4.6403712296983757E-3</v>
      </c>
      <c r="U299" s="89">
        <v>2</v>
      </c>
      <c r="V299" s="91">
        <v>4.6403712296983757E-3</v>
      </c>
      <c r="W299" s="139">
        <v>2</v>
      </c>
      <c r="X299" s="140">
        <v>4.6403712296983757E-3</v>
      </c>
      <c r="Y299" s="143">
        <v>2</v>
      </c>
      <c r="Z299" s="90">
        <v>4.6403712296983757E-3</v>
      </c>
      <c r="AA299" s="49" t="s">
        <v>15</v>
      </c>
      <c r="AB299" s="49" t="s">
        <v>56</v>
      </c>
    </row>
    <row r="300" spans="3:28" ht="15.75" x14ac:dyDescent="0.25">
      <c r="C300" s="88" t="s">
        <v>226</v>
      </c>
      <c r="D300" s="88" t="s">
        <v>228</v>
      </c>
      <c r="E300" s="88" t="s">
        <v>793</v>
      </c>
      <c r="F300" s="88" t="s">
        <v>562</v>
      </c>
      <c r="G300" s="89" t="s">
        <v>405</v>
      </c>
      <c r="H300" s="89" t="s">
        <v>855</v>
      </c>
      <c r="I300" s="89" t="s">
        <v>2799</v>
      </c>
      <c r="J300" s="89">
        <v>2</v>
      </c>
      <c r="K300" s="139">
        <v>2</v>
      </c>
      <c r="L300" s="140">
        <v>4.6403712296983757E-3</v>
      </c>
      <c r="M300" s="139">
        <v>2</v>
      </c>
      <c r="N300" s="140">
        <v>4.6403712296983757E-3</v>
      </c>
      <c r="O300" s="89">
        <v>2</v>
      </c>
      <c r="P300" s="91">
        <v>4.6403712296983757E-3</v>
      </c>
      <c r="Q300" s="89">
        <v>2</v>
      </c>
      <c r="R300" s="91">
        <v>4.6403712296983757E-3</v>
      </c>
      <c r="S300" s="89">
        <v>2</v>
      </c>
      <c r="T300" s="91">
        <v>4.6403712296983757E-3</v>
      </c>
      <c r="U300" s="89">
        <v>2</v>
      </c>
      <c r="V300" s="91">
        <v>4.6403712296983757E-3</v>
      </c>
      <c r="W300" s="139">
        <v>2</v>
      </c>
      <c r="X300" s="140">
        <v>4.6403712296983757E-3</v>
      </c>
      <c r="Y300" s="143">
        <v>2</v>
      </c>
      <c r="Z300" s="90">
        <v>4.6403712296983757E-3</v>
      </c>
      <c r="AA300" s="49" t="s">
        <v>15</v>
      </c>
      <c r="AB300" s="49" t="s">
        <v>52</v>
      </c>
    </row>
    <row r="301" spans="3:28" ht="15.75" x14ac:dyDescent="0.25">
      <c r="C301" s="88" t="s">
        <v>226</v>
      </c>
      <c r="D301" s="88" t="s">
        <v>228</v>
      </c>
      <c r="E301" s="88" t="s">
        <v>793</v>
      </c>
      <c r="F301" s="88" t="s">
        <v>569</v>
      </c>
      <c r="G301" s="89" t="s">
        <v>404</v>
      </c>
      <c r="H301" s="89" t="s">
        <v>856</v>
      </c>
      <c r="I301" s="89" t="s">
        <v>2799</v>
      </c>
      <c r="J301" s="89">
        <v>2</v>
      </c>
      <c r="K301" s="139">
        <v>2</v>
      </c>
      <c r="L301" s="140">
        <v>4.6403712296983757E-3</v>
      </c>
      <c r="M301" s="139">
        <v>1</v>
      </c>
      <c r="N301" s="140">
        <v>2.3201856148491878E-3</v>
      </c>
      <c r="O301" s="89">
        <v>2</v>
      </c>
      <c r="P301" s="91">
        <v>4.6403712296983757E-3</v>
      </c>
      <c r="Q301" s="89">
        <v>2</v>
      </c>
      <c r="R301" s="91">
        <v>4.6403712296983757E-3</v>
      </c>
      <c r="S301" s="89">
        <v>2</v>
      </c>
      <c r="T301" s="91">
        <v>4.6403712296983757E-3</v>
      </c>
      <c r="U301" s="89">
        <v>2</v>
      </c>
      <c r="V301" s="91">
        <v>4.6403712296983757E-3</v>
      </c>
      <c r="W301" s="139">
        <v>2</v>
      </c>
      <c r="X301" s="140">
        <v>4.6403712296983757E-3</v>
      </c>
      <c r="Y301" s="143">
        <v>1</v>
      </c>
      <c r="Z301" s="90">
        <v>2.3201856148491878E-3</v>
      </c>
      <c r="AA301" s="49" t="s">
        <v>15</v>
      </c>
      <c r="AB301" s="49" t="s">
        <v>54</v>
      </c>
    </row>
    <row r="302" spans="3:28" ht="15.75" x14ac:dyDescent="0.25">
      <c r="C302" s="88" t="s">
        <v>226</v>
      </c>
      <c r="D302" s="88" t="s">
        <v>228</v>
      </c>
      <c r="E302" s="88" t="s">
        <v>793</v>
      </c>
      <c r="F302" s="88" t="s">
        <v>231</v>
      </c>
      <c r="G302" s="89" t="s">
        <v>406</v>
      </c>
      <c r="H302" s="89" t="s">
        <v>855</v>
      </c>
      <c r="I302" s="89" t="s">
        <v>2799</v>
      </c>
      <c r="J302" s="89">
        <v>8</v>
      </c>
      <c r="K302" s="139">
        <v>8</v>
      </c>
      <c r="L302" s="140">
        <v>1.8561484918793503E-2</v>
      </c>
      <c r="M302" s="139">
        <v>5</v>
      </c>
      <c r="N302" s="140">
        <v>1.1600928074245939E-2</v>
      </c>
      <c r="O302" s="89">
        <v>8</v>
      </c>
      <c r="P302" s="91">
        <v>1.8561484918793503E-2</v>
      </c>
      <c r="Q302" s="89">
        <v>8</v>
      </c>
      <c r="R302" s="91">
        <v>1.8561484918793503E-2</v>
      </c>
      <c r="S302" s="89">
        <v>8</v>
      </c>
      <c r="T302" s="91">
        <v>1.8561484918793503E-2</v>
      </c>
      <c r="U302" s="89">
        <v>8</v>
      </c>
      <c r="V302" s="91">
        <v>1.8561484918793503E-2</v>
      </c>
      <c r="W302" s="139">
        <v>8</v>
      </c>
      <c r="X302" s="140">
        <v>1.8561484918793503E-2</v>
      </c>
      <c r="Y302" s="143">
        <v>4</v>
      </c>
      <c r="Z302" s="90">
        <v>9.2807424593967514E-3</v>
      </c>
      <c r="AA302" s="49" t="s">
        <v>15</v>
      </c>
      <c r="AB302" s="49" t="s">
        <v>54</v>
      </c>
    </row>
    <row r="303" spans="3:28" ht="15.75" x14ac:dyDescent="0.25">
      <c r="C303" s="88" t="s">
        <v>226</v>
      </c>
      <c r="D303" s="88" t="s">
        <v>228</v>
      </c>
      <c r="E303" s="88" t="s">
        <v>793</v>
      </c>
      <c r="F303" s="88" t="s">
        <v>233</v>
      </c>
      <c r="G303" s="89" t="s">
        <v>404</v>
      </c>
      <c r="H303" s="89" t="s">
        <v>856</v>
      </c>
      <c r="I303" s="89" t="s">
        <v>2799</v>
      </c>
      <c r="J303" s="89">
        <v>2</v>
      </c>
      <c r="K303" s="139">
        <v>1</v>
      </c>
      <c r="L303" s="140">
        <v>2.3201856148491878E-3</v>
      </c>
      <c r="M303" s="139">
        <v>1</v>
      </c>
      <c r="N303" s="140">
        <v>2.3201856148491878E-3</v>
      </c>
      <c r="O303" s="89">
        <v>2</v>
      </c>
      <c r="P303" s="91">
        <v>4.6403712296983757E-3</v>
      </c>
      <c r="Q303" s="89">
        <v>2</v>
      </c>
      <c r="R303" s="91">
        <v>4.6403712296983757E-3</v>
      </c>
      <c r="S303" s="89">
        <v>2</v>
      </c>
      <c r="T303" s="91">
        <v>4.6403712296983757E-3</v>
      </c>
      <c r="U303" s="89">
        <v>2</v>
      </c>
      <c r="V303" s="91">
        <v>4.6403712296983757E-3</v>
      </c>
      <c r="W303" s="139">
        <v>2</v>
      </c>
      <c r="X303" s="140">
        <v>4.6403712296983757E-3</v>
      </c>
      <c r="Y303" s="143">
        <v>1</v>
      </c>
      <c r="Z303" s="90">
        <v>2.3201856148491878E-3</v>
      </c>
      <c r="AA303" s="49" t="s">
        <v>15</v>
      </c>
      <c r="AB303" s="49" t="s">
        <v>54</v>
      </c>
    </row>
    <row r="304" spans="3:28" ht="30" x14ac:dyDescent="0.25">
      <c r="C304" s="88" t="s">
        <v>226</v>
      </c>
      <c r="D304" s="88" t="s">
        <v>228</v>
      </c>
      <c r="E304" s="88" t="s">
        <v>793</v>
      </c>
      <c r="F304" s="88" t="s">
        <v>234</v>
      </c>
      <c r="G304" s="89" t="s">
        <v>405</v>
      </c>
      <c r="H304" s="89" t="s">
        <v>856</v>
      </c>
      <c r="I304" s="89" t="s">
        <v>2799</v>
      </c>
      <c r="J304" s="89">
        <v>1</v>
      </c>
      <c r="K304" s="139">
        <v>1</v>
      </c>
      <c r="L304" s="140">
        <v>2.3201856148491878E-3</v>
      </c>
      <c r="M304" s="139">
        <v>1</v>
      </c>
      <c r="N304" s="140">
        <v>2.3201856148491878E-3</v>
      </c>
      <c r="O304" s="89">
        <v>1</v>
      </c>
      <c r="P304" s="91">
        <v>2.3201856148491878E-3</v>
      </c>
      <c r="Q304" s="89">
        <v>1</v>
      </c>
      <c r="R304" s="91">
        <v>2.3201856148491878E-3</v>
      </c>
      <c r="S304" s="89">
        <v>1</v>
      </c>
      <c r="T304" s="91">
        <v>2.3201856148491878E-3</v>
      </c>
      <c r="U304" s="89">
        <v>1</v>
      </c>
      <c r="V304" s="91">
        <v>2.3201856148491878E-3</v>
      </c>
      <c r="W304" s="139">
        <v>1</v>
      </c>
      <c r="X304" s="140">
        <v>2.3201856148491878E-3</v>
      </c>
      <c r="Y304" s="143">
        <v>1</v>
      </c>
      <c r="Z304" s="90">
        <v>2.3201856148491878E-3</v>
      </c>
      <c r="AA304" s="49" t="s">
        <v>15</v>
      </c>
      <c r="AB304" s="49" t="s">
        <v>49</v>
      </c>
    </row>
    <row r="305" spans="3:28" ht="30" x14ac:dyDescent="0.25">
      <c r="C305" s="88" t="s">
        <v>226</v>
      </c>
      <c r="D305" s="88" t="s">
        <v>228</v>
      </c>
      <c r="E305" s="88" t="s">
        <v>793</v>
      </c>
      <c r="F305" s="88" t="s">
        <v>232</v>
      </c>
      <c r="G305" s="89" t="s">
        <v>404</v>
      </c>
      <c r="H305" s="89" t="s">
        <v>856</v>
      </c>
      <c r="I305" s="89" t="s">
        <v>2799</v>
      </c>
      <c r="J305" s="89">
        <v>1</v>
      </c>
      <c r="K305" s="139">
        <v>1</v>
      </c>
      <c r="L305" s="140">
        <v>2.3201856148491878E-3</v>
      </c>
      <c r="M305" s="139">
        <v>1</v>
      </c>
      <c r="N305" s="140">
        <v>2.3201856148491878E-3</v>
      </c>
      <c r="O305" s="89">
        <v>1</v>
      </c>
      <c r="P305" s="91">
        <v>2.3201856148491878E-3</v>
      </c>
      <c r="Q305" s="89">
        <v>1</v>
      </c>
      <c r="R305" s="91">
        <v>2.3201856148491878E-3</v>
      </c>
      <c r="S305" s="89">
        <v>1</v>
      </c>
      <c r="T305" s="91">
        <v>2.3201856148491878E-3</v>
      </c>
      <c r="U305" s="89">
        <v>1</v>
      </c>
      <c r="V305" s="91">
        <v>2.3201856148491878E-3</v>
      </c>
      <c r="W305" s="139">
        <v>1</v>
      </c>
      <c r="X305" s="140">
        <v>2.3201856148491878E-3</v>
      </c>
      <c r="Y305" s="143">
        <v>0</v>
      </c>
      <c r="Z305" s="90">
        <v>0</v>
      </c>
      <c r="AA305" s="49" t="s">
        <v>15</v>
      </c>
      <c r="AB305" s="49" t="s">
        <v>54</v>
      </c>
    </row>
    <row r="306" spans="3:28" ht="15.75" x14ac:dyDescent="0.25">
      <c r="C306" s="88" t="s">
        <v>226</v>
      </c>
      <c r="D306" s="88" t="s">
        <v>228</v>
      </c>
      <c r="E306" s="88" t="s">
        <v>793</v>
      </c>
      <c r="F306" s="88" t="s">
        <v>564</v>
      </c>
      <c r="G306" s="89" t="s">
        <v>404</v>
      </c>
      <c r="H306" s="89" t="s">
        <v>855</v>
      </c>
      <c r="I306" s="89" t="s">
        <v>2799</v>
      </c>
      <c r="J306" s="89">
        <v>1</v>
      </c>
      <c r="K306" s="139">
        <v>0</v>
      </c>
      <c r="L306" s="140">
        <v>0</v>
      </c>
      <c r="M306" s="139">
        <v>0</v>
      </c>
      <c r="N306" s="140">
        <v>0</v>
      </c>
      <c r="O306" s="89">
        <v>1</v>
      </c>
      <c r="P306" s="91">
        <v>2.3201856148491878E-3</v>
      </c>
      <c r="Q306" s="89">
        <v>1</v>
      </c>
      <c r="R306" s="91">
        <v>2.3201856148491878E-3</v>
      </c>
      <c r="S306" s="89">
        <v>1</v>
      </c>
      <c r="T306" s="91">
        <v>2.3201856148491878E-3</v>
      </c>
      <c r="U306" s="89">
        <v>1</v>
      </c>
      <c r="V306" s="91">
        <v>2.3201856148491878E-3</v>
      </c>
      <c r="W306" s="139">
        <v>1</v>
      </c>
      <c r="X306" s="140">
        <v>2.3201856148491878E-3</v>
      </c>
      <c r="Y306" s="143">
        <v>0</v>
      </c>
      <c r="Z306" s="90">
        <v>0</v>
      </c>
      <c r="AA306" s="49" t="s">
        <v>15</v>
      </c>
      <c r="AB306" s="49" t="s">
        <v>53</v>
      </c>
    </row>
    <row r="307" spans="3:28" ht="30" x14ac:dyDescent="0.25">
      <c r="C307" s="88" t="s">
        <v>226</v>
      </c>
      <c r="D307" s="88" t="s">
        <v>228</v>
      </c>
      <c r="E307" s="88" t="s">
        <v>794</v>
      </c>
      <c r="F307" s="88" t="s">
        <v>230</v>
      </c>
      <c r="G307" s="89" t="s">
        <v>406</v>
      </c>
      <c r="H307" s="89" t="s">
        <v>855</v>
      </c>
      <c r="I307" s="89" t="s">
        <v>2799</v>
      </c>
      <c r="J307" s="89">
        <v>4</v>
      </c>
      <c r="K307" s="139">
        <v>4</v>
      </c>
      <c r="L307" s="140">
        <v>9.2807424593967514E-3</v>
      </c>
      <c r="M307" s="139">
        <v>2</v>
      </c>
      <c r="N307" s="140">
        <v>4.6403712296983757E-3</v>
      </c>
      <c r="O307" s="89">
        <v>4</v>
      </c>
      <c r="P307" s="91">
        <v>9.2807424593967514E-3</v>
      </c>
      <c r="Q307" s="89">
        <v>4</v>
      </c>
      <c r="R307" s="91">
        <v>9.2807424593967514E-3</v>
      </c>
      <c r="S307" s="89">
        <v>4</v>
      </c>
      <c r="T307" s="91">
        <v>9.2807424593967514E-3</v>
      </c>
      <c r="U307" s="89">
        <v>4</v>
      </c>
      <c r="V307" s="91">
        <v>9.2807424593967514E-3</v>
      </c>
      <c r="W307" s="139">
        <v>4</v>
      </c>
      <c r="X307" s="140">
        <v>9.2807424593967514E-3</v>
      </c>
      <c r="Y307" s="143">
        <v>2</v>
      </c>
      <c r="Z307" s="90">
        <v>4.6403712296983757E-3</v>
      </c>
      <c r="AA307" s="49" t="s">
        <v>15</v>
      </c>
      <c r="AB307" s="49" t="s">
        <v>55</v>
      </c>
    </row>
    <row r="308" spans="3:28" ht="30" x14ac:dyDescent="0.25">
      <c r="C308" s="88" t="s">
        <v>226</v>
      </c>
      <c r="D308" s="88" t="s">
        <v>228</v>
      </c>
      <c r="E308" s="88" t="s">
        <v>794</v>
      </c>
      <c r="F308" s="88" t="s">
        <v>795</v>
      </c>
      <c r="G308" s="89" t="s">
        <v>404</v>
      </c>
      <c r="H308" s="89" t="s">
        <v>855</v>
      </c>
      <c r="I308" s="89" t="s">
        <v>2799</v>
      </c>
      <c r="J308" s="89">
        <v>2</v>
      </c>
      <c r="K308" s="139">
        <v>2</v>
      </c>
      <c r="L308" s="140">
        <v>4.6403712296983757E-3</v>
      </c>
      <c r="M308" s="139">
        <v>2</v>
      </c>
      <c r="N308" s="140">
        <v>4.6403712296983757E-3</v>
      </c>
      <c r="O308" s="89">
        <v>2</v>
      </c>
      <c r="P308" s="91">
        <v>4.6403712296983757E-3</v>
      </c>
      <c r="Q308" s="89">
        <v>2</v>
      </c>
      <c r="R308" s="91">
        <v>4.6403712296983757E-3</v>
      </c>
      <c r="S308" s="89">
        <v>2</v>
      </c>
      <c r="T308" s="91">
        <v>4.6403712296983757E-3</v>
      </c>
      <c r="U308" s="89">
        <v>2</v>
      </c>
      <c r="V308" s="91">
        <v>4.6403712296983757E-3</v>
      </c>
      <c r="W308" s="139">
        <v>2</v>
      </c>
      <c r="X308" s="140">
        <v>4.6403712296983757E-3</v>
      </c>
      <c r="Y308" s="143">
        <v>2</v>
      </c>
      <c r="Z308" s="90">
        <v>4.6403712296983757E-3</v>
      </c>
      <c r="AA308" s="49" t="s">
        <v>15</v>
      </c>
      <c r="AB308" s="49" t="s">
        <v>50</v>
      </c>
    </row>
    <row r="309" spans="3:28" ht="30" x14ac:dyDescent="0.25">
      <c r="C309" s="88" t="s">
        <v>226</v>
      </c>
      <c r="D309" s="88" t="s">
        <v>228</v>
      </c>
      <c r="E309" s="88" t="s">
        <v>794</v>
      </c>
      <c r="F309" s="88" t="s">
        <v>579</v>
      </c>
      <c r="G309" s="89" t="s">
        <v>405</v>
      </c>
      <c r="H309" s="89" t="s">
        <v>855</v>
      </c>
      <c r="I309" s="89" t="s">
        <v>2799</v>
      </c>
      <c r="J309" s="89">
        <v>1</v>
      </c>
      <c r="K309" s="139">
        <v>1</v>
      </c>
      <c r="L309" s="140">
        <v>2.3201856148491878E-3</v>
      </c>
      <c r="M309" s="139">
        <v>1</v>
      </c>
      <c r="N309" s="140">
        <v>2.3201856148491878E-3</v>
      </c>
      <c r="O309" s="89">
        <v>1</v>
      </c>
      <c r="P309" s="91">
        <v>2.3201856148491878E-3</v>
      </c>
      <c r="Q309" s="89">
        <v>1</v>
      </c>
      <c r="R309" s="91">
        <v>2.3201856148491878E-3</v>
      </c>
      <c r="S309" s="89">
        <v>1</v>
      </c>
      <c r="T309" s="91">
        <v>2.3201856148491878E-3</v>
      </c>
      <c r="U309" s="89">
        <v>1</v>
      </c>
      <c r="V309" s="91">
        <v>2.3201856148491878E-3</v>
      </c>
      <c r="W309" s="139">
        <v>1</v>
      </c>
      <c r="X309" s="140">
        <v>2.3201856148491878E-3</v>
      </c>
      <c r="Y309" s="143">
        <v>0</v>
      </c>
      <c r="Z309" s="90">
        <v>0</v>
      </c>
      <c r="AA309" s="49" t="s">
        <v>15</v>
      </c>
      <c r="AB309" s="49" t="s">
        <v>47</v>
      </c>
    </row>
    <row r="310" spans="3:28" ht="30" x14ac:dyDescent="0.25">
      <c r="C310" s="88" t="s">
        <v>226</v>
      </c>
      <c r="D310" s="88" t="s">
        <v>290</v>
      </c>
      <c r="E310" s="88" t="s">
        <v>796</v>
      </c>
      <c r="F310" s="88" t="s">
        <v>301</v>
      </c>
      <c r="G310" s="89" t="s">
        <v>404</v>
      </c>
      <c r="H310" s="89" t="s">
        <v>856</v>
      </c>
      <c r="I310" s="89" t="s">
        <v>2799</v>
      </c>
      <c r="J310" s="89">
        <v>1</v>
      </c>
      <c r="K310" s="139">
        <v>1</v>
      </c>
      <c r="L310" s="140">
        <v>2.3201856148491878E-3</v>
      </c>
      <c r="M310" s="139">
        <v>1</v>
      </c>
      <c r="N310" s="140">
        <v>2.3201856148491878E-3</v>
      </c>
      <c r="O310" s="89">
        <v>1</v>
      </c>
      <c r="P310" s="91">
        <v>2.3201856148491878E-3</v>
      </c>
      <c r="Q310" s="89">
        <v>1</v>
      </c>
      <c r="R310" s="91">
        <v>2.3201856148491878E-3</v>
      </c>
      <c r="S310" s="89">
        <v>1</v>
      </c>
      <c r="T310" s="91">
        <v>2.3201856148491878E-3</v>
      </c>
      <c r="U310" s="89">
        <v>1</v>
      </c>
      <c r="V310" s="91">
        <v>2.3201856148491878E-3</v>
      </c>
      <c r="W310" s="139">
        <v>1</v>
      </c>
      <c r="X310" s="140">
        <v>2.3201856148491878E-3</v>
      </c>
      <c r="Y310" s="143">
        <v>0</v>
      </c>
      <c r="Z310" s="90">
        <v>0</v>
      </c>
      <c r="AA310" s="49" t="s">
        <v>87</v>
      </c>
      <c r="AB310" s="49" t="s">
        <v>88</v>
      </c>
    </row>
    <row r="311" spans="3:28" ht="30" x14ac:dyDescent="0.25">
      <c r="C311" s="88" t="s">
        <v>226</v>
      </c>
      <c r="D311" s="88" t="s">
        <v>290</v>
      </c>
      <c r="E311" s="88" t="s">
        <v>796</v>
      </c>
      <c r="F311" s="88" t="s">
        <v>298</v>
      </c>
      <c r="G311" s="89" t="s">
        <v>405</v>
      </c>
      <c r="H311" s="89" t="s">
        <v>856</v>
      </c>
      <c r="I311" s="89" t="s">
        <v>2799</v>
      </c>
      <c r="J311" s="89">
        <v>4</v>
      </c>
      <c r="K311" s="139">
        <v>2</v>
      </c>
      <c r="L311" s="140">
        <v>4.6403712296983757E-3</v>
      </c>
      <c r="M311" s="139">
        <v>2</v>
      </c>
      <c r="N311" s="140">
        <v>4.6403712296983757E-3</v>
      </c>
      <c r="O311" s="89">
        <v>2</v>
      </c>
      <c r="P311" s="91">
        <v>4.6403712296983757E-3</v>
      </c>
      <c r="Q311" s="89">
        <v>2</v>
      </c>
      <c r="R311" s="91">
        <v>4.6403712296983757E-3</v>
      </c>
      <c r="S311" s="89">
        <v>2</v>
      </c>
      <c r="T311" s="91">
        <v>4.6403712296983757E-3</v>
      </c>
      <c r="U311" s="89">
        <v>2</v>
      </c>
      <c r="V311" s="91">
        <v>4.6403712296983757E-3</v>
      </c>
      <c r="W311" s="139">
        <v>2</v>
      </c>
      <c r="X311" s="140">
        <v>4.6403712296983757E-3</v>
      </c>
      <c r="Y311" s="143">
        <v>2</v>
      </c>
      <c r="Z311" s="90">
        <v>4.6403712296983757E-3</v>
      </c>
      <c r="AA311" s="49" t="s">
        <v>87</v>
      </c>
      <c r="AB311" s="49" t="s">
        <v>88</v>
      </c>
    </row>
    <row r="312" spans="3:28" ht="15.75" x14ac:dyDescent="0.25">
      <c r="C312" s="88" t="s">
        <v>226</v>
      </c>
      <c r="D312" s="88" t="s">
        <v>290</v>
      </c>
      <c r="E312" s="88" t="s">
        <v>796</v>
      </c>
      <c r="F312" s="88" t="s">
        <v>299</v>
      </c>
      <c r="G312" s="89" t="s">
        <v>404</v>
      </c>
      <c r="H312" s="89" t="s">
        <v>856</v>
      </c>
      <c r="I312" s="89" t="s">
        <v>2799</v>
      </c>
      <c r="J312" s="89">
        <v>10</v>
      </c>
      <c r="K312" s="139">
        <v>10</v>
      </c>
      <c r="L312" s="140">
        <v>2.3201856148491878E-2</v>
      </c>
      <c r="M312" s="139">
        <v>10</v>
      </c>
      <c r="N312" s="140">
        <v>2.3201856148491878E-2</v>
      </c>
      <c r="O312" s="89">
        <v>10</v>
      </c>
      <c r="P312" s="91">
        <v>2.3201856148491878E-2</v>
      </c>
      <c r="Q312" s="89">
        <v>9</v>
      </c>
      <c r="R312" s="91">
        <v>2.0881670533642691E-2</v>
      </c>
      <c r="S312" s="89">
        <v>9</v>
      </c>
      <c r="T312" s="91">
        <v>2.0881670533642691E-2</v>
      </c>
      <c r="U312" s="89">
        <v>9</v>
      </c>
      <c r="V312" s="91">
        <v>2.0881670533642691E-2</v>
      </c>
      <c r="W312" s="139">
        <v>9</v>
      </c>
      <c r="X312" s="140">
        <v>2.0881670533642691E-2</v>
      </c>
      <c r="Y312" s="143">
        <v>7</v>
      </c>
      <c r="Z312" s="90">
        <v>1.6241299303944315E-2</v>
      </c>
      <c r="AA312" s="49" t="s">
        <v>87</v>
      </c>
      <c r="AB312" s="49" t="s">
        <v>88</v>
      </c>
    </row>
    <row r="313" spans="3:28" ht="15.75" x14ac:dyDescent="0.25">
      <c r="C313" s="88" t="s">
        <v>226</v>
      </c>
      <c r="D313" s="88" t="s">
        <v>290</v>
      </c>
      <c r="E313" s="88" t="s">
        <v>796</v>
      </c>
      <c r="F313" s="88" t="s">
        <v>300</v>
      </c>
      <c r="G313" s="89" t="s">
        <v>406</v>
      </c>
      <c r="H313" s="89" t="s">
        <v>855</v>
      </c>
      <c r="I313" s="89" t="s">
        <v>2799</v>
      </c>
      <c r="J313" s="89">
        <v>10</v>
      </c>
      <c r="K313" s="139">
        <v>9</v>
      </c>
      <c r="L313" s="140">
        <v>2.0881670533642691E-2</v>
      </c>
      <c r="M313" s="139">
        <v>8</v>
      </c>
      <c r="N313" s="140">
        <v>1.8561484918793503E-2</v>
      </c>
      <c r="O313" s="89">
        <v>9</v>
      </c>
      <c r="P313" s="91">
        <v>2.0881670533642691E-2</v>
      </c>
      <c r="Q313" s="89">
        <v>9</v>
      </c>
      <c r="R313" s="91">
        <v>2.0881670533642691E-2</v>
      </c>
      <c r="S313" s="89">
        <v>9</v>
      </c>
      <c r="T313" s="91">
        <v>2.0881670533642691E-2</v>
      </c>
      <c r="U313" s="89">
        <v>9</v>
      </c>
      <c r="V313" s="91">
        <v>2.0881670533642691E-2</v>
      </c>
      <c r="W313" s="139">
        <v>9</v>
      </c>
      <c r="X313" s="140">
        <v>2.0881670533642691E-2</v>
      </c>
      <c r="Y313" s="143">
        <v>4</v>
      </c>
      <c r="Z313" s="90">
        <v>9.2807424593967514E-3</v>
      </c>
      <c r="AA313" s="49" t="s">
        <v>87</v>
      </c>
      <c r="AB313" s="49" t="s">
        <v>88</v>
      </c>
    </row>
    <row r="314" spans="3:28" ht="30" x14ac:dyDescent="0.25">
      <c r="C314" s="88" t="s">
        <v>226</v>
      </c>
      <c r="D314" s="88" t="s">
        <v>290</v>
      </c>
      <c r="E314" s="88" t="s">
        <v>796</v>
      </c>
      <c r="F314" s="88" t="s">
        <v>297</v>
      </c>
      <c r="G314" s="89" t="s">
        <v>404</v>
      </c>
      <c r="H314" s="89" t="s">
        <v>856</v>
      </c>
      <c r="I314" s="89" t="s">
        <v>2799</v>
      </c>
      <c r="J314" s="89">
        <v>2</v>
      </c>
      <c r="K314" s="139">
        <v>1</v>
      </c>
      <c r="L314" s="140">
        <v>2.3201856148491878E-3</v>
      </c>
      <c r="M314" s="139">
        <v>1</v>
      </c>
      <c r="N314" s="140">
        <v>2.3201856148491878E-3</v>
      </c>
      <c r="O314" s="89">
        <v>1</v>
      </c>
      <c r="P314" s="91">
        <v>2.3201856148491878E-3</v>
      </c>
      <c r="Q314" s="89">
        <v>1</v>
      </c>
      <c r="R314" s="91">
        <v>2.3201856148491878E-3</v>
      </c>
      <c r="S314" s="89">
        <v>1</v>
      </c>
      <c r="T314" s="91">
        <v>2.3201856148491878E-3</v>
      </c>
      <c r="U314" s="89">
        <v>1</v>
      </c>
      <c r="V314" s="91">
        <v>2.3201856148491878E-3</v>
      </c>
      <c r="W314" s="139">
        <v>1</v>
      </c>
      <c r="X314" s="140">
        <v>2.3201856148491878E-3</v>
      </c>
      <c r="Y314" s="143">
        <v>1</v>
      </c>
      <c r="Z314" s="90">
        <v>2.3201856148491878E-3</v>
      </c>
      <c r="AA314" s="49" t="s">
        <v>87</v>
      </c>
      <c r="AB314" s="49" t="s">
        <v>88</v>
      </c>
    </row>
    <row r="315" spans="3:28" ht="30" x14ac:dyDescent="0.25">
      <c r="C315" s="88" t="s">
        <v>226</v>
      </c>
      <c r="D315" s="88" t="s">
        <v>290</v>
      </c>
      <c r="E315" s="88" t="s">
        <v>797</v>
      </c>
      <c r="F315" s="88" t="s">
        <v>293</v>
      </c>
      <c r="G315" s="89" t="s">
        <v>405</v>
      </c>
      <c r="H315" s="89" t="s">
        <v>856</v>
      </c>
      <c r="I315" s="89" t="s">
        <v>2799</v>
      </c>
      <c r="J315" s="89">
        <v>1</v>
      </c>
      <c r="K315" s="139">
        <v>0</v>
      </c>
      <c r="L315" s="140">
        <v>0</v>
      </c>
      <c r="M315" s="139">
        <v>0</v>
      </c>
      <c r="N315" s="140">
        <v>0</v>
      </c>
      <c r="O315" s="89">
        <v>0</v>
      </c>
      <c r="P315" s="91">
        <v>0</v>
      </c>
      <c r="Q315" s="89">
        <v>0</v>
      </c>
      <c r="R315" s="91">
        <v>0</v>
      </c>
      <c r="S315" s="89">
        <v>0</v>
      </c>
      <c r="T315" s="91">
        <v>0</v>
      </c>
      <c r="U315" s="89">
        <v>0</v>
      </c>
      <c r="V315" s="91">
        <v>0</v>
      </c>
      <c r="W315" s="139">
        <v>0</v>
      </c>
      <c r="X315" s="140">
        <v>0</v>
      </c>
      <c r="Y315" s="143">
        <v>0</v>
      </c>
      <c r="Z315" s="90">
        <v>0</v>
      </c>
      <c r="AA315" s="49" t="s">
        <v>87</v>
      </c>
      <c r="AB315" s="49" t="s">
        <v>88</v>
      </c>
    </row>
    <row r="316" spans="3:28" ht="30" x14ac:dyDescent="0.25">
      <c r="C316" s="88" t="s">
        <v>226</v>
      </c>
      <c r="D316" s="88" t="s">
        <v>290</v>
      </c>
      <c r="E316" s="88" t="s">
        <v>797</v>
      </c>
      <c r="F316" s="88" t="s">
        <v>292</v>
      </c>
      <c r="G316" s="89" t="s">
        <v>404</v>
      </c>
      <c r="H316" s="89" t="s">
        <v>856</v>
      </c>
      <c r="I316" s="89" t="s">
        <v>2799</v>
      </c>
      <c r="J316" s="89">
        <v>1</v>
      </c>
      <c r="K316" s="139">
        <v>1</v>
      </c>
      <c r="L316" s="140">
        <v>2.3201856148491878E-3</v>
      </c>
      <c r="M316" s="139">
        <v>1</v>
      </c>
      <c r="N316" s="140">
        <v>2.3201856148491878E-3</v>
      </c>
      <c r="O316" s="89">
        <v>0</v>
      </c>
      <c r="P316" s="91">
        <v>0</v>
      </c>
      <c r="Q316" s="89">
        <v>0</v>
      </c>
      <c r="R316" s="91">
        <v>0</v>
      </c>
      <c r="S316" s="89">
        <v>0</v>
      </c>
      <c r="T316" s="91">
        <v>0</v>
      </c>
      <c r="U316" s="89">
        <v>0</v>
      </c>
      <c r="V316" s="91">
        <v>0</v>
      </c>
      <c r="W316" s="139">
        <v>0</v>
      </c>
      <c r="X316" s="140">
        <v>0</v>
      </c>
      <c r="Y316" s="143">
        <v>0</v>
      </c>
      <c r="Z316" s="90">
        <v>0</v>
      </c>
      <c r="AA316" s="49" t="s">
        <v>87</v>
      </c>
      <c r="AB316" s="49" t="s">
        <v>88</v>
      </c>
    </row>
    <row r="317" spans="3:28" ht="30" x14ac:dyDescent="0.25">
      <c r="C317" s="88" t="s">
        <v>226</v>
      </c>
      <c r="D317" s="88" t="s">
        <v>290</v>
      </c>
      <c r="E317" s="88" t="s">
        <v>797</v>
      </c>
      <c r="F317" s="88" t="s">
        <v>294</v>
      </c>
      <c r="G317" s="89" t="s">
        <v>404</v>
      </c>
      <c r="H317" s="89" t="s">
        <v>856</v>
      </c>
      <c r="I317" s="89" t="s">
        <v>2799</v>
      </c>
      <c r="J317" s="89">
        <v>1</v>
      </c>
      <c r="K317" s="139">
        <v>1</v>
      </c>
      <c r="L317" s="140">
        <v>2.3201856148491878E-3</v>
      </c>
      <c r="M317" s="139">
        <v>1</v>
      </c>
      <c r="N317" s="140">
        <v>2.3201856148491878E-3</v>
      </c>
      <c r="O317" s="89">
        <v>1</v>
      </c>
      <c r="P317" s="91">
        <v>2.3201856148491878E-3</v>
      </c>
      <c r="Q317" s="89">
        <v>1</v>
      </c>
      <c r="R317" s="91">
        <v>2.3201856148491878E-3</v>
      </c>
      <c r="S317" s="89">
        <v>1</v>
      </c>
      <c r="T317" s="91">
        <v>2.3201856148491878E-3</v>
      </c>
      <c r="U317" s="89">
        <v>1</v>
      </c>
      <c r="V317" s="91">
        <v>2.3201856148491878E-3</v>
      </c>
      <c r="W317" s="139">
        <v>1</v>
      </c>
      <c r="X317" s="140">
        <v>2.3201856148491878E-3</v>
      </c>
      <c r="Y317" s="143">
        <v>1</v>
      </c>
      <c r="Z317" s="90">
        <v>2.3201856148491878E-3</v>
      </c>
      <c r="AA317" s="49" t="s">
        <v>87</v>
      </c>
      <c r="AB317" s="49" t="s">
        <v>88</v>
      </c>
    </row>
    <row r="318" spans="3:28" ht="15.75" x14ac:dyDescent="0.25">
      <c r="C318" s="88" t="s">
        <v>226</v>
      </c>
      <c r="D318" s="88" t="s">
        <v>290</v>
      </c>
      <c r="E318" s="88" t="s">
        <v>798</v>
      </c>
      <c r="F318" s="88" t="s">
        <v>317</v>
      </c>
      <c r="G318" s="89" t="s">
        <v>404</v>
      </c>
      <c r="H318" s="89" t="s">
        <v>856</v>
      </c>
      <c r="I318" s="89" t="s">
        <v>2799</v>
      </c>
      <c r="J318" s="89">
        <v>2</v>
      </c>
      <c r="K318" s="139">
        <v>2</v>
      </c>
      <c r="L318" s="140">
        <v>4.6403712296983757E-3</v>
      </c>
      <c r="M318" s="139">
        <v>1</v>
      </c>
      <c r="N318" s="140">
        <v>2.3201856148491878E-3</v>
      </c>
      <c r="O318" s="89">
        <v>0</v>
      </c>
      <c r="P318" s="91">
        <v>0</v>
      </c>
      <c r="Q318" s="89">
        <v>0</v>
      </c>
      <c r="R318" s="91">
        <v>0</v>
      </c>
      <c r="S318" s="89">
        <v>1</v>
      </c>
      <c r="T318" s="91">
        <v>2.3201856148491878E-3</v>
      </c>
      <c r="U318" s="89">
        <v>1</v>
      </c>
      <c r="V318" s="91">
        <v>2.3201856148491878E-3</v>
      </c>
      <c r="W318" s="139">
        <v>0</v>
      </c>
      <c r="X318" s="140">
        <v>0</v>
      </c>
      <c r="Y318" s="143">
        <v>0</v>
      </c>
      <c r="Z318" s="90">
        <v>0</v>
      </c>
      <c r="AA318" s="49" t="s">
        <v>87</v>
      </c>
      <c r="AB318" s="49" t="s">
        <v>88</v>
      </c>
    </row>
    <row r="319" spans="3:28" ht="30" x14ac:dyDescent="0.25">
      <c r="C319" s="88" t="s">
        <v>226</v>
      </c>
      <c r="D319" s="88" t="s">
        <v>290</v>
      </c>
      <c r="E319" s="88" t="s">
        <v>798</v>
      </c>
      <c r="F319" s="88" t="s">
        <v>314</v>
      </c>
      <c r="G319" s="89" t="s">
        <v>405</v>
      </c>
      <c r="H319" s="89" t="s">
        <v>856</v>
      </c>
      <c r="I319" s="89" t="s">
        <v>2799</v>
      </c>
      <c r="J319" s="89">
        <v>2</v>
      </c>
      <c r="K319" s="139">
        <v>1</v>
      </c>
      <c r="L319" s="140">
        <v>2.3201856148491878E-3</v>
      </c>
      <c r="M319" s="139">
        <v>1</v>
      </c>
      <c r="N319" s="140">
        <v>2.3201856148491878E-3</v>
      </c>
      <c r="O319" s="89">
        <v>1</v>
      </c>
      <c r="P319" s="91">
        <v>2.3201856148491878E-3</v>
      </c>
      <c r="Q319" s="89">
        <v>1</v>
      </c>
      <c r="R319" s="91">
        <v>2.3201856148491878E-3</v>
      </c>
      <c r="S319" s="89">
        <v>1</v>
      </c>
      <c r="T319" s="91">
        <v>2.3201856148491878E-3</v>
      </c>
      <c r="U319" s="89">
        <v>1</v>
      </c>
      <c r="V319" s="91">
        <v>2.3201856148491878E-3</v>
      </c>
      <c r="W319" s="139">
        <v>1</v>
      </c>
      <c r="X319" s="140">
        <v>2.3201856148491878E-3</v>
      </c>
      <c r="Y319" s="143">
        <v>1</v>
      </c>
      <c r="Z319" s="90">
        <v>2.3201856148491878E-3</v>
      </c>
      <c r="AA319" s="49" t="s">
        <v>87</v>
      </c>
      <c r="AB319" s="49" t="s">
        <v>88</v>
      </c>
    </row>
    <row r="320" spans="3:28" ht="15.75" x14ac:dyDescent="0.25">
      <c r="C320" s="88" t="s">
        <v>226</v>
      </c>
      <c r="D320" s="88" t="s">
        <v>290</v>
      </c>
      <c r="E320" s="88" t="s">
        <v>798</v>
      </c>
      <c r="F320" s="88" t="s">
        <v>318</v>
      </c>
      <c r="G320" s="89" t="s">
        <v>404</v>
      </c>
      <c r="H320" s="89" t="s">
        <v>856</v>
      </c>
      <c r="I320" s="89" t="s">
        <v>2799</v>
      </c>
      <c r="J320" s="89">
        <v>2</v>
      </c>
      <c r="K320" s="139">
        <v>0</v>
      </c>
      <c r="L320" s="140">
        <v>0</v>
      </c>
      <c r="M320" s="139">
        <v>0</v>
      </c>
      <c r="N320" s="140">
        <v>0</v>
      </c>
      <c r="O320" s="89">
        <v>0</v>
      </c>
      <c r="P320" s="91">
        <v>0</v>
      </c>
      <c r="Q320" s="89">
        <v>0</v>
      </c>
      <c r="R320" s="91">
        <v>0</v>
      </c>
      <c r="S320" s="89">
        <v>2</v>
      </c>
      <c r="T320" s="91">
        <v>4.6403712296983757E-3</v>
      </c>
      <c r="U320" s="89">
        <v>2</v>
      </c>
      <c r="V320" s="91">
        <v>4.6403712296983757E-3</v>
      </c>
      <c r="W320" s="139">
        <v>0</v>
      </c>
      <c r="X320" s="140">
        <v>0</v>
      </c>
      <c r="Y320" s="143">
        <v>0</v>
      </c>
      <c r="Z320" s="90">
        <v>0</v>
      </c>
      <c r="AA320" s="49" t="s">
        <v>87</v>
      </c>
      <c r="AB320" s="49" t="s">
        <v>88</v>
      </c>
    </row>
    <row r="321" spans="3:28" ht="15.75" x14ac:dyDescent="0.25">
      <c r="C321" s="88" t="s">
        <v>226</v>
      </c>
      <c r="D321" s="88" t="s">
        <v>290</v>
      </c>
      <c r="E321" s="88" t="s">
        <v>798</v>
      </c>
      <c r="F321" s="88" t="s">
        <v>316</v>
      </c>
      <c r="G321" s="89" t="s">
        <v>404</v>
      </c>
      <c r="H321" s="89" t="s">
        <v>856</v>
      </c>
      <c r="I321" s="89" t="s">
        <v>2799</v>
      </c>
      <c r="J321" s="89">
        <v>4</v>
      </c>
      <c r="K321" s="139">
        <v>4</v>
      </c>
      <c r="L321" s="140">
        <v>9.2807424593967514E-3</v>
      </c>
      <c r="M321" s="139">
        <v>3</v>
      </c>
      <c r="N321" s="140">
        <v>6.9605568445475635E-3</v>
      </c>
      <c r="O321" s="89">
        <v>2</v>
      </c>
      <c r="P321" s="91">
        <v>4.6403712296983757E-3</v>
      </c>
      <c r="Q321" s="89">
        <v>2</v>
      </c>
      <c r="R321" s="91">
        <v>4.6403712296983757E-3</v>
      </c>
      <c r="S321" s="89">
        <v>2</v>
      </c>
      <c r="T321" s="91">
        <v>4.6403712296983757E-3</v>
      </c>
      <c r="U321" s="89">
        <v>2</v>
      </c>
      <c r="V321" s="91">
        <v>4.6403712296983757E-3</v>
      </c>
      <c r="W321" s="139">
        <v>2</v>
      </c>
      <c r="X321" s="140">
        <v>4.6403712296983757E-3</v>
      </c>
      <c r="Y321" s="143">
        <v>1</v>
      </c>
      <c r="Z321" s="90">
        <v>2.3201856148491878E-3</v>
      </c>
      <c r="AA321" s="49" t="s">
        <v>87</v>
      </c>
      <c r="AB321" s="49" t="s">
        <v>88</v>
      </c>
    </row>
    <row r="322" spans="3:28" ht="15.75" x14ac:dyDescent="0.25">
      <c r="C322" s="88" t="s">
        <v>226</v>
      </c>
      <c r="D322" s="88" t="s">
        <v>290</v>
      </c>
      <c r="E322" s="88" t="s">
        <v>798</v>
      </c>
      <c r="F322" s="88" t="s">
        <v>315</v>
      </c>
      <c r="G322" s="89" t="s">
        <v>406</v>
      </c>
      <c r="H322" s="89" t="s">
        <v>856</v>
      </c>
      <c r="I322" s="89" t="s">
        <v>2799</v>
      </c>
      <c r="J322" s="89">
        <v>1</v>
      </c>
      <c r="K322" s="139">
        <v>1</v>
      </c>
      <c r="L322" s="140">
        <v>2.3201856148491878E-3</v>
      </c>
      <c r="M322" s="139">
        <v>1</v>
      </c>
      <c r="N322" s="140">
        <v>2.3201856148491878E-3</v>
      </c>
      <c r="O322" s="89">
        <v>0</v>
      </c>
      <c r="P322" s="91">
        <v>0</v>
      </c>
      <c r="Q322" s="89">
        <v>1</v>
      </c>
      <c r="R322" s="91">
        <v>2.3201856148491878E-3</v>
      </c>
      <c r="S322" s="89">
        <v>0</v>
      </c>
      <c r="T322" s="91">
        <v>0</v>
      </c>
      <c r="U322" s="89">
        <v>0</v>
      </c>
      <c r="V322" s="91">
        <v>0</v>
      </c>
      <c r="W322" s="139">
        <v>0</v>
      </c>
      <c r="X322" s="140">
        <v>0</v>
      </c>
      <c r="Y322" s="143">
        <v>0</v>
      </c>
      <c r="Z322" s="90">
        <v>0</v>
      </c>
      <c r="AA322" s="49" t="s">
        <v>87</v>
      </c>
      <c r="AB322" s="49" t="s">
        <v>88</v>
      </c>
    </row>
    <row r="323" spans="3:28" ht="66" customHeight="1" x14ac:dyDescent="0.25">
      <c r="C323" s="88" t="s">
        <v>226</v>
      </c>
      <c r="D323" s="88" t="s">
        <v>290</v>
      </c>
      <c r="E323" s="88" t="s">
        <v>799</v>
      </c>
      <c r="F323" s="88" t="s">
        <v>311</v>
      </c>
      <c r="G323" s="89" t="s">
        <v>404</v>
      </c>
      <c r="H323" s="89" t="s">
        <v>856</v>
      </c>
      <c r="I323" s="89" t="s">
        <v>2799</v>
      </c>
      <c r="J323" s="89">
        <v>1</v>
      </c>
      <c r="K323" s="139">
        <v>1</v>
      </c>
      <c r="L323" s="140">
        <v>2.3201856148491878E-3</v>
      </c>
      <c r="M323" s="139">
        <v>1</v>
      </c>
      <c r="N323" s="140">
        <v>2.3201856148491878E-3</v>
      </c>
      <c r="O323" s="89">
        <v>1</v>
      </c>
      <c r="P323" s="91">
        <v>2.3201856148491878E-3</v>
      </c>
      <c r="Q323" s="89">
        <v>1</v>
      </c>
      <c r="R323" s="91">
        <v>2.3201856148491878E-3</v>
      </c>
      <c r="S323" s="89">
        <v>1</v>
      </c>
      <c r="T323" s="91">
        <v>2.3201856148491878E-3</v>
      </c>
      <c r="U323" s="89">
        <v>1</v>
      </c>
      <c r="V323" s="91">
        <v>2.3201856148491878E-3</v>
      </c>
      <c r="W323" s="139">
        <v>1</v>
      </c>
      <c r="X323" s="140">
        <v>2.3201856148491878E-3</v>
      </c>
      <c r="Y323" s="143">
        <v>1</v>
      </c>
      <c r="Z323" s="90">
        <v>2.3201856148491878E-3</v>
      </c>
      <c r="AA323" s="49" t="s">
        <v>87</v>
      </c>
      <c r="AB323" s="49" t="s">
        <v>88</v>
      </c>
    </row>
    <row r="324" spans="3:28" ht="30" x14ac:dyDescent="0.25">
      <c r="C324" s="88" t="s">
        <v>226</v>
      </c>
      <c r="D324" s="88" t="s">
        <v>290</v>
      </c>
      <c r="E324" s="88" t="s">
        <v>799</v>
      </c>
      <c r="F324" s="88" t="s">
        <v>436</v>
      </c>
      <c r="G324" s="89" t="s">
        <v>406</v>
      </c>
      <c r="H324" s="89" t="s">
        <v>856</v>
      </c>
      <c r="I324" s="89" t="s">
        <v>2799</v>
      </c>
      <c r="J324" s="89">
        <v>1</v>
      </c>
      <c r="K324" s="139">
        <v>1</v>
      </c>
      <c r="L324" s="140">
        <v>2.3201856148491878E-3</v>
      </c>
      <c r="M324" s="139">
        <v>1</v>
      </c>
      <c r="N324" s="140">
        <v>2.3201856148491878E-3</v>
      </c>
      <c r="O324" s="89">
        <v>1</v>
      </c>
      <c r="P324" s="91">
        <v>2.3201856148491878E-3</v>
      </c>
      <c r="Q324" s="89">
        <v>1</v>
      </c>
      <c r="R324" s="91">
        <v>2.3201856148491878E-3</v>
      </c>
      <c r="S324" s="89">
        <v>1</v>
      </c>
      <c r="T324" s="91">
        <v>2.3201856148491878E-3</v>
      </c>
      <c r="U324" s="89">
        <v>1</v>
      </c>
      <c r="V324" s="91">
        <v>2.3201856148491878E-3</v>
      </c>
      <c r="W324" s="139">
        <v>1</v>
      </c>
      <c r="X324" s="140">
        <v>2.3201856148491878E-3</v>
      </c>
      <c r="Y324" s="143">
        <v>0</v>
      </c>
      <c r="Z324" s="90">
        <v>0</v>
      </c>
      <c r="AA324" s="49" t="s">
        <v>87</v>
      </c>
      <c r="AB324" s="49" t="s">
        <v>88</v>
      </c>
    </row>
    <row r="325" spans="3:28" ht="15.75" x14ac:dyDescent="0.25">
      <c r="C325" s="88" t="s">
        <v>226</v>
      </c>
      <c r="D325" s="88" t="s">
        <v>290</v>
      </c>
      <c r="E325" s="88" t="s">
        <v>800</v>
      </c>
      <c r="F325" s="88" t="s">
        <v>307</v>
      </c>
      <c r="G325" s="89" t="s">
        <v>404</v>
      </c>
      <c r="H325" s="89" t="s">
        <v>855</v>
      </c>
      <c r="I325" s="89" t="s">
        <v>2799</v>
      </c>
      <c r="J325" s="89">
        <v>1</v>
      </c>
      <c r="K325" s="139">
        <v>0</v>
      </c>
      <c r="L325" s="140">
        <v>0</v>
      </c>
      <c r="M325" s="139">
        <v>0</v>
      </c>
      <c r="N325" s="140">
        <v>0</v>
      </c>
      <c r="O325" s="89">
        <v>1</v>
      </c>
      <c r="P325" s="91">
        <v>2.3201856148491878E-3</v>
      </c>
      <c r="Q325" s="89">
        <v>1</v>
      </c>
      <c r="R325" s="91">
        <v>2.3201856148491878E-3</v>
      </c>
      <c r="S325" s="89">
        <v>1</v>
      </c>
      <c r="T325" s="91">
        <v>2.3201856148491878E-3</v>
      </c>
      <c r="U325" s="89">
        <v>1</v>
      </c>
      <c r="V325" s="91">
        <v>2.3201856148491878E-3</v>
      </c>
      <c r="W325" s="139">
        <v>1</v>
      </c>
      <c r="X325" s="140">
        <v>2.3201856148491878E-3</v>
      </c>
      <c r="Y325" s="143">
        <v>0</v>
      </c>
      <c r="Z325" s="90">
        <v>0</v>
      </c>
      <c r="AA325" s="49" t="s">
        <v>87</v>
      </c>
      <c r="AB325" s="49" t="s">
        <v>86</v>
      </c>
    </row>
    <row r="326" spans="3:28" ht="15.75" x14ac:dyDescent="0.25">
      <c r="C326" s="88" t="s">
        <v>226</v>
      </c>
      <c r="D326" s="88" t="s">
        <v>290</v>
      </c>
      <c r="E326" s="88" t="s">
        <v>800</v>
      </c>
      <c r="F326" s="88" t="s">
        <v>304</v>
      </c>
      <c r="G326" s="89" t="s">
        <v>404</v>
      </c>
      <c r="H326" s="89" t="s">
        <v>856</v>
      </c>
      <c r="I326" s="89" t="s">
        <v>2799</v>
      </c>
      <c r="J326" s="89">
        <v>4</v>
      </c>
      <c r="K326" s="139">
        <v>4</v>
      </c>
      <c r="L326" s="140">
        <v>9.2807424593967514E-3</v>
      </c>
      <c r="M326" s="139">
        <v>2</v>
      </c>
      <c r="N326" s="140">
        <v>4.6403712296983757E-3</v>
      </c>
      <c r="O326" s="89">
        <v>4</v>
      </c>
      <c r="P326" s="91">
        <v>9.2807424593967514E-3</v>
      </c>
      <c r="Q326" s="89">
        <v>3</v>
      </c>
      <c r="R326" s="91">
        <v>6.9605568445475635E-3</v>
      </c>
      <c r="S326" s="89">
        <v>3</v>
      </c>
      <c r="T326" s="91">
        <v>6.9605568445475635E-3</v>
      </c>
      <c r="U326" s="89">
        <v>3</v>
      </c>
      <c r="V326" s="91">
        <v>6.9605568445475635E-3</v>
      </c>
      <c r="W326" s="139">
        <v>3</v>
      </c>
      <c r="X326" s="140">
        <v>6.9605568445475635E-3</v>
      </c>
      <c r="Y326" s="143">
        <v>1</v>
      </c>
      <c r="Z326" s="90">
        <v>2.3201856148491878E-3</v>
      </c>
      <c r="AA326" s="49" t="s">
        <v>87</v>
      </c>
      <c r="AB326" s="49" t="s">
        <v>87</v>
      </c>
    </row>
    <row r="327" spans="3:28" ht="15.75" x14ac:dyDescent="0.25">
      <c r="C327" s="88" t="s">
        <v>226</v>
      </c>
      <c r="D327" s="88" t="s">
        <v>290</v>
      </c>
      <c r="E327" s="88" t="s">
        <v>800</v>
      </c>
      <c r="F327" s="88" t="s">
        <v>306</v>
      </c>
      <c r="G327" s="89" t="s">
        <v>406</v>
      </c>
      <c r="H327" s="89" t="s">
        <v>855</v>
      </c>
      <c r="I327" s="89" t="s">
        <v>2799</v>
      </c>
      <c r="J327" s="89">
        <v>1</v>
      </c>
      <c r="K327" s="139">
        <v>1</v>
      </c>
      <c r="L327" s="140">
        <v>2.3201856148491878E-3</v>
      </c>
      <c r="M327" s="139">
        <v>1</v>
      </c>
      <c r="N327" s="140">
        <v>2.3201856148491878E-3</v>
      </c>
      <c r="O327" s="89">
        <v>1</v>
      </c>
      <c r="P327" s="91">
        <v>2.3201856148491878E-3</v>
      </c>
      <c r="Q327" s="89">
        <v>1</v>
      </c>
      <c r="R327" s="91">
        <v>2.3201856148491878E-3</v>
      </c>
      <c r="S327" s="89">
        <v>1</v>
      </c>
      <c r="T327" s="91">
        <v>2.3201856148491878E-3</v>
      </c>
      <c r="U327" s="89">
        <v>1</v>
      </c>
      <c r="V327" s="91">
        <v>2.3201856148491878E-3</v>
      </c>
      <c r="W327" s="139">
        <v>1</v>
      </c>
      <c r="X327" s="140">
        <v>2.3201856148491878E-3</v>
      </c>
      <c r="Y327" s="143">
        <v>1</v>
      </c>
      <c r="Z327" s="90">
        <v>2.3201856148491878E-3</v>
      </c>
      <c r="AA327" s="49" t="s">
        <v>87</v>
      </c>
      <c r="AB327" s="49" t="s">
        <v>87</v>
      </c>
    </row>
    <row r="328" spans="3:28" ht="30" x14ac:dyDescent="0.25">
      <c r="C328" s="88" t="s">
        <v>226</v>
      </c>
      <c r="D328" s="88" t="s">
        <v>290</v>
      </c>
      <c r="E328" s="88" t="s">
        <v>800</v>
      </c>
      <c r="F328" s="88" t="s">
        <v>560</v>
      </c>
      <c r="G328" s="89" t="s">
        <v>404</v>
      </c>
      <c r="H328" s="89" t="s">
        <v>855</v>
      </c>
      <c r="I328" s="89" t="s">
        <v>2799</v>
      </c>
      <c r="J328" s="89">
        <v>1</v>
      </c>
      <c r="K328" s="139">
        <v>1</v>
      </c>
      <c r="L328" s="140">
        <v>2.3201856148491878E-3</v>
      </c>
      <c r="M328" s="139">
        <v>1</v>
      </c>
      <c r="N328" s="140">
        <v>2.3201856148491878E-3</v>
      </c>
      <c r="O328" s="89">
        <v>1</v>
      </c>
      <c r="P328" s="91">
        <v>2.3201856148491878E-3</v>
      </c>
      <c r="Q328" s="89">
        <v>1</v>
      </c>
      <c r="R328" s="91">
        <v>2.3201856148491878E-3</v>
      </c>
      <c r="S328" s="89">
        <v>1</v>
      </c>
      <c r="T328" s="91">
        <v>2.3201856148491878E-3</v>
      </c>
      <c r="U328" s="89">
        <v>1</v>
      </c>
      <c r="V328" s="91">
        <v>2.3201856148491878E-3</v>
      </c>
      <c r="W328" s="139">
        <v>1</v>
      </c>
      <c r="X328" s="140">
        <v>2.3201856148491878E-3</v>
      </c>
      <c r="Y328" s="143">
        <v>0</v>
      </c>
      <c r="Z328" s="90">
        <v>0</v>
      </c>
      <c r="AA328" s="49" t="s">
        <v>87</v>
      </c>
      <c r="AB328" s="49" t="s">
        <v>86</v>
      </c>
    </row>
    <row r="329" spans="3:28" ht="15.75" x14ac:dyDescent="0.25">
      <c r="C329" s="88" t="s">
        <v>226</v>
      </c>
      <c r="D329" s="88" t="s">
        <v>290</v>
      </c>
      <c r="E329" s="88" t="s">
        <v>800</v>
      </c>
      <c r="F329" s="88" t="s">
        <v>559</v>
      </c>
      <c r="G329" s="89" t="s">
        <v>406</v>
      </c>
      <c r="H329" s="89" t="s">
        <v>855</v>
      </c>
      <c r="I329" s="89" t="s">
        <v>2799</v>
      </c>
      <c r="J329" s="89">
        <v>2</v>
      </c>
      <c r="K329" s="139">
        <v>2</v>
      </c>
      <c r="L329" s="140">
        <v>4.6403712296983757E-3</v>
      </c>
      <c r="M329" s="139">
        <v>2</v>
      </c>
      <c r="N329" s="140">
        <v>4.6403712296983757E-3</v>
      </c>
      <c r="O329" s="89">
        <v>2</v>
      </c>
      <c r="P329" s="91">
        <v>4.6403712296983757E-3</v>
      </c>
      <c r="Q329" s="89">
        <v>1</v>
      </c>
      <c r="R329" s="91">
        <v>2.3201856148491878E-3</v>
      </c>
      <c r="S329" s="89">
        <v>1</v>
      </c>
      <c r="T329" s="91">
        <v>2.3201856148491878E-3</v>
      </c>
      <c r="U329" s="89">
        <v>1</v>
      </c>
      <c r="V329" s="91">
        <v>2.3201856148491878E-3</v>
      </c>
      <c r="W329" s="139">
        <v>1</v>
      </c>
      <c r="X329" s="140">
        <v>2.3201856148491878E-3</v>
      </c>
      <c r="Y329" s="143">
        <v>0</v>
      </c>
      <c r="Z329" s="90">
        <v>0</v>
      </c>
      <c r="AA329" s="49" t="s">
        <v>87</v>
      </c>
      <c r="AB329" s="49" t="s">
        <v>86</v>
      </c>
    </row>
    <row r="330" spans="3:28" ht="90" x14ac:dyDescent="0.25">
      <c r="C330" s="88" t="s">
        <v>2802</v>
      </c>
      <c r="D330" s="88" t="s">
        <v>120</v>
      </c>
      <c r="E330" s="88" t="s">
        <v>719</v>
      </c>
      <c r="F330" s="88" t="s">
        <v>150</v>
      </c>
      <c r="G330" s="89" t="s">
        <v>403</v>
      </c>
      <c r="H330" s="89" t="s">
        <v>855</v>
      </c>
      <c r="I330" s="89" t="s">
        <v>2799</v>
      </c>
      <c r="J330" s="89">
        <v>184</v>
      </c>
      <c r="K330" s="139">
        <v>160</v>
      </c>
      <c r="L330" s="140">
        <v>0.37122969837587005</v>
      </c>
      <c r="M330" s="139">
        <v>132</v>
      </c>
      <c r="N330" s="140">
        <v>0.30626450116009279</v>
      </c>
      <c r="O330" s="89">
        <v>182</v>
      </c>
      <c r="P330" s="91">
        <v>0.42227378190255221</v>
      </c>
      <c r="Q330" s="89">
        <v>182</v>
      </c>
      <c r="R330" s="91">
        <v>0.42227378190255221</v>
      </c>
      <c r="S330" s="89">
        <v>180</v>
      </c>
      <c r="T330" s="91">
        <v>0.41763341067285381</v>
      </c>
      <c r="U330" s="89">
        <v>180</v>
      </c>
      <c r="V330" s="91">
        <v>0.41763341067285381</v>
      </c>
      <c r="W330" s="139">
        <v>180</v>
      </c>
      <c r="X330" s="140">
        <v>0.41763341067285381</v>
      </c>
      <c r="Y330" s="143">
        <v>97</v>
      </c>
      <c r="Z330" s="90">
        <v>0.22505800464037123</v>
      </c>
      <c r="AA330" s="49" t="s">
        <v>84</v>
      </c>
      <c r="AB330" s="49" t="s">
        <v>84</v>
      </c>
    </row>
    <row r="331" spans="3:28" ht="30" x14ac:dyDescent="0.25">
      <c r="C331" s="88" t="s">
        <v>122</v>
      </c>
      <c r="D331" s="88" t="s">
        <v>123</v>
      </c>
      <c r="E331" s="88" t="s">
        <v>801</v>
      </c>
      <c r="F331" s="88" t="s">
        <v>131</v>
      </c>
      <c r="G331" s="89" t="s">
        <v>406</v>
      </c>
      <c r="H331" s="89" t="s">
        <v>856</v>
      </c>
      <c r="I331" s="89" t="s">
        <v>2799</v>
      </c>
      <c r="J331" s="89">
        <v>11</v>
      </c>
      <c r="K331" s="139">
        <v>10</v>
      </c>
      <c r="L331" s="140">
        <v>2.3201856148491878E-2</v>
      </c>
      <c r="M331" s="139">
        <v>6</v>
      </c>
      <c r="N331" s="140">
        <v>1.3921113689095127E-2</v>
      </c>
      <c r="O331" s="89">
        <v>10</v>
      </c>
      <c r="P331" s="91">
        <v>2.3201856148491878E-2</v>
      </c>
      <c r="Q331" s="89">
        <v>10</v>
      </c>
      <c r="R331" s="91">
        <v>2.3201856148491878E-2</v>
      </c>
      <c r="S331" s="89">
        <v>10</v>
      </c>
      <c r="T331" s="91">
        <v>2.3201856148491878E-2</v>
      </c>
      <c r="U331" s="89">
        <v>10</v>
      </c>
      <c r="V331" s="91">
        <v>2.3201856148491878E-2</v>
      </c>
      <c r="W331" s="139">
        <v>10</v>
      </c>
      <c r="X331" s="140">
        <v>2.3201856148491878E-2</v>
      </c>
      <c r="Y331" s="143">
        <v>5</v>
      </c>
      <c r="Z331" s="90">
        <v>1.1600928074245939E-2</v>
      </c>
      <c r="AA331" s="49" t="s">
        <v>22</v>
      </c>
      <c r="AB331" s="49" t="s">
        <v>11</v>
      </c>
    </row>
    <row r="332" spans="3:28" ht="15.75" x14ac:dyDescent="0.25">
      <c r="C332" s="88" t="s">
        <v>122</v>
      </c>
      <c r="D332" s="88" t="s">
        <v>123</v>
      </c>
      <c r="E332" s="88" t="s">
        <v>801</v>
      </c>
      <c r="F332" s="88" t="s">
        <v>130</v>
      </c>
      <c r="G332" s="89" t="s">
        <v>404</v>
      </c>
      <c r="H332" s="89" t="s">
        <v>856</v>
      </c>
      <c r="I332" s="89" t="s">
        <v>2799</v>
      </c>
      <c r="J332" s="89">
        <v>1</v>
      </c>
      <c r="K332" s="139">
        <v>1</v>
      </c>
      <c r="L332" s="140">
        <v>2.3201856148491878E-3</v>
      </c>
      <c r="M332" s="139">
        <v>0</v>
      </c>
      <c r="N332" s="140">
        <v>0</v>
      </c>
      <c r="O332" s="89">
        <v>1</v>
      </c>
      <c r="P332" s="91">
        <v>2.3201856148491878E-3</v>
      </c>
      <c r="Q332" s="89">
        <v>1</v>
      </c>
      <c r="R332" s="91">
        <v>2.3201856148491878E-3</v>
      </c>
      <c r="S332" s="89">
        <v>1</v>
      </c>
      <c r="T332" s="91">
        <v>2.3201856148491878E-3</v>
      </c>
      <c r="U332" s="89">
        <v>1</v>
      </c>
      <c r="V332" s="91">
        <v>2.3201856148491878E-3</v>
      </c>
      <c r="W332" s="139">
        <v>1</v>
      </c>
      <c r="X332" s="140">
        <v>2.3201856148491878E-3</v>
      </c>
      <c r="Y332" s="143">
        <v>0</v>
      </c>
      <c r="Z332" s="90">
        <v>0</v>
      </c>
      <c r="AA332" s="49" t="s">
        <v>22</v>
      </c>
      <c r="AB332" s="49" t="s">
        <v>11</v>
      </c>
    </row>
    <row r="333" spans="3:28" ht="30" x14ac:dyDescent="0.25">
      <c r="C333" s="88" t="s">
        <v>122</v>
      </c>
      <c r="D333" s="88" t="s">
        <v>123</v>
      </c>
      <c r="E333" s="88" t="s">
        <v>801</v>
      </c>
      <c r="F333" s="88" t="s">
        <v>132</v>
      </c>
      <c r="G333" s="89" t="s">
        <v>404</v>
      </c>
      <c r="H333" s="89" t="s">
        <v>856</v>
      </c>
      <c r="I333" s="89" t="s">
        <v>2799</v>
      </c>
      <c r="J333" s="89">
        <v>1</v>
      </c>
      <c r="K333" s="139">
        <v>1</v>
      </c>
      <c r="L333" s="140">
        <v>2.3201856148491878E-3</v>
      </c>
      <c r="M333" s="139">
        <v>1</v>
      </c>
      <c r="N333" s="140">
        <v>2.3201856148491878E-3</v>
      </c>
      <c r="O333" s="89">
        <v>1</v>
      </c>
      <c r="P333" s="91">
        <v>2.3201856148491878E-3</v>
      </c>
      <c r="Q333" s="89">
        <v>1</v>
      </c>
      <c r="R333" s="91">
        <v>2.3201856148491878E-3</v>
      </c>
      <c r="S333" s="89">
        <v>1</v>
      </c>
      <c r="T333" s="91">
        <v>2.3201856148491878E-3</v>
      </c>
      <c r="U333" s="89">
        <v>1</v>
      </c>
      <c r="V333" s="91">
        <v>2.3201856148491878E-3</v>
      </c>
      <c r="W333" s="139">
        <v>1</v>
      </c>
      <c r="X333" s="140">
        <v>2.3201856148491878E-3</v>
      </c>
      <c r="Y333" s="143">
        <v>1</v>
      </c>
      <c r="Z333" s="90">
        <v>2.3201856148491878E-3</v>
      </c>
      <c r="AA333" s="49" t="s">
        <v>22</v>
      </c>
      <c r="AB333" s="49" t="s">
        <v>16</v>
      </c>
    </row>
    <row r="334" spans="3:28" ht="30" x14ac:dyDescent="0.25">
      <c r="C334" s="88" t="s">
        <v>122</v>
      </c>
      <c r="D334" s="88" t="s">
        <v>123</v>
      </c>
      <c r="E334" s="88" t="s">
        <v>801</v>
      </c>
      <c r="F334" s="88" t="s">
        <v>129</v>
      </c>
      <c r="G334" s="89" t="s">
        <v>404</v>
      </c>
      <c r="H334" s="89" t="s">
        <v>856</v>
      </c>
      <c r="I334" s="89" t="s">
        <v>2799</v>
      </c>
      <c r="J334" s="89">
        <v>1</v>
      </c>
      <c r="K334" s="139">
        <v>1</v>
      </c>
      <c r="L334" s="140">
        <v>2.3201856148491878E-3</v>
      </c>
      <c r="M334" s="139">
        <v>0</v>
      </c>
      <c r="N334" s="140">
        <v>0</v>
      </c>
      <c r="O334" s="89">
        <v>1</v>
      </c>
      <c r="P334" s="91">
        <v>2.3201856148491878E-3</v>
      </c>
      <c r="Q334" s="89">
        <v>1</v>
      </c>
      <c r="R334" s="91">
        <v>2.3201856148491878E-3</v>
      </c>
      <c r="S334" s="89">
        <v>1</v>
      </c>
      <c r="T334" s="91">
        <v>2.3201856148491878E-3</v>
      </c>
      <c r="U334" s="89">
        <v>1</v>
      </c>
      <c r="V334" s="91">
        <v>2.3201856148491878E-3</v>
      </c>
      <c r="W334" s="139">
        <v>1</v>
      </c>
      <c r="X334" s="140">
        <v>2.3201856148491878E-3</v>
      </c>
      <c r="Y334" s="143">
        <v>0</v>
      </c>
      <c r="Z334" s="90">
        <v>0</v>
      </c>
      <c r="AA334" s="49" t="s">
        <v>22</v>
      </c>
      <c r="AB334" s="49" t="s">
        <v>11</v>
      </c>
    </row>
    <row r="335" spans="3:28" ht="15.75" x14ac:dyDescent="0.25">
      <c r="C335" s="88" t="s">
        <v>122</v>
      </c>
      <c r="D335" s="88" t="s">
        <v>123</v>
      </c>
      <c r="E335" s="88" t="s">
        <v>801</v>
      </c>
      <c r="F335" s="88" t="s">
        <v>127</v>
      </c>
      <c r="G335" s="89" t="s">
        <v>404</v>
      </c>
      <c r="H335" s="89" t="s">
        <v>856</v>
      </c>
      <c r="I335" s="89" t="s">
        <v>2799</v>
      </c>
      <c r="J335" s="89">
        <v>1</v>
      </c>
      <c r="K335" s="139">
        <v>1</v>
      </c>
      <c r="L335" s="140">
        <v>2.3201856148491878E-3</v>
      </c>
      <c r="M335" s="139">
        <v>1</v>
      </c>
      <c r="N335" s="140">
        <v>2.3201856148491878E-3</v>
      </c>
      <c r="O335" s="89">
        <v>1</v>
      </c>
      <c r="P335" s="91">
        <v>2.3201856148491878E-3</v>
      </c>
      <c r="Q335" s="89">
        <v>1</v>
      </c>
      <c r="R335" s="91">
        <v>2.3201856148491878E-3</v>
      </c>
      <c r="S335" s="89">
        <v>1</v>
      </c>
      <c r="T335" s="91">
        <v>2.3201856148491878E-3</v>
      </c>
      <c r="U335" s="89">
        <v>1</v>
      </c>
      <c r="V335" s="91">
        <v>2.3201856148491878E-3</v>
      </c>
      <c r="W335" s="139">
        <v>1</v>
      </c>
      <c r="X335" s="140">
        <v>2.3201856148491878E-3</v>
      </c>
      <c r="Y335" s="143">
        <v>1</v>
      </c>
      <c r="Z335" s="90">
        <v>2.3201856148491878E-3</v>
      </c>
      <c r="AA335" s="49" t="s">
        <v>22</v>
      </c>
      <c r="AB335" s="49" t="s">
        <v>11</v>
      </c>
    </row>
    <row r="336" spans="3:28" ht="15.75" x14ac:dyDescent="0.25">
      <c r="C336" s="88" t="s">
        <v>122</v>
      </c>
      <c r="D336" s="88" t="s">
        <v>123</v>
      </c>
      <c r="E336" s="88" t="s">
        <v>801</v>
      </c>
      <c r="F336" s="88" t="s">
        <v>802</v>
      </c>
      <c r="G336" s="89" t="s">
        <v>404</v>
      </c>
      <c r="H336" s="89" t="s">
        <v>856</v>
      </c>
      <c r="I336" s="89" t="s">
        <v>2799</v>
      </c>
      <c r="J336" s="89">
        <v>1</v>
      </c>
      <c r="K336" s="139">
        <v>1</v>
      </c>
      <c r="L336" s="140">
        <v>2.3201856148491878E-3</v>
      </c>
      <c r="M336" s="139">
        <v>1</v>
      </c>
      <c r="N336" s="140">
        <v>2.3201856148491878E-3</v>
      </c>
      <c r="O336" s="89">
        <v>1</v>
      </c>
      <c r="P336" s="91">
        <v>2.3201856148491878E-3</v>
      </c>
      <c r="Q336" s="89">
        <v>1</v>
      </c>
      <c r="R336" s="91">
        <v>2.3201856148491878E-3</v>
      </c>
      <c r="S336" s="89">
        <v>1</v>
      </c>
      <c r="T336" s="91">
        <v>2.3201856148491878E-3</v>
      </c>
      <c r="U336" s="89">
        <v>1</v>
      </c>
      <c r="V336" s="91">
        <v>2.3201856148491878E-3</v>
      </c>
      <c r="W336" s="139">
        <v>1</v>
      </c>
      <c r="X336" s="140">
        <v>2.3201856148491878E-3</v>
      </c>
      <c r="Y336" s="143">
        <v>1</v>
      </c>
      <c r="Z336" s="90">
        <v>2.3201856148491878E-3</v>
      </c>
      <c r="AA336" s="49" t="s">
        <v>22</v>
      </c>
      <c r="AB336" s="49" t="s">
        <v>16</v>
      </c>
    </row>
    <row r="337" spans="3:28" ht="15.75" x14ac:dyDescent="0.25">
      <c r="C337" s="88" t="s">
        <v>122</v>
      </c>
      <c r="D337" s="88" t="s">
        <v>123</v>
      </c>
      <c r="E337" s="88" t="s">
        <v>801</v>
      </c>
      <c r="F337" s="88" t="s">
        <v>635</v>
      </c>
      <c r="G337" s="89" t="s">
        <v>404</v>
      </c>
      <c r="H337" s="89" t="s">
        <v>856</v>
      </c>
      <c r="I337" s="89" t="s">
        <v>2799</v>
      </c>
      <c r="J337" s="89">
        <v>1</v>
      </c>
      <c r="K337" s="139">
        <v>1</v>
      </c>
      <c r="L337" s="140">
        <v>2.3201856148491878E-3</v>
      </c>
      <c r="M337" s="139">
        <v>1</v>
      </c>
      <c r="N337" s="140">
        <v>2.3201856148491878E-3</v>
      </c>
      <c r="O337" s="89">
        <v>1</v>
      </c>
      <c r="P337" s="91">
        <v>2.3201856148491878E-3</v>
      </c>
      <c r="Q337" s="89">
        <v>1</v>
      </c>
      <c r="R337" s="91">
        <v>2.3201856148491878E-3</v>
      </c>
      <c r="S337" s="89">
        <v>1</v>
      </c>
      <c r="T337" s="91">
        <v>2.3201856148491878E-3</v>
      </c>
      <c r="U337" s="89">
        <v>1</v>
      </c>
      <c r="V337" s="91">
        <v>2.3201856148491878E-3</v>
      </c>
      <c r="W337" s="139">
        <v>1</v>
      </c>
      <c r="X337" s="140">
        <v>2.3201856148491878E-3</v>
      </c>
      <c r="Y337" s="143">
        <v>1</v>
      </c>
      <c r="Z337" s="90">
        <v>2.3201856148491878E-3</v>
      </c>
      <c r="AA337" s="49" t="s">
        <v>22</v>
      </c>
      <c r="AB337" s="49" t="s">
        <v>16</v>
      </c>
    </row>
    <row r="338" spans="3:28" ht="15.75" x14ac:dyDescent="0.25">
      <c r="C338" s="88" t="s">
        <v>122</v>
      </c>
      <c r="D338" s="88" t="s">
        <v>123</v>
      </c>
      <c r="E338" s="88" t="s">
        <v>801</v>
      </c>
      <c r="F338" s="88" t="s">
        <v>636</v>
      </c>
      <c r="G338" s="89" t="s">
        <v>404</v>
      </c>
      <c r="H338" s="89" t="s">
        <v>856</v>
      </c>
      <c r="I338" s="89" t="s">
        <v>2799</v>
      </c>
      <c r="J338" s="89">
        <v>1</v>
      </c>
      <c r="K338" s="139">
        <v>1</v>
      </c>
      <c r="L338" s="140">
        <v>2.3201856148491878E-3</v>
      </c>
      <c r="M338" s="139">
        <v>1</v>
      </c>
      <c r="N338" s="140">
        <v>2.3201856148491878E-3</v>
      </c>
      <c r="O338" s="89">
        <v>1</v>
      </c>
      <c r="P338" s="91">
        <v>2.3201856148491878E-3</v>
      </c>
      <c r="Q338" s="89">
        <v>1</v>
      </c>
      <c r="R338" s="91">
        <v>2.3201856148491878E-3</v>
      </c>
      <c r="S338" s="89">
        <v>1</v>
      </c>
      <c r="T338" s="91">
        <v>2.3201856148491878E-3</v>
      </c>
      <c r="U338" s="89">
        <v>1</v>
      </c>
      <c r="V338" s="91">
        <v>2.3201856148491878E-3</v>
      </c>
      <c r="W338" s="139">
        <v>1</v>
      </c>
      <c r="X338" s="140">
        <v>2.3201856148491878E-3</v>
      </c>
      <c r="Y338" s="143">
        <v>0</v>
      </c>
      <c r="Z338" s="90">
        <v>0</v>
      </c>
      <c r="AA338" s="49" t="s">
        <v>22</v>
      </c>
      <c r="AB338" s="49" t="s">
        <v>11</v>
      </c>
    </row>
    <row r="339" spans="3:28" ht="15.75" x14ac:dyDescent="0.25">
      <c r="C339" s="88" t="s">
        <v>122</v>
      </c>
      <c r="D339" s="88" t="s">
        <v>123</v>
      </c>
      <c r="E339" s="88" t="s">
        <v>803</v>
      </c>
      <c r="F339" s="88" t="s">
        <v>625</v>
      </c>
      <c r="G339" s="89" t="s">
        <v>404</v>
      </c>
      <c r="H339" s="89" t="s">
        <v>855</v>
      </c>
      <c r="I339" s="89" t="s">
        <v>2799</v>
      </c>
      <c r="J339" s="89">
        <v>2</v>
      </c>
      <c r="K339" s="139">
        <v>2</v>
      </c>
      <c r="L339" s="140">
        <v>4.6403712296983757E-3</v>
      </c>
      <c r="M339" s="139">
        <v>2</v>
      </c>
      <c r="N339" s="140">
        <v>4.6403712296983757E-3</v>
      </c>
      <c r="O339" s="89">
        <v>0</v>
      </c>
      <c r="P339" s="91">
        <v>0</v>
      </c>
      <c r="Q339" s="89">
        <v>0</v>
      </c>
      <c r="R339" s="91">
        <v>0</v>
      </c>
      <c r="S339" s="89">
        <v>0</v>
      </c>
      <c r="T339" s="91">
        <v>0</v>
      </c>
      <c r="U339" s="89">
        <v>0</v>
      </c>
      <c r="V339" s="91">
        <v>0</v>
      </c>
      <c r="W339" s="139">
        <v>0</v>
      </c>
      <c r="X339" s="140">
        <v>0</v>
      </c>
      <c r="Y339" s="143">
        <v>0</v>
      </c>
      <c r="Z339" s="90">
        <v>0</v>
      </c>
      <c r="AA339" s="49" t="s">
        <v>22</v>
      </c>
      <c r="AB339" s="49" t="s">
        <v>19</v>
      </c>
    </row>
    <row r="340" spans="3:28" ht="15.75" x14ac:dyDescent="0.25">
      <c r="C340" s="88" t="s">
        <v>122</v>
      </c>
      <c r="D340" s="88" t="s">
        <v>123</v>
      </c>
      <c r="E340" s="88" t="s">
        <v>803</v>
      </c>
      <c r="F340" s="88" t="s">
        <v>627</v>
      </c>
      <c r="G340" s="89" t="s">
        <v>406</v>
      </c>
      <c r="H340" s="89" t="s">
        <v>856</v>
      </c>
      <c r="I340" s="89" t="s">
        <v>2799</v>
      </c>
      <c r="J340" s="89">
        <v>3</v>
      </c>
      <c r="K340" s="139">
        <v>1</v>
      </c>
      <c r="L340" s="140">
        <v>2.3201856148491878E-3</v>
      </c>
      <c r="M340" s="139">
        <v>1</v>
      </c>
      <c r="N340" s="140">
        <v>2.3201856148491878E-3</v>
      </c>
      <c r="O340" s="89">
        <v>2</v>
      </c>
      <c r="P340" s="91">
        <v>4.6403712296983757E-3</v>
      </c>
      <c r="Q340" s="89">
        <v>2</v>
      </c>
      <c r="R340" s="91">
        <v>4.6403712296983757E-3</v>
      </c>
      <c r="S340" s="89">
        <v>2</v>
      </c>
      <c r="T340" s="91">
        <v>4.6403712296983757E-3</v>
      </c>
      <c r="U340" s="89">
        <v>2</v>
      </c>
      <c r="V340" s="91">
        <v>4.6403712296983757E-3</v>
      </c>
      <c r="W340" s="139">
        <v>2</v>
      </c>
      <c r="X340" s="140">
        <v>4.6403712296983757E-3</v>
      </c>
      <c r="Y340" s="143">
        <v>1</v>
      </c>
      <c r="Z340" s="90">
        <v>2.3201856148491878E-3</v>
      </c>
      <c r="AA340" s="49" t="s">
        <v>22</v>
      </c>
      <c r="AB340" s="49" t="s">
        <v>18</v>
      </c>
    </row>
    <row r="341" spans="3:28" ht="15.75" x14ac:dyDescent="0.25">
      <c r="C341" s="88" t="s">
        <v>122</v>
      </c>
      <c r="D341" s="88" t="s">
        <v>123</v>
      </c>
      <c r="E341" s="88" t="s">
        <v>803</v>
      </c>
      <c r="F341" s="88" t="s">
        <v>624</v>
      </c>
      <c r="G341" s="89" t="s">
        <v>406</v>
      </c>
      <c r="H341" s="89" t="s">
        <v>855</v>
      </c>
      <c r="I341" s="89" t="s">
        <v>2799</v>
      </c>
      <c r="J341" s="89">
        <v>1</v>
      </c>
      <c r="K341" s="139">
        <v>1</v>
      </c>
      <c r="L341" s="140">
        <v>2.3201856148491878E-3</v>
      </c>
      <c r="M341" s="139">
        <v>1</v>
      </c>
      <c r="N341" s="140">
        <v>2.3201856148491878E-3</v>
      </c>
      <c r="O341" s="89">
        <v>1</v>
      </c>
      <c r="P341" s="91">
        <v>2.3201856148491878E-3</v>
      </c>
      <c r="Q341" s="89">
        <v>1</v>
      </c>
      <c r="R341" s="91">
        <v>2.3201856148491878E-3</v>
      </c>
      <c r="S341" s="89">
        <v>1</v>
      </c>
      <c r="T341" s="91">
        <v>2.3201856148491878E-3</v>
      </c>
      <c r="U341" s="89">
        <v>1</v>
      </c>
      <c r="V341" s="91">
        <v>2.3201856148491878E-3</v>
      </c>
      <c r="W341" s="139">
        <v>1</v>
      </c>
      <c r="X341" s="140">
        <v>2.3201856148491878E-3</v>
      </c>
      <c r="Y341" s="143">
        <v>1</v>
      </c>
      <c r="Z341" s="90">
        <v>2.3201856148491878E-3</v>
      </c>
      <c r="AA341" s="49" t="s">
        <v>22</v>
      </c>
      <c r="AB341" s="49" t="s">
        <v>19</v>
      </c>
    </row>
    <row r="342" spans="3:28" ht="60" x14ac:dyDescent="0.25">
      <c r="C342" s="88" t="s">
        <v>122</v>
      </c>
      <c r="D342" s="88" t="s">
        <v>123</v>
      </c>
      <c r="E342" s="88" t="s">
        <v>804</v>
      </c>
      <c r="F342" s="88" t="s">
        <v>124</v>
      </c>
      <c r="G342" s="89" t="s">
        <v>406</v>
      </c>
      <c r="H342" s="89" t="s">
        <v>855</v>
      </c>
      <c r="I342" s="89" t="s">
        <v>2799</v>
      </c>
      <c r="J342" s="89">
        <v>4</v>
      </c>
      <c r="K342" s="139">
        <v>3</v>
      </c>
      <c r="L342" s="140">
        <v>6.9605568445475635E-3</v>
      </c>
      <c r="M342" s="139">
        <v>2</v>
      </c>
      <c r="N342" s="140">
        <v>4.6403712296983757E-3</v>
      </c>
      <c r="O342" s="89">
        <v>1</v>
      </c>
      <c r="P342" s="91">
        <v>2.3201856148491878E-3</v>
      </c>
      <c r="Q342" s="89">
        <v>1</v>
      </c>
      <c r="R342" s="91">
        <v>2.3201856148491878E-3</v>
      </c>
      <c r="S342" s="89">
        <v>1</v>
      </c>
      <c r="T342" s="91">
        <v>2.3201856148491878E-3</v>
      </c>
      <c r="U342" s="89">
        <v>1</v>
      </c>
      <c r="V342" s="91">
        <v>2.3201856148491878E-3</v>
      </c>
      <c r="W342" s="139">
        <v>1</v>
      </c>
      <c r="X342" s="140">
        <v>2.3201856148491878E-3</v>
      </c>
      <c r="Y342" s="143">
        <v>1</v>
      </c>
      <c r="Z342" s="90">
        <v>2.3201856148491878E-3</v>
      </c>
      <c r="AA342" s="49" t="s">
        <v>22</v>
      </c>
      <c r="AB342" s="49" t="s">
        <v>10</v>
      </c>
    </row>
    <row r="343" spans="3:28" ht="15.75" x14ac:dyDescent="0.25">
      <c r="C343" s="88" t="s">
        <v>122</v>
      </c>
      <c r="D343" s="88" t="s">
        <v>123</v>
      </c>
      <c r="E343" s="88" t="s">
        <v>805</v>
      </c>
      <c r="F343" s="88" t="s">
        <v>631</v>
      </c>
      <c r="G343" s="89" t="s">
        <v>406</v>
      </c>
      <c r="H343" s="89" t="s">
        <v>855</v>
      </c>
      <c r="I343" s="89" t="s">
        <v>2799</v>
      </c>
      <c r="J343" s="89">
        <v>1</v>
      </c>
      <c r="K343" s="139">
        <v>1</v>
      </c>
      <c r="L343" s="140">
        <v>2.3201856148491878E-3</v>
      </c>
      <c r="M343" s="139">
        <v>1</v>
      </c>
      <c r="N343" s="140">
        <v>2.3201856148491878E-3</v>
      </c>
      <c r="O343" s="89">
        <v>0</v>
      </c>
      <c r="P343" s="91">
        <v>0</v>
      </c>
      <c r="Q343" s="89">
        <v>0</v>
      </c>
      <c r="R343" s="91">
        <v>0</v>
      </c>
      <c r="S343" s="89">
        <v>0</v>
      </c>
      <c r="T343" s="91">
        <v>0</v>
      </c>
      <c r="U343" s="89">
        <v>0</v>
      </c>
      <c r="V343" s="91">
        <v>0</v>
      </c>
      <c r="W343" s="139">
        <v>0</v>
      </c>
      <c r="X343" s="140">
        <v>0</v>
      </c>
      <c r="Y343" s="143">
        <v>0</v>
      </c>
      <c r="Z343" s="90">
        <v>0</v>
      </c>
      <c r="AA343" s="49" t="s">
        <v>22</v>
      </c>
      <c r="AB343" s="49" t="s">
        <v>17</v>
      </c>
    </row>
    <row r="344" spans="3:28" ht="31.5" x14ac:dyDescent="0.25">
      <c r="C344" s="88" t="s">
        <v>122</v>
      </c>
      <c r="D344" s="88" t="s">
        <v>123</v>
      </c>
      <c r="E344" s="88" t="s">
        <v>805</v>
      </c>
      <c r="F344" s="88" t="s">
        <v>134</v>
      </c>
      <c r="G344" s="89" t="s">
        <v>406</v>
      </c>
      <c r="H344" s="89" t="s">
        <v>856</v>
      </c>
      <c r="I344" s="89" t="s">
        <v>2799</v>
      </c>
      <c r="J344" s="89">
        <v>1</v>
      </c>
      <c r="K344" s="139">
        <v>1</v>
      </c>
      <c r="L344" s="140">
        <v>2.3201856148491878E-3</v>
      </c>
      <c r="M344" s="139">
        <v>1</v>
      </c>
      <c r="N344" s="140">
        <v>2.3201856148491878E-3</v>
      </c>
      <c r="O344" s="89">
        <v>1</v>
      </c>
      <c r="P344" s="91">
        <v>2.3201856148491878E-3</v>
      </c>
      <c r="Q344" s="89">
        <v>1</v>
      </c>
      <c r="R344" s="91">
        <v>2.3201856148491878E-3</v>
      </c>
      <c r="S344" s="89">
        <v>1</v>
      </c>
      <c r="T344" s="91">
        <v>2.3201856148491878E-3</v>
      </c>
      <c r="U344" s="89">
        <v>1</v>
      </c>
      <c r="V344" s="91">
        <v>2.3201856148491878E-3</v>
      </c>
      <c r="W344" s="139">
        <v>1</v>
      </c>
      <c r="X344" s="140">
        <v>2.3201856148491878E-3</v>
      </c>
      <c r="Y344" s="143">
        <v>1</v>
      </c>
      <c r="Z344" s="90">
        <v>2.3201856148491878E-3</v>
      </c>
      <c r="AA344" s="49" t="s">
        <v>22</v>
      </c>
      <c r="AB344" s="49" t="s">
        <v>13</v>
      </c>
    </row>
    <row r="345" spans="3:28" ht="15.75" x14ac:dyDescent="0.25">
      <c r="C345" s="88" t="s">
        <v>122</v>
      </c>
      <c r="D345" s="88" t="s">
        <v>123</v>
      </c>
      <c r="E345" s="88" t="s">
        <v>805</v>
      </c>
      <c r="F345" s="88" t="s">
        <v>806</v>
      </c>
      <c r="G345" s="89" t="s">
        <v>404</v>
      </c>
      <c r="H345" s="89" t="s">
        <v>855</v>
      </c>
      <c r="I345" s="89" t="s">
        <v>2799</v>
      </c>
      <c r="J345" s="89">
        <v>1</v>
      </c>
      <c r="K345" s="139">
        <v>0</v>
      </c>
      <c r="L345" s="140">
        <v>0</v>
      </c>
      <c r="M345" s="139">
        <v>0</v>
      </c>
      <c r="N345" s="140">
        <v>0</v>
      </c>
      <c r="O345" s="89">
        <v>1</v>
      </c>
      <c r="P345" s="91">
        <v>2.3201856148491878E-3</v>
      </c>
      <c r="Q345" s="89">
        <v>1</v>
      </c>
      <c r="R345" s="91">
        <v>2.3201856148491878E-3</v>
      </c>
      <c r="S345" s="89">
        <v>1</v>
      </c>
      <c r="T345" s="91">
        <v>2.3201856148491878E-3</v>
      </c>
      <c r="U345" s="89">
        <v>1</v>
      </c>
      <c r="V345" s="91">
        <v>2.3201856148491878E-3</v>
      </c>
      <c r="W345" s="139">
        <v>1</v>
      </c>
      <c r="X345" s="140">
        <v>2.3201856148491878E-3</v>
      </c>
      <c r="Y345" s="143">
        <v>0</v>
      </c>
      <c r="Z345" s="90">
        <v>0</v>
      </c>
      <c r="AA345" s="49" t="s">
        <v>22</v>
      </c>
      <c r="AB345" s="49" t="s">
        <v>17</v>
      </c>
    </row>
    <row r="346" spans="3:28" ht="31.5" x14ac:dyDescent="0.25">
      <c r="C346" s="88" t="s">
        <v>122</v>
      </c>
      <c r="D346" s="88" t="s">
        <v>123</v>
      </c>
      <c r="E346" s="88" t="s">
        <v>807</v>
      </c>
      <c r="F346" s="88" t="s">
        <v>125</v>
      </c>
      <c r="G346" s="89" t="s">
        <v>406</v>
      </c>
      <c r="H346" s="89" t="s">
        <v>856</v>
      </c>
      <c r="I346" s="89" t="s">
        <v>2799</v>
      </c>
      <c r="J346" s="89">
        <v>1</v>
      </c>
      <c r="K346" s="139">
        <v>1</v>
      </c>
      <c r="L346" s="140">
        <v>2.3201856148491878E-3</v>
      </c>
      <c r="M346" s="139">
        <v>0</v>
      </c>
      <c r="N346" s="140">
        <v>0</v>
      </c>
      <c r="O346" s="89">
        <v>0</v>
      </c>
      <c r="P346" s="91">
        <v>0</v>
      </c>
      <c r="Q346" s="89">
        <v>0</v>
      </c>
      <c r="R346" s="91">
        <v>0</v>
      </c>
      <c r="S346" s="89">
        <v>0</v>
      </c>
      <c r="T346" s="91">
        <v>0</v>
      </c>
      <c r="U346" s="89">
        <v>0</v>
      </c>
      <c r="V346" s="91">
        <v>0</v>
      </c>
      <c r="W346" s="139">
        <v>0</v>
      </c>
      <c r="X346" s="140">
        <v>0</v>
      </c>
      <c r="Y346" s="143">
        <v>0</v>
      </c>
      <c r="Z346" s="90">
        <v>0</v>
      </c>
      <c r="AA346" s="49" t="s">
        <v>22</v>
      </c>
      <c r="AB346" s="49" t="s">
        <v>14</v>
      </c>
    </row>
    <row r="347" spans="3:28" ht="31.5" x14ac:dyDescent="0.25">
      <c r="C347" s="88" t="s">
        <v>122</v>
      </c>
      <c r="D347" s="88" t="s">
        <v>123</v>
      </c>
      <c r="E347" s="88" t="s">
        <v>807</v>
      </c>
      <c r="F347" s="88" t="s">
        <v>637</v>
      </c>
      <c r="G347" s="89" t="s">
        <v>404</v>
      </c>
      <c r="H347" s="89" t="s">
        <v>856</v>
      </c>
      <c r="I347" s="89" t="s">
        <v>2799</v>
      </c>
      <c r="J347" s="89">
        <v>1</v>
      </c>
      <c r="K347" s="139">
        <v>1</v>
      </c>
      <c r="L347" s="140">
        <v>2.3201856148491878E-3</v>
      </c>
      <c r="M347" s="139">
        <v>1</v>
      </c>
      <c r="N347" s="140">
        <v>2.3201856148491878E-3</v>
      </c>
      <c r="O347" s="89">
        <v>0</v>
      </c>
      <c r="P347" s="91">
        <v>0</v>
      </c>
      <c r="Q347" s="89">
        <v>0</v>
      </c>
      <c r="R347" s="91">
        <v>0</v>
      </c>
      <c r="S347" s="89">
        <v>0</v>
      </c>
      <c r="T347" s="91">
        <v>0</v>
      </c>
      <c r="U347" s="89">
        <v>0</v>
      </c>
      <c r="V347" s="91">
        <v>0</v>
      </c>
      <c r="W347" s="139">
        <v>0</v>
      </c>
      <c r="X347" s="140">
        <v>0</v>
      </c>
      <c r="Y347" s="143">
        <v>0</v>
      </c>
      <c r="Z347" s="90">
        <v>0</v>
      </c>
      <c r="AA347" s="49" t="s">
        <v>22</v>
      </c>
      <c r="AB347" s="49" t="s">
        <v>14</v>
      </c>
    </row>
    <row r="348" spans="3:28" ht="30" x14ac:dyDescent="0.25">
      <c r="C348" s="88" t="s">
        <v>122</v>
      </c>
      <c r="D348" s="88" t="s">
        <v>135</v>
      </c>
      <c r="E348" s="88" t="s">
        <v>808</v>
      </c>
      <c r="F348" s="88" t="s">
        <v>592</v>
      </c>
      <c r="G348" s="89" t="s">
        <v>403</v>
      </c>
      <c r="H348" s="89" t="s">
        <v>855</v>
      </c>
      <c r="I348" s="89" t="s">
        <v>2799</v>
      </c>
      <c r="J348" s="89">
        <v>118</v>
      </c>
      <c r="K348" s="139">
        <v>106</v>
      </c>
      <c r="L348" s="140">
        <v>0.24593967517401391</v>
      </c>
      <c r="M348" s="139">
        <v>76</v>
      </c>
      <c r="N348" s="140">
        <v>0.17633410672853828</v>
      </c>
      <c r="O348" s="89">
        <v>118</v>
      </c>
      <c r="P348" s="91">
        <v>0.27378190255220419</v>
      </c>
      <c r="Q348" s="89">
        <v>101</v>
      </c>
      <c r="R348" s="91">
        <v>0.23433874709976799</v>
      </c>
      <c r="S348" s="89">
        <v>110</v>
      </c>
      <c r="T348" s="91">
        <v>0.25522041763341069</v>
      </c>
      <c r="U348" s="89">
        <v>111</v>
      </c>
      <c r="V348" s="91">
        <v>0.25754060324825984</v>
      </c>
      <c r="W348" s="139">
        <v>101</v>
      </c>
      <c r="X348" s="140">
        <v>0.23433874709976799</v>
      </c>
      <c r="Y348" s="143">
        <v>57</v>
      </c>
      <c r="Z348" s="90">
        <v>0.13225058004640372</v>
      </c>
      <c r="AA348" s="49" t="s">
        <v>22</v>
      </c>
      <c r="AB348" s="49" t="s">
        <v>22</v>
      </c>
    </row>
    <row r="349" spans="3:28" ht="15.75" x14ac:dyDescent="0.25">
      <c r="C349" s="88" t="s">
        <v>122</v>
      </c>
      <c r="D349" s="88" t="s">
        <v>135</v>
      </c>
      <c r="E349" s="88" t="s">
        <v>808</v>
      </c>
      <c r="F349" s="88" t="s">
        <v>593</v>
      </c>
      <c r="G349" s="89" t="s">
        <v>405</v>
      </c>
      <c r="H349" s="89" t="s">
        <v>855</v>
      </c>
      <c r="I349" s="89" t="s">
        <v>2799</v>
      </c>
      <c r="J349" s="89">
        <v>2</v>
      </c>
      <c r="K349" s="139">
        <v>2</v>
      </c>
      <c r="L349" s="140">
        <v>4.6403712296983757E-3</v>
      </c>
      <c r="M349" s="139">
        <v>2</v>
      </c>
      <c r="N349" s="140">
        <v>4.6403712296983757E-3</v>
      </c>
      <c r="O349" s="89">
        <v>2</v>
      </c>
      <c r="P349" s="91">
        <v>4.6403712296983757E-3</v>
      </c>
      <c r="Q349" s="89">
        <v>2</v>
      </c>
      <c r="R349" s="91">
        <v>4.6403712296983757E-3</v>
      </c>
      <c r="S349" s="89">
        <v>2</v>
      </c>
      <c r="T349" s="91">
        <v>4.6403712296983757E-3</v>
      </c>
      <c r="U349" s="89">
        <v>2</v>
      </c>
      <c r="V349" s="91">
        <v>4.6403712296983757E-3</v>
      </c>
      <c r="W349" s="139">
        <v>2</v>
      </c>
      <c r="X349" s="140">
        <v>4.6403712296983757E-3</v>
      </c>
      <c r="Y349" s="143">
        <v>0</v>
      </c>
      <c r="Z349" s="90">
        <v>0</v>
      </c>
      <c r="AA349" s="49" t="s">
        <v>22</v>
      </c>
      <c r="AB349" s="49" t="s">
        <v>22</v>
      </c>
    </row>
    <row r="350" spans="3:28" ht="30" x14ac:dyDescent="0.25">
      <c r="C350" s="88" t="s">
        <v>122</v>
      </c>
      <c r="D350" s="88" t="s">
        <v>135</v>
      </c>
      <c r="E350" s="88" t="s">
        <v>808</v>
      </c>
      <c r="F350" s="88" t="s">
        <v>600</v>
      </c>
      <c r="G350" s="89" t="s">
        <v>404</v>
      </c>
      <c r="H350" s="89" t="s">
        <v>855</v>
      </c>
      <c r="I350" s="89" t="s">
        <v>2799</v>
      </c>
      <c r="J350" s="89">
        <v>1</v>
      </c>
      <c r="K350" s="139">
        <v>1</v>
      </c>
      <c r="L350" s="140">
        <v>2.3201856148491878E-3</v>
      </c>
      <c r="M350" s="139">
        <v>1</v>
      </c>
      <c r="N350" s="140">
        <v>2.3201856148491878E-3</v>
      </c>
      <c r="O350" s="89">
        <v>1</v>
      </c>
      <c r="P350" s="91">
        <v>2.3201856148491878E-3</v>
      </c>
      <c r="Q350" s="89">
        <v>1</v>
      </c>
      <c r="R350" s="91">
        <v>2.3201856148491878E-3</v>
      </c>
      <c r="S350" s="89">
        <v>1</v>
      </c>
      <c r="T350" s="91">
        <v>2.3201856148491878E-3</v>
      </c>
      <c r="U350" s="89">
        <v>1</v>
      </c>
      <c r="V350" s="91">
        <v>2.3201856148491878E-3</v>
      </c>
      <c r="W350" s="139">
        <v>1</v>
      </c>
      <c r="X350" s="140">
        <v>2.3201856148491878E-3</v>
      </c>
      <c r="Y350" s="143">
        <v>1</v>
      </c>
      <c r="Z350" s="90">
        <v>2.3201856148491878E-3</v>
      </c>
      <c r="AA350" s="49" t="s">
        <v>22</v>
      </c>
      <c r="AB350" s="49" t="s">
        <v>22</v>
      </c>
    </row>
    <row r="351" spans="3:28" ht="15.75" x14ac:dyDescent="0.25">
      <c r="C351" s="88" t="s">
        <v>122</v>
      </c>
      <c r="D351" s="88" t="s">
        <v>135</v>
      </c>
      <c r="E351" s="88" t="s">
        <v>808</v>
      </c>
      <c r="F351" s="88" t="s">
        <v>595</v>
      </c>
      <c r="G351" s="89" t="s">
        <v>404</v>
      </c>
      <c r="H351" s="89" t="s">
        <v>855</v>
      </c>
      <c r="I351" s="89" t="s">
        <v>2799</v>
      </c>
      <c r="J351" s="89">
        <v>1</v>
      </c>
      <c r="K351" s="139">
        <v>1</v>
      </c>
      <c r="L351" s="140">
        <v>2.3201856148491878E-3</v>
      </c>
      <c r="M351" s="139">
        <v>1</v>
      </c>
      <c r="N351" s="140">
        <v>2.3201856148491878E-3</v>
      </c>
      <c r="O351" s="89">
        <v>1</v>
      </c>
      <c r="P351" s="91">
        <v>2.3201856148491878E-3</v>
      </c>
      <c r="Q351" s="89">
        <v>1</v>
      </c>
      <c r="R351" s="91">
        <v>2.3201856148491878E-3</v>
      </c>
      <c r="S351" s="89">
        <v>1</v>
      </c>
      <c r="T351" s="91">
        <v>2.3201856148491878E-3</v>
      </c>
      <c r="U351" s="89">
        <v>1</v>
      </c>
      <c r="V351" s="91">
        <v>2.3201856148491878E-3</v>
      </c>
      <c r="W351" s="139">
        <v>1</v>
      </c>
      <c r="X351" s="140">
        <v>2.3201856148491878E-3</v>
      </c>
      <c r="Y351" s="143">
        <v>1</v>
      </c>
      <c r="Z351" s="90">
        <v>2.3201856148491878E-3</v>
      </c>
      <c r="AA351" s="49" t="s">
        <v>22</v>
      </c>
      <c r="AB351" s="49" t="s">
        <v>22</v>
      </c>
    </row>
    <row r="352" spans="3:28" ht="15.75" x14ac:dyDescent="0.25">
      <c r="C352" s="88" t="s">
        <v>122</v>
      </c>
      <c r="D352" s="88" t="s">
        <v>135</v>
      </c>
      <c r="E352" s="88" t="s">
        <v>808</v>
      </c>
      <c r="F352" s="88" t="s">
        <v>602</v>
      </c>
      <c r="G352" s="89" t="s">
        <v>404</v>
      </c>
      <c r="H352" s="89" t="s">
        <v>855</v>
      </c>
      <c r="I352" s="89" t="s">
        <v>2799</v>
      </c>
      <c r="J352" s="89">
        <v>1</v>
      </c>
      <c r="K352" s="139">
        <v>1</v>
      </c>
      <c r="L352" s="140">
        <v>2.3201856148491878E-3</v>
      </c>
      <c r="M352" s="139">
        <v>0</v>
      </c>
      <c r="N352" s="140">
        <v>0</v>
      </c>
      <c r="O352" s="89">
        <v>1</v>
      </c>
      <c r="P352" s="91">
        <v>2.3201856148491878E-3</v>
      </c>
      <c r="Q352" s="89">
        <v>1</v>
      </c>
      <c r="R352" s="91">
        <v>2.3201856148491878E-3</v>
      </c>
      <c r="S352" s="89">
        <v>1</v>
      </c>
      <c r="T352" s="91">
        <v>2.3201856148491878E-3</v>
      </c>
      <c r="U352" s="89">
        <v>1</v>
      </c>
      <c r="V352" s="91">
        <v>2.3201856148491878E-3</v>
      </c>
      <c r="W352" s="139">
        <v>1</v>
      </c>
      <c r="X352" s="140">
        <v>2.3201856148491878E-3</v>
      </c>
      <c r="Y352" s="143">
        <v>0</v>
      </c>
      <c r="Z352" s="90">
        <v>0</v>
      </c>
      <c r="AA352" s="49" t="s">
        <v>22</v>
      </c>
      <c r="AB352" s="49" t="s">
        <v>22</v>
      </c>
    </row>
    <row r="353" spans="3:28" ht="15.75" x14ac:dyDescent="0.25">
      <c r="C353" s="88" t="s">
        <v>122</v>
      </c>
      <c r="D353" s="88" t="s">
        <v>135</v>
      </c>
      <c r="E353" s="88" t="s">
        <v>809</v>
      </c>
      <c r="F353" s="88" t="s">
        <v>618</v>
      </c>
      <c r="G353" s="89" t="s">
        <v>404</v>
      </c>
      <c r="H353" s="89" t="s">
        <v>856</v>
      </c>
      <c r="I353" s="89" t="s">
        <v>2799</v>
      </c>
      <c r="J353" s="89">
        <v>3</v>
      </c>
      <c r="K353" s="139">
        <v>3</v>
      </c>
      <c r="L353" s="140">
        <v>6.9605568445475635E-3</v>
      </c>
      <c r="M353" s="139">
        <v>3</v>
      </c>
      <c r="N353" s="140">
        <v>6.9605568445475635E-3</v>
      </c>
      <c r="O353" s="89">
        <v>2</v>
      </c>
      <c r="P353" s="91">
        <v>4.6403712296983757E-3</v>
      </c>
      <c r="Q353" s="89">
        <v>2</v>
      </c>
      <c r="R353" s="91">
        <v>4.6403712296983757E-3</v>
      </c>
      <c r="S353" s="89">
        <v>2</v>
      </c>
      <c r="T353" s="91">
        <v>4.6403712296983757E-3</v>
      </c>
      <c r="U353" s="89">
        <v>2</v>
      </c>
      <c r="V353" s="91">
        <v>4.6403712296983757E-3</v>
      </c>
      <c r="W353" s="139">
        <v>2</v>
      </c>
      <c r="X353" s="140">
        <v>4.6403712296983757E-3</v>
      </c>
      <c r="Y353" s="143">
        <v>2</v>
      </c>
      <c r="Z353" s="90">
        <v>4.6403712296983757E-3</v>
      </c>
      <c r="AA353" s="49" t="s">
        <v>22</v>
      </c>
      <c r="AB353" s="49" t="s">
        <v>21</v>
      </c>
    </row>
    <row r="354" spans="3:28" ht="15.75" x14ac:dyDescent="0.25">
      <c r="C354" s="88" t="s">
        <v>122</v>
      </c>
      <c r="D354" s="88" t="s">
        <v>135</v>
      </c>
      <c r="E354" s="88" t="s">
        <v>809</v>
      </c>
      <c r="F354" s="88" t="s">
        <v>146</v>
      </c>
      <c r="G354" s="89" t="s">
        <v>405</v>
      </c>
      <c r="H354" s="89" t="s">
        <v>856</v>
      </c>
      <c r="I354" s="89" t="s">
        <v>2799</v>
      </c>
      <c r="J354" s="89">
        <v>2</v>
      </c>
      <c r="K354" s="139">
        <v>2</v>
      </c>
      <c r="L354" s="140">
        <v>4.6403712296983757E-3</v>
      </c>
      <c r="M354" s="139">
        <v>1</v>
      </c>
      <c r="N354" s="140">
        <v>2.3201856148491878E-3</v>
      </c>
      <c r="O354" s="89">
        <v>2</v>
      </c>
      <c r="P354" s="91">
        <v>4.6403712296983757E-3</v>
      </c>
      <c r="Q354" s="89">
        <v>2</v>
      </c>
      <c r="R354" s="91">
        <v>4.6403712296983757E-3</v>
      </c>
      <c r="S354" s="89">
        <v>2</v>
      </c>
      <c r="T354" s="91">
        <v>4.6403712296983757E-3</v>
      </c>
      <c r="U354" s="89">
        <v>2</v>
      </c>
      <c r="V354" s="91">
        <v>4.6403712296983757E-3</v>
      </c>
      <c r="W354" s="139">
        <v>2</v>
      </c>
      <c r="X354" s="140">
        <v>4.6403712296983757E-3</v>
      </c>
      <c r="Y354" s="143">
        <v>1</v>
      </c>
      <c r="Z354" s="90">
        <v>2.3201856148491878E-3</v>
      </c>
      <c r="AA354" s="49" t="s">
        <v>22</v>
      </c>
      <c r="AB354" s="49" t="s">
        <v>21</v>
      </c>
    </row>
    <row r="355" spans="3:28" ht="15.75" x14ac:dyDescent="0.25">
      <c r="C355" s="88" t="s">
        <v>122</v>
      </c>
      <c r="D355" s="88" t="s">
        <v>135</v>
      </c>
      <c r="E355" s="88" t="s">
        <v>809</v>
      </c>
      <c r="F355" s="88" t="s">
        <v>148</v>
      </c>
      <c r="G355" s="89" t="s">
        <v>405</v>
      </c>
      <c r="H355" s="89" t="s">
        <v>856</v>
      </c>
      <c r="I355" s="89" t="s">
        <v>2799</v>
      </c>
      <c r="J355" s="89">
        <v>3</v>
      </c>
      <c r="K355" s="139">
        <v>3</v>
      </c>
      <c r="L355" s="140">
        <v>6.9605568445475635E-3</v>
      </c>
      <c r="M355" s="139">
        <v>3</v>
      </c>
      <c r="N355" s="140">
        <v>6.9605568445475635E-3</v>
      </c>
      <c r="O355" s="89">
        <v>3</v>
      </c>
      <c r="P355" s="91">
        <v>6.9605568445475635E-3</v>
      </c>
      <c r="Q355" s="89">
        <v>3</v>
      </c>
      <c r="R355" s="91">
        <v>6.9605568445475635E-3</v>
      </c>
      <c r="S355" s="89">
        <v>3</v>
      </c>
      <c r="T355" s="91">
        <v>6.9605568445475635E-3</v>
      </c>
      <c r="U355" s="89">
        <v>3</v>
      </c>
      <c r="V355" s="91">
        <v>6.9605568445475635E-3</v>
      </c>
      <c r="W355" s="139">
        <v>3</v>
      </c>
      <c r="X355" s="140">
        <v>6.9605568445475635E-3</v>
      </c>
      <c r="Y355" s="143">
        <v>2</v>
      </c>
      <c r="Z355" s="90">
        <v>4.6403712296983757E-3</v>
      </c>
      <c r="AA355" s="49" t="s">
        <v>22</v>
      </c>
      <c r="AB355" s="49" t="s">
        <v>21</v>
      </c>
    </row>
    <row r="356" spans="3:28" ht="15.75" x14ac:dyDescent="0.25">
      <c r="C356" s="88" t="s">
        <v>122</v>
      </c>
      <c r="D356" s="88" t="s">
        <v>135</v>
      </c>
      <c r="E356" s="88" t="s">
        <v>809</v>
      </c>
      <c r="F356" s="88" t="s">
        <v>617</v>
      </c>
      <c r="G356" s="89" t="s">
        <v>404</v>
      </c>
      <c r="H356" s="89" t="s">
        <v>856</v>
      </c>
      <c r="I356" s="89" t="s">
        <v>2799</v>
      </c>
      <c r="J356" s="89">
        <v>1</v>
      </c>
      <c r="K356" s="139">
        <v>1</v>
      </c>
      <c r="L356" s="140">
        <v>2.3201856148491878E-3</v>
      </c>
      <c r="M356" s="139">
        <v>1</v>
      </c>
      <c r="N356" s="140">
        <v>2.3201856148491878E-3</v>
      </c>
      <c r="O356" s="89">
        <v>1</v>
      </c>
      <c r="P356" s="91">
        <v>2.3201856148491878E-3</v>
      </c>
      <c r="Q356" s="89">
        <v>1</v>
      </c>
      <c r="R356" s="91">
        <v>2.3201856148491878E-3</v>
      </c>
      <c r="S356" s="89">
        <v>1</v>
      </c>
      <c r="T356" s="91">
        <v>2.3201856148491878E-3</v>
      </c>
      <c r="U356" s="89">
        <v>1</v>
      </c>
      <c r="V356" s="91">
        <v>2.3201856148491878E-3</v>
      </c>
      <c r="W356" s="139">
        <v>1</v>
      </c>
      <c r="X356" s="140">
        <v>2.3201856148491878E-3</v>
      </c>
      <c r="Y356" s="143">
        <v>1</v>
      </c>
      <c r="Z356" s="90">
        <v>2.3201856148491878E-3</v>
      </c>
      <c r="AA356" s="49" t="s">
        <v>22</v>
      </c>
      <c r="AB356" s="49" t="s">
        <v>21</v>
      </c>
    </row>
    <row r="357" spans="3:28" ht="30" x14ac:dyDescent="0.25">
      <c r="C357" s="88" t="s">
        <v>122</v>
      </c>
      <c r="D357" s="88" t="s">
        <v>135</v>
      </c>
      <c r="E357" s="88" t="s">
        <v>809</v>
      </c>
      <c r="F357" s="88" t="s">
        <v>147</v>
      </c>
      <c r="G357" s="89" t="s">
        <v>406</v>
      </c>
      <c r="H357" s="89" t="s">
        <v>855</v>
      </c>
      <c r="I357" s="89" t="s">
        <v>2799</v>
      </c>
      <c r="J357" s="89">
        <v>4</v>
      </c>
      <c r="K357" s="139">
        <v>4</v>
      </c>
      <c r="L357" s="140">
        <v>9.2807424593967514E-3</v>
      </c>
      <c r="M357" s="139">
        <v>3</v>
      </c>
      <c r="N357" s="140">
        <v>6.9605568445475635E-3</v>
      </c>
      <c r="O357" s="89">
        <v>3</v>
      </c>
      <c r="P357" s="91">
        <v>6.9605568445475635E-3</v>
      </c>
      <c r="Q357" s="89">
        <v>3</v>
      </c>
      <c r="R357" s="91">
        <v>6.9605568445475635E-3</v>
      </c>
      <c r="S357" s="89">
        <v>3</v>
      </c>
      <c r="T357" s="91">
        <v>6.9605568445475635E-3</v>
      </c>
      <c r="U357" s="89">
        <v>3</v>
      </c>
      <c r="V357" s="91">
        <v>6.9605568445475635E-3</v>
      </c>
      <c r="W357" s="139">
        <v>3</v>
      </c>
      <c r="X357" s="140">
        <v>6.9605568445475635E-3</v>
      </c>
      <c r="Y357" s="143">
        <v>2</v>
      </c>
      <c r="Z357" s="90">
        <v>4.6403712296983757E-3</v>
      </c>
      <c r="AA357" s="49" t="s">
        <v>22</v>
      </c>
      <c r="AB357" s="49" t="s">
        <v>21</v>
      </c>
    </row>
    <row r="358" spans="3:28" ht="15.75" x14ac:dyDescent="0.25">
      <c r="C358" s="88" t="s">
        <v>122</v>
      </c>
      <c r="D358" s="88" t="s">
        <v>135</v>
      </c>
      <c r="E358" s="88" t="s">
        <v>809</v>
      </c>
      <c r="F358" s="88" t="s">
        <v>145</v>
      </c>
      <c r="G358" s="89" t="s">
        <v>406</v>
      </c>
      <c r="H358" s="89" t="s">
        <v>856</v>
      </c>
      <c r="I358" s="89" t="s">
        <v>2799</v>
      </c>
      <c r="J358" s="89">
        <v>2</v>
      </c>
      <c r="K358" s="139">
        <v>2</v>
      </c>
      <c r="L358" s="140">
        <v>4.6403712296983757E-3</v>
      </c>
      <c r="M358" s="139">
        <v>2</v>
      </c>
      <c r="N358" s="140">
        <v>4.6403712296983757E-3</v>
      </c>
      <c r="O358" s="89">
        <v>2</v>
      </c>
      <c r="P358" s="91">
        <v>4.6403712296983757E-3</v>
      </c>
      <c r="Q358" s="89">
        <v>2</v>
      </c>
      <c r="R358" s="91">
        <v>4.6403712296983757E-3</v>
      </c>
      <c r="S358" s="89">
        <v>2</v>
      </c>
      <c r="T358" s="91">
        <v>4.6403712296983757E-3</v>
      </c>
      <c r="U358" s="89">
        <v>2</v>
      </c>
      <c r="V358" s="91">
        <v>4.6403712296983757E-3</v>
      </c>
      <c r="W358" s="139">
        <v>2</v>
      </c>
      <c r="X358" s="140">
        <v>4.6403712296983757E-3</v>
      </c>
      <c r="Y358" s="143">
        <v>0</v>
      </c>
      <c r="Z358" s="90">
        <v>0</v>
      </c>
      <c r="AA358" s="49" t="s">
        <v>22</v>
      </c>
      <c r="AB358" s="49" t="s">
        <v>21</v>
      </c>
    </row>
    <row r="359" spans="3:28" ht="30" x14ac:dyDescent="0.25">
      <c r="C359" s="88" t="s">
        <v>122</v>
      </c>
      <c r="D359" s="88" t="s">
        <v>135</v>
      </c>
      <c r="E359" s="88" t="s">
        <v>809</v>
      </c>
      <c r="F359" s="88" t="s">
        <v>619</v>
      </c>
      <c r="G359" s="89" t="s">
        <v>404</v>
      </c>
      <c r="H359" s="89" t="s">
        <v>856</v>
      </c>
      <c r="I359" s="89" t="s">
        <v>2799</v>
      </c>
      <c r="J359" s="89">
        <v>3</v>
      </c>
      <c r="K359" s="139">
        <v>3</v>
      </c>
      <c r="L359" s="140">
        <v>6.9605568445475635E-3</v>
      </c>
      <c r="M359" s="139">
        <v>2</v>
      </c>
      <c r="N359" s="140">
        <v>4.6403712296983757E-3</v>
      </c>
      <c r="O359" s="89">
        <v>3</v>
      </c>
      <c r="P359" s="91">
        <v>6.9605568445475635E-3</v>
      </c>
      <c r="Q359" s="89">
        <v>3</v>
      </c>
      <c r="R359" s="91">
        <v>6.9605568445475635E-3</v>
      </c>
      <c r="S359" s="89">
        <v>3</v>
      </c>
      <c r="T359" s="91">
        <v>6.9605568445475635E-3</v>
      </c>
      <c r="U359" s="89">
        <v>3</v>
      </c>
      <c r="V359" s="91">
        <v>6.9605568445475635E-3</v>
      </c>
      <c r="W359" s="139">
        <v>3</v>
      </c>
      <c r="X359" s="140">
        <v>6.9605568445475635E-3</v>
      </c>
      <c r="Y359" s="143">
        <v>2</v>
      </c>
      <c r="Z359" s="90">
        <v>4.6403712296983757E-3</v>
      </c>
      <c r="AA359" s="49" t="s">
        <v>22</v>
      </c>
      <c r="AB359" s="49" t="s">
        <v>21</v>
      </c>
    </row>
    <row r="360" spans="3:28" ht="30" x14ac:dyDescent="0.25">
      <c r="C360" s="88" t="s">
        <v>122</v>
      </c>
      <c r="D360" s="88" t="s">
        <v>135</v>
      </c>
      <c r="E360" s="88" t="s">
        <v>809</v>
      </c>
      <c r="F360" s="88" t="s">
        <v>620</v>
      </c>
      <c r="G360" s="89" t="s">
        <v>404</v>
      </c>
      <c r="H360" s="89" t="s">
        <v>856</v>
      </c>
      <c r="I360" s="89" t="s">
        <v>2799</v>
      </c>
      <c r="J360" s="89">
        <v>1</v>
      </c>
      <c r="K360" s="139">
        <v>1</v>
      </c>
      <c r="L360" s="140">
        <v>2.3201856148491878E-3</v>
      </c>
      <c r="M360" s="139">
        <v>1</v>
      </c>
      <c r="N360" s="140">
        <v>2.3201856148491878E-3</v>
      </c>
      <c r="O360" s="89">
        <v>1</v>
      </c>
      <c r="P360" s="91">
        <v>2.3201856148491878E-3</v>
      </c>
      <c r="Q360" s="89">
        <v>1</v>
      </c>
      <c r="R360" s="91">
        <v>2.3201856148491878E-3</v>
      </c>
      <c r="S360" s="89">
        <v>1</v>
      </c>
      <c r="T360" s="91">
        <v>2.3201856148491878E-3</v>
      </c>
      <c r="U360" s="89">
        <v>1</v>
      </c>
      <c r="V360" s="91">
        <v>2.3201856148491878E-3</v>
      </c>
      <c r="W360" s="139">
        <v>1</v>
      </c>
      <c r="X360" s="140">
        <v>2.3201856148491878E-3</v>
      </c>
      <c r="Y360" s="143">
        <v>1</v>
      </c>
      <c r="Z360" s="90">
        <v>2.3201856148491878E-3</v>
      </c>
      <c r="AA360" s="49" t="s">
        <v>22</v>
      </c>
      <c r="AB360" s="49" t="s">
        <v>21</v>
      </c>
    </row>
    <row r="361" spans="3:28" ht="15.75" x14ac:dyDescent="0.25">
      <c r="C361" s="88" t="s">
        <v>122</v>
      </c>
      <c r="D361" s="88" t="s">
        <v>135</v>
      </c>
      <c r="E361" s="88" t="s">
        <v>809</v>
      </c>
      <c r="F361" s="88" t="s">
        <v>144</v>
      </c>
      <c r="G361" s="89" t="s">
        <v>404</v>
      </c>
      <c r="H361" s="89" t="s">
        <v>856</v>
      </c>
      <c r="I361" s="89" t="s">
        <v>2799</v>
      </c>
      <c r="J361" s="89">
        <v>1</v>
      </c>
      <c r="K361" s="139">
        <v>1</v>
      </c>
      <c r="L361" s="140">
        <v>2.3201856148491878E-3</v>
      </c>
      <c r="M361" s="139">
        <v>1</v>
      </c>
      <c r="N361" s="140">
        <v>2.3201856148491878E-3</v>
      </c>
      <c r="O361" s="89">
        <v>1</v>
      </c>
      <c r="P361" s="91">
        <v>2.3201856148491878E-3</v>
      </c>
      <c r="Q361" s="89">
        <v>1</v>
      </c>
      <c r="R361" s="91">
        <v>2.3201856148491878E-3</v>
      </c>
      <c r="S361" s="89">
        <v>1</v>
      </c>
      <c r="T361" s="91">
        <v>2.3201856148491878E-3</v>
      </c>
      <c r="U361" s="89">
        <v>1</v>
      </c>
      <c r="V361" s="91">
        <v>2.3201856148491878E-3</v>
      </c>
      <c r="W361" s="139">
        <v>1</v>
      </c>
      <c r="X361" s="140">
        <v>2.3201856148491878E-3</v>
      </c>
      <c r="Y361" s="143">
        <v>1</v>
      </c>
      <c r="Z361" s="90">
        <v>2.3201856148491878E-3</v>
      </c>
      <c r="AA361" s="49" t="s">
        <v>22</v>
      </c>
      <c r="AB361" s="49" t="s">
        <v>21</v>
      </c>
    </row>
    <row r="362" spans="3:28" ht="30" x14ac:dyDescent="0.25">
      <c r="C362" s="88" t="s">
        <v>122</v>
      </c>
      <c r="D362" s="88" t="s">
        <v>135</v>
      </c>
      <c r="E362" s="88" t="s">
        <v>809</v>
      </c>
      <c r="F362" s="88" t="s">
        <v>621</v>
      </c>
      <c r="G362" s="89" t="s">
        <v>404</v>
      </c>
      <c r="H362" s="89" t="s">
        <v>856</v>
      </c>
      <c r="I362" s="89" t="s">
        <v>2799</v>
      </c>
      <c r="J362" s="89">
        <v>1</v>
      </c>
      <c r="K362" s="139">
        <v>1</v>
      </c>
      <c r="L362" s="140">
        <v>2.3201856148491878E-3</v>
      </c>
      <c r="M362" s="139">
        <v>0</v>
      </c>
      <c r="N362" s="140">
        <v>0</v>
      </c>
      <c r="O362" s="89">
        <v>0</v>
      </c>
      <c r="P362" s="91">
        <v>0</v>
      </c>
      <c r="Q362" s="89">
        <v>0</v>
      </c>
      <c r="R362" s="91">
        <v>0</v>
      </c>
      <c r="S362" s="89">
        <v>0</v>
      </c>
      <c r="T362" s="91">
        <v>0</v>
      </c>
      <c r="U362" s="89">
        <v>0</v>
      </c>
      <c r="V362" s="91">
        <v>0</v>
      </c>
      <c r="W362" s="139">
        <v>0</v>
      </c>
      <c r="X362" s="140">
        <v>0</v>
      </c>
      <c r="Y362" s="143">
        <v>0</v>
      </c>
      <c r="Z362" s="90">
        <v>0</v>
      </c>
      <c r="AA362" s="49" t="s">
        <v>22</v>
      </c>
      <c r="AB362" s="49" t="s">
        <v>21</v>
      </c>
    </row>
    <row r="363" spans="3:28" ht="15.75" x14ac:dyDescent="0.25">
      <c r="C363" s="88" t="s">
        <v>122</v>
      </c>
      <c r="D363" s="88" t="s">
        <v>135</v>
      </c>
      <c r="E363" s="88" t="s">
        <v>809</v>
      </c>
      <c r="F363" s="88" t="s">
        <v>143</v>
      </c>
      <c r="G363" s="89" t="s">
        <v>404</v>
      </c>
      <c r="H363" s="89" t="s">
        <v>856</v>
      </c>
      <c r="I363" s="89" t="s">
        <v>2799</v>
      </c>
      <c r="J363" s="89">
        <v>3</v>
      </c>
      <c r="K363" s="139">
        <v>3</v>
      </c>
      <c r="L363" s="140">
        <v>6.9605568445475635E-3</v>
      </c>
      <c r="M363" s="139">
        <v>1</v>
      </c>
      <c r="N363" s="140">
        <v>2.3201856148491878E-3</v>
      </c>
      <c r="O363" s="89">
        <v>3</v>
      </c>
      <c r="P363" s="91">
        <v>6.9605568445475635E-3</v>
      </c>
      <c r="Q363" s="89">
        <v>3</v>
      </c>
      <c r="R363" s="91">
        <v>6.9605568445475635E-3</v>
      </c>
      <c r="S363" s="89">
        <v>3</v>
      </c>
      <c r="T363" s="91">
        <v>6.9605568445475635E-3</v>
      </c>
      <c r="U363" s="89">
        <v>3</v>
      </c>
      <c r="V363" s="91">
        <v>6.9605568445475635E-3</v>
      </c>
      <c r="W363" s="139">
        <v>3</v>
      </c>
      <c r="X363" s="140">
        <v>6.9605568445475635E-3</v>
      </c>
      <c r="Y363" s="143">
        <v>1</v>
      </c>
      <c r="Z363" s="90">
        <v>2.3201856148491878E-3</v>
      </c>
      <c r="AA363" s="49" t="s">
        <v>22</v>
      </c>
      <c r="AB363" s="49" t="s">
        <v>21</v>
      </c>
    </row>
    <row r="364" spans="3:28" ht="15.75" x14ac:dyDescent="0.25">
      <c r="C364" s="88" t="s">
        <v>122</v>
      </c>
      <c r="D364" s="88" t="s">
        <v>135</v>
      </c>
      <c r="E364" s="88" t="s">
        <v>809</v>
      </c>
      <c r="F364" s="88" t="s">
        <v>622</v>
      </c>
      <c r="G364" s="89" t="s">
        <v>404</v>
      </c>
      <c r="H364" s="89" t="s">
        <v>855</v>
      </c>
      <c r="I364" s="89" t="s">
        <v>2799</v>
      </c>
      <c r="J364" s="89">
        <v>1</v>
      </c>
      <c r="K364" s="139">
        <v>1</v>
      </c>
      <c r="L364" s="140">
        <v>2.3201856148491878E-3</v>
      </c>
      <c r="M364" s="139">
        <v>1</v>
      </c>
      <c r="N364" s="140">
        <v>2.3201856148491878E-3</v>
      </c>
      <c r="O364" s="89">
        <v>1</v>
      </c>
      <c r="P364" s="91">
        <v>2.3201856148491878E-3</v>
      </c>
      <c r="Q364" s="89">
        <v>1</v>
      </c>
      <c r="R364" s="91">
        <v>2.3201856148491878E-3</v>
      </c>
      <c r="S364" s="89">
        <v>1</v>
      </c>
      <c r="T364" s="91">
        <v>2.3201856148491878E-3</v>
      </c>
      <c r="U364" s="89">
        <v>1</v>
      </c>
      <c r="V364" s="91">
        <v>2.3201856148491878E-3</v>
      </c>
      <c r="W364" s="139">
        <v>1</v>
      </c>
      <c r="X364" s="140">
        <v>2.3201856148491878E-3</v>
      </c>
      <c r="Y364" s="143">
        <v>0</v>
      </c>
      <c r="Z364" s="90">
        <v>0</v>
      </c>
      <c r="AA364" s="49" t="s">
        <v>22</v>
      </c>
      <c r="AB364" s="49" t="s">
        <v>21</v>
      </c>
    </row>
    <row r="365" spans="3:28" ht="30" x14ac:dyDescent="0.25">
      <c r="C365" s="88" t="s">
        <v>122</v>
      </c>
      <c r="D365" s="88" t="s">
        <v>135</v>
      </c>
      <c r="E365" s="88" t="s">
        <v>810</v>
      </c>
      <c r="F365" s="88" t="s">
        <v>613</v>
      </c>
      <c r="G365" s="89" t="s">
        <v>405</v>
      </c>
      <c r="H365" s="89" t="s">
        <v>855</v>
      </c>
      <c r="I365" s="89" t="s">
        <v>2799</v>
      </c>
      <c r="J365" s="89">
        <v>1</v>
      </c>
      <c r="K365" s="139">
        <v>1</v>
      </c>
      <c r="L365" s="140">
        <v>2.3201856148491878E-3</v>
      </c>
      <c r="M365" s="139">
        <v>1</v>
      </c>
      <c r="N365" s="140">
        <v>2.3201856148491878E-3</v>
      </c>
      <c r="O365" s="89">
        <v>1</v>
      </c>
      <c r="P365" s="91">
        <v>2.3201856148491878E-3</v>
      </c>
      <c r="Q365" s="89">
        <v>1</v>
      </c>
      <c r="R365" s="91">
        <v>2.3201856148491878E-3</v>
      </c>
      <c r="S365" s="89">
        <v>1</v>
      </c>
      <c r="T365" s="91">
        <v>2.3201856148491878E-3</v>
      </c>
      <c r="U365" s="89">
        <v>1</v>
      </c>
      <c r="V365" s="91">
        <v>2.3201856148491878E-3</v>
      </c>
      <c r="W365" s="139">
        <v>1</v>
      </c>
      <c r="X365" s="140">
        <v>2.3201856148491878E-3</v>
      </c>
      <c r="Y365" s="143">
        <v>1</v>
      </c>
      <c r="Z365" s="90">
        <v>2.3201856148491878E-3</v>
      </c>
      <c r="AA365" s="49" t="s">
        <v>22</v>
      </c>
      <c r="AB365" s="49" t="s">
        <v>22</v>
      </c>
    </row>
    <row r="366" spans="3:28" ht="30" x14ac:dyDescent="0.25">
      <c r="C366" s="88" t="s">
        <v>122</v>
      </c>
      <c r="D366" s="88" t="s">
        <v>135</v>
      </c>
      <c r="E366" s="88" t="s">
        <v>810</v>
      </c>
      <c r="F366" s="88" t="s">
        <v>611</v>
      </c>
      <c r="G366" s="89" t="s">
        <v>406</v>
      </c>
      <c r="H366" s="89" t="s">
        <v>855</v>
      </c>
      <c r="I366" s="89" t="s">
        <v>2799</v>
      </c>
      <c r="J366" s="89">
        <v>4</v>
      </c>
      <c r="K366" s="139">
        <v>3</v>
      </c>
      <c r="L366" s="140">
        <v>6.9605568445475635E-3</v>
      </c>
      <c r="M366" s="139">
        <v>3</v>
      </c>
      <c r="N366" s="140">
        <v>6.9605568445475635E-3</v>
      </c>
      <c r="O366" s="89">
        <v>4</v>
      </c>
      <c r="P366" s="91">
        <v>9.2807424593967514E-3</v>
      </c>
      <c r="Q366" s="89">
        <v>4</v>
      </c>
      <c r="R366" s="91">
        <v>9.2807424593967514E-3</v>
      </c>
      <c r="S366" s="89">
        <v>4</v>
      </c>
      <c r="T366" s="91">
        <v>9.2807424593967514E-3</v>
      </c>
      <c r="U366" s="89">
        <v>4</v>
      </c>
      <c r="V366" s="91">
        <v>9.2807424593967514E-3</v>
      </c>
      <c r="W366" s="139">
        <v>4</v>
      </c>
      <c r="X366" s="140">
        <v>9.2807424593967514E-3</v>
      </c>
      <c r="Y366" s="143">
        <v>3</v>
      </c>
      <c r="Z366" s="90">
        <v>6.9605568445475635E-3</v>
      </c>
      <c r="AA366" s="49" t="s">
        <v>22</v>
      </c>
      <c r="AB366" s="49" t="s">
        <v>22</v>
      </c>
    </row>
    <row r="367" spans="3:28" ht="30" x14ac:dyDescent="0.25">
      <c r="C367" s="88" t="s">
        <v>122</v>
      </c>
      <c r="D367" s="88" t="s">
        <v>135</v>
      </c>
      <c r="E367" s="88" t="s">
        <v>810</v>
      </c>
      <c r="F367" s="88" t="s">
        <v>615</v>
      </c>
      <c r="G367" s="89" t="s">
        <v>404</v>
      </c>
      <c r="H367" s="89" t="s">
        <v>855</v>
      </c>
      <c r="I367" s="89" t="s">
        <v>2799</v>
      </c>
      <c r="J367" s="89">
        <v>1</v>
      </c>
      <c r="K367" s="139">
        <v>1</v>
      </c>
      <c r="L367" s="140">
        <v>2.3201856148491878E-3</v>
      </c>
      <c r="M367" s="139">
        <v>1</v>
      </c>
      <c r="N367" s="140">
        <v>2.3201856148491878E-3</v>
      </c>
      <c r="O367" s="89">
        <v>1</v>
      </c>
      <c r="P367" s="91">
        <v>2.3201856148491878E-3</v>
      </c>
      <c r="Q367" s="89">
        <v>1</v>
      </c>
      <c r="R367" s="91">
        <v>2.3201856148491878E-3</v>
      </c>
      <c r="S367" s="89">
        <v>1</v>
      </c>
      <c r="T367" s="91">
        <v>2.3201856148491878E-3</v>
      </c>
      <c r="U367" s="89">
        <v>1</v>
      </c>
      <c r="V367" s="91">
        <v>2.3201856148491878E-3</v>
      </c>
      <c r="W367" s="139">
        <v>1</v>
      </c>
      <c r="X367" s="140">
        <v>2.3201856148491878E-3</v>
      </c>
      <c r="Y367" s="143">
        <v>1</v>
      </c>
      <c r="Z367" s="90">
        <v>2.3201856148491878E-3</v>
      </c>
      <c r="AA367" s="49" t="s">
        <v>22</v>
      </c>
      <c r="AB367" s="49" t="s">
        <v>22</v>
      </c>
    </row>
    <row r="368" spans="3:28" ht="30" x14ac:dyDescent="0.25">
      <c r="C368" s="88" t="s">
        <v>122</v>
      </c>
      <c r="D368" s="88" t="s">
        <v>135</v>
      </c>
      <c r="E368" s="88" t="s">
        <v>810</v>
      </c>
      <c r="F368" s="88" t="s">
        <v>616</v>
      </c>
      <c r="G368" s="89" t="s">
        <v>404</v>
      </c>
      <c r="H368" s="89" t="s">
        <v>856</v>
      </c>
      <c r="I368" s="89" t="s">
        <v>2799</v>
      </c>
      <c r="J368" s="89">
        <v>2</v>
      </c>
      <c r="K368" s="139">
        <v>2</v>
      </c>
      <c r="L368" s="140">
        <v>4.6403712296983757E-3</v>
      </c>
      <c r="M368" s="139">
        <v>2</v>
      </c>
      <c r="N368" s="140">
        <v>4.6403712296983757E-3</v>
      </c>
      <c r="O368" s="89">
        <v>2</v>
      </c>
      <c r="P368" s="91">
        <v>4.6403712296983757E-3</v>
      </c>
      <c r="Q368" s="89">
        <v>2</v>
      </c>
      <c r="R368" s="91">
        <v>4.6403712296983757E-3</v>
      </c>
      <c r="S368" s="89">
        <v>2</v>
      </c>
      <c r="T368" s="91">
        <v>4.6403712296983757E-3</v>
      </c>
      <c r="U368" s="89">
        <v>2</v>
      </c>
      <c r="V368" s="91">
        <v>4.6403712296983757E-3</v>
      </c>
      <c r="W368" s="139">
        <v>2</v>
      </c>
      <c r="X368" s="140">
        <v>4.6403712296983757E-3</v>
      </c>
      <c r="Y368" s="143">
        <v>1</v>
      </c>
      <c r="Z368" s="90">
        <v>2.3201856148491878E-3</v>
      </c>
      <c r="AA368" s="49" t="s">
        <v>22</v>
      </c>
      <c r="AB368" s="49" t="s">
        <v>21</v>
      </c>
    </row>
    <row r="369" spans="3:28" ht="30" x14ac:dyDescent="0.25">
      <c r="C369" s="88" t="s">
        <v>122</v>
      </c>
      <c r="D369" s="88" t="s">
        <v>135</v>
      </c>
      <c r="E369" s="88" t="s">
        <v>810</v>
      </c>
      <c r="F369" s="88" t="s">
        <v>610</v>
      </c>
      <c r="G369" s="89" t="s">
        <v>406</v>
      </c>
      <c r="H369" s="89" t="s">
        <v>855</v>
      </c>
      <c r="I369" s="89" t="s">
        <v>2799</v>
      </c>
      <c r="J369" s="89">
        <v>4</v>
      </c>
      <c r="K369" s="139">
        <v>4</v>
      </c>
      <c r="L369" s="140">
        <v>9.2807424593967514E-3</v>
      </c>
      <c r="M369" s="139">
        <v>3</v>
      </c>
      <c r="N369" s="140">
        <v>6.9605568445475635E-3</v>
      </c>
      <c r="O369" s="89">
        <v>4</v>
      </c>
      <c r="P369" s="91">
        <v>9.2807424593967514E-3</v>
      </c>
      <c r="Q369" s="89">
        <v>4</v>
      </c>
      <c r="R369" s="91">
        <v>9.2807424593967514E-3</v>
      </c>
      <c r="S369" s="89">
        <v>4</v>
      </c>
      <c r="T369" s="91">
        <v>9.2807424593967514E-3</v>
      </c>
      <c r="U369" s="89">
        <v>4</v>
      </c>
      <c r="V369" s="91">
        <v>9.2807424593967514E-3</v>
      </c>
      <c r="W369" s="139">
        <v>4</v>
      </c>
      <c r="X369" s="140">
        <v>9.2807424593967514E-3</v>
      </c>
      <c r="Y369" s="143">
        <v>3</v>
      </c>
      <c r="Z369" s="90">
        <v>6.9605568445475635E-3</v>
      </c>
      <c r="AA369" s="49" t="s">
        <v>22</v>
      </c>
      <c r="AB369" s="49" t="s">
        <v>22</v>
      </c>
    </row>
    <row r="370" spans="3:28" ht="30" x14ac:dyDescent="0.25">
      <c r="C370" s="88" t="s">
        <v>122</v>
      </c>
      <c r="D370" s="88" t="s">
        <v>135</v>
      </c>
      <c r="E370" s="88" t="s">
        <v>810</v>
      </c>
      <c r="F370" s="88" t="s">
        <v>614</v>
      </c>
      <c r="G370" s="89" t="s">
        <v>404</v>
      </c>
      <c r="H370" s="89" t="s">
        <v>855</v>
      </c>
      <c r="I370" s="89" t="s">
        <v>2799</v>
      </c>
      <c r="J370" s="89">
        <v>1</v>
      </c>
      <c r="K370" s="139">
        <v>1</v>
      </c>
      <c r="L370" s="140">
        <v>2.3201856148491878E-3</v>
      </c>
      <c r="M370" s="139">
        <v>1</v>
      </c>
      <c r="N370" s="140">
        <v>2.3201856148491878E-3</v>
      </c>
      <c r="O370" s="89">
        <v>1</v>
      </c>
      <c r="P370" s="91">
        <v>2.3201856148491878E-3</v>
      </c>
      <c r="Q370" s="89">
        <v>1</v>
      </c>
      <c r="R370" s="91">
        <v>2.3201856148491878E-3</v>
      </c>
      <c r="S370" s="89">
        <v>1</v>
      </c>
      <c r="T370" s="91">
        <v>2.3201856148491878E-3</v>
      </c>
      <c r="U370" s="89">
        <v>1</v>
      </c>
      <c r="V370" s="91">
        <v>2.3201856148491878E-3</v>
      </c>
      <c r="W370" s="139">
        <v>1</v>
      </c>
      <c r="X370" s="140">
        <v>2.3201856148491878E-3</v>
      </c>
      <c r="Y370" s="143">
        <v>1</v>
      </c>
      <c r="Z370" s="90">
        <v>2.3201856148491878E-3</v>
      </c>
      <c r="AA370" s="49" t="s">
        <v>22</v>
      </c>
      <c r="AB370" s="49" t="s">
        <v>22</v>
      </c>
    </row>
    <row r="371" spans="3:28" ht="15.75" x14ac:dyDescent="0.25">
      <c r="C371" s="88" t="s">
        <v>122</v>
      </c>
      <c r="D371" s="88" t="s">
        <v>135</v>
      </c>
      <c r="E371" s="88" t="s">
        <v>811</v>
      </c>
      <c r="F371" s="88" t="s">
        <v>580</v>
      </c>
      <c r="G371" s="89" t="s">
        <v>406</v>
      </c>
      <c r="H371" s="89" t="s">
        <v>856</v>
      </c>
      <c r="I371" s="89" t="s">
        <v>2799</v>
      </c>
      <c r="J371" s="89">
        <v>1</v>
      </c>
      <c r="K371" s="139">
        <v>1</v>
      </c>
      <c r="L371" s="140">
        <v>2.3201856148491878E-3</v>
      </c>
      <c r="M371" s="139">
        <v>1</v>
      </c>
      <c r="N371" s="140">
        <v>2.3201856148491878E-3</v>
      </c>
      <c r="O371" s="89">
        <v>1</v>
      </c>
      <c r="P371" s="91">
        <v>2.3201856148491878E-3</v>
      </c>
      <c r="Q371" s="89">
        <v>1</v>
      </c>
      <c r="R371" s="91">
        <v>2.3201856148491878E-3</v>
      </c>
      <c r="S371" s="89">
        <v>1</v>
      </c>
      <c r="T371" s="91">
        <v>2.3201856148491878E-3</v>
      </c>
      <c r="U371" s="89">
        <v>1</v>
      </c>
      <c r="V371" s="91">
        <v>2.3201856148491878E-3</v>
      </c>
      <c r="W371" s="139">
        <v>1</v>
      </c>
      <c r="X371" s="140">
        <v>2.3201856148491878E-3</v>
      </c>
      <c r="Y371" s="143">
        <v>1</v>
      </c>
      <c r="Z371" s="90">
        <v>2.3201856148491878E-3</v>
      </c>
      <c r="AA371" s="49" t="s">
        <v>22</v>
      </c>
      <c r="AB371" s="49" t="s">
        <v>20</v>
      </c>
    </row>
    <row r="372" spans="3:28" ht="15.75" x14ac:dyDescent="0.25">
      <c r="C372" s="88" t="s">
        <v>122</v>
      </c>
      <c r="D372" s="88" t="s">
        <v>135</v>
      </c>
      <c r="E372" s="88" t="s">
        <v>811</v>
      </c>
      <c r="F372" s="88" t="s">
        <v>141</v>
      </c>
      <c r="G372" s="89" t="s">
        <v>406</v>
      </c>
      <c r="H372" s="89" t="s">
        <v>855</v>
      </c>
      <c r="I372" s="89" t="s">
        <v>2799</v>
      </c>
      <c r="J372" s="89">
        <v>4</v>
      </c>
      <c r="K372" s="139">
        <v>4</v>
      </c>
      <c r="L372" s="140">
        <v>9.2807424593967514E-3</v>
      </c>
      <c r="M372" s="139">
        <v>3</v>
      </c>
      <c r="N372" s="140">
        <v>6.9605568445475635E-3</v>
      </c>
      <c r="O372" s="89">
        <v>3</v>
      </c>
      <c r="P372" s="91">
        <v>6.9605568445475635E-3</v>
      </c>
      <c r="Q372" s="89">
        <v>3</v>
      </c>
      <c r="R372" s="91">
        <v>6.9605568445475635E-3</v>
      </c>
      <c r="S372" s="89">
        <v>3</v>
      </c>
      <c r="T372" s="91">
        <v>6.9605568445475635E-3</v>
      </c>
      <c r="U372" s="89">
        <v>3</v>
      </c>
      <c r="V372" s="91">
        <v>6.9605568445475635E-3</v>
      </c>
      <c r="W372" s="139">
        <v>3</v>
      </c>
      <c r="X372" s="140">
        <v>6.9605568445475635E-3</v>
      </c>
      <c r="Y372" s="143">
        <v>2</v>
      </c>
      <c r="Z372" s="90">
        <v>4.6403712296983757E-3</v>
      </c>
      <c r="AA372" s="49" t="s">
        <v>22</v>
      </c>
      <c r="AB372" s="49" t="s">
        <v>20</v>
      </c>
    </row>
    <row r="373" spans="3:28" ht="30" x14ac:dyDescent="0.25">
      <c r="C373" s="88" t="s">
        <v>122</v>
      </c>
      <c r="D373" s="88" t="s">
        <v>135</v>
      </c>
      <c r="E373" s="88" t="s">
        <v>811</v>
      </c>
      <c r="F373" s="88" t="s">
        <v>587</v>
      </c>
      <c r="G373" s="89" t="s">
        <v>405</v>
      </c>
      <c r="H373" s="89" t="s">
        <v>856</v>
      </c>
      <c r="I373" s="89" t="s">
        <v>2799</v>
      </c>
      <c r="J373" s="89">
        <v>1</v>
      </c>
      <c r="K373" s="139">
        <v>1</v>
      </c>
      <c r="L373" s="140">
        <v>2.3201856148491878E-3</v>
      </c>
      <c r="M373" s="139">
        <v>1</v>
      </c>
      <c r="N373" s="140">
        <v>2.3201856148491878E-3</v>
      </c>
      <c r="O373" s="89">
        <v>1</v>
      </c>
      <c r="P373" s="91">
        <v>2.3201856148491878E-3</v>
      </c>
      <c r="Q373" s="89">
        <v>1</v>
      </c>
      <c r="R373" s="91">
        <v>2.3201856148491878E-3</v>
      </c>
      <c r="S373" s="89">
        <v>1</v>
      </c>
      <c r="T373" s="91">
        <v>2.3201856148491878E-3</v>
      </c>
      <c r="U373" s="89">
        <v>1</v>
      </c>
      <c r="V373" s="91">
        <v>2.3201856148491878E-3</v>
      </c>
      <c r="W373" s="139">
        <v>1</v>
      </c>
      <c r="X373" s="140">
        <v>2.3201856148491878E-3</v>
      </c>
      <c r="Y373" s="143">
        <v>1</v>
      </c>
      <c r="Z373" s="90">
        <v>2.3201856148491878E-3</v>
      </c>
      <c r="AA373" s="49" t="s">
        <v>22</v>
      </c>
      <c r="AB373" s="49" t="s">
        <v>16</v>
      </c>
    </row>
    <row r="374" spans="3:28" ht="30" x14ac:dyDescent="0.25">
      <c r="C374" s="88" t="s">
        <v>122</v>
      </c>
      <c r="D374" s="88" t="s">
        <v>135</v>
      </c>
      <c r="E374" s="88" t="s">
        <v>811</v>
      </c>
      <c r="F374" s="88" t="s">
        <v>137</v>
      </c>
      <c r="G374" s="89" t="s">
        <v>406</v>
      </c>
      <c r="H374" s="89" t="s">
        <v>856</v>
      </c>
      <c r="I374" s="89" t="s">
        <v>2799</v>
      </c>
      <c r="J374" s="89">
        <v>3</v>
      </c>
      <c r="K374" s="139">
        <v>2</v>
      </c>
      <c r="L374" s="140">
        <v>4.6403712296983757E-3</v>
      </c>
      <c r="M374" s="139">
        <v>2</v>
      </c>
      <c r="N374" s="140">
        <v>4.6403712296983757E-3</v>
      </c>
      <c r="O374" s="89">
        <v>1</v>
      </c>
      <c r="P374" s="91">
        <v>2.3201856148491878E-3</v>
      </c>
      <c r="Q374" s="89">
        <v>1</v>
      </c>
      <c r="R374" s="91">
        <v>2.3201856148491878E-3</v>
      </c>
      <c r="S374" s="89">
        <v>1</v>
      </c>
      <c r="T374" s="91">
        <v>2.3201856148491878E-3</v>
      </c>
      <c r="U374" s="89">
        <v>1</v>
      </c>
      <c r="V374" s="91">
        <v>2.3201856148491878E-3</v>
      </c>
      <c r="W374" s="139">
        <v>1</v>
      </c>
      <c r="X374" s="140">
        <v>2.3201856148491878E-3</v>
      </c>
      <c r="Y374" s="143">
        <v>1</v>
      </c>
      <c r="Z374" s="90">
        <v>2.3201856148491878E-3</v>
      </c>
      <c r="AA374" s="49" t="s">
        <v>22</v>
      </c>
      <c r="AB374" s="49" t="s">
        <v>15</v>
      </c>
    </row>
    <row r="375" spans="3:28" ht="30" x14ac:dyDescent="0.25">
      <c r="C375" s="88" t="s">
        <v>122</v>
      </c>
      <c r="D375" s="88" t="s">
        <v>135</v>
      </c>
      <c r="E375" s="88" t="s">
        <v>811</v>
      </c>
      <c r="F375" s="88" t="s">
        <v>586</v>
      </c>
      <c r="G375" s="89" t="s">
        <v>404</v>
      </c>
      <c r="H375" s="89" t="s">
        <v>856</v>
      </c>
      <c r="I375" s="89" t="s">
        <v>2799</v>
      </c>
      <c r="J375" s="89">
        <v>1</v>
      </c>
      <c r="K375" s="139">
        <v>1</v>
      </c>
      <c r="L375" s="140">
        <v>2.3201856148491878E-3</v>
      </c>
      <c r="M375" s="139">
        <v>1</v>
      </c>
      <c r="N375" s="140">
        <v>2.3201856148491878E-3</v>
      </c>
      <c r="O375" s="89">
        <v>0</v>
      </c>
      <c r="P375" s="91">
        <v>0</v>
      </c>
      <c r="Q375" s="89">
        <v>0</v>
      </c>
      <c r="R375" s="91">
        <v>0</v>
      </c>
      <c r="S375" s="89">
        <v>0</v>
      </c>
      <c r="T375" s="91">
        <v>0</v>
      </c>
      <c r="U375" s="89">
        <v>0</v>
      </c>
      <c r="V375" s="91">
        <v>0</v>
      </c>
      <c r="W375" s="139">
        <v>0</v>
      </c>
      <c r="X375" s="140">
        <v>0</v>
      </c>
      <c r="Y375" s="143">
        <v>0</v>
      </c>
      <c r="Z375" s="90">
        <v>0</v>
      </c>
      <c r="AA375" s="49" t="s">
        <v>22</v>
      </c>
      <c r="AB375" s="49" t="s">
        <v>20</v>
      </c>
    </row>
    <row r="376" spans="3:28" ht="15.75" x14ac:dyDescent="0.25">
      <c r="C376" s="88" t="s">
        <v>122</v>
      </c>
      <c r="D376" s="88" t="s">
        <v>135</v>
      </c>
      <c r="E376" s="88" t="s">
        <v>811</v>
      </c>
      <c r="F376" s="88" t="s">
        <v>582</v>
      </c>
      <c r="G376" s="89" t="s">
        <v>404</v>
      </c>
      <c r="H376" s="89" t="s">
        <v>856</v>
      </c>
      <c r="I376" s="89" t="s">
        <v>2799</v>
      </c>
      <c r="J376" s="89">
        <v>1</v>
      </c>
      <c r="K376" s="139">
        <v>1</v>
      </c>
      <c r="L376" s="140">
        <v>2.3201856148491878E-3</v>
      </c>
      <c r="M376" s="139">
        <v>1</v>
      </c>
      <c r="N376" s="140">
        <v>2.3201856148491878E-3</v>
      </c>
      <c r="O376" s="89">
        <v>1</v>
      </c>
      <c r="P376" s="91">
        <v>2.3201856148491878E-3</v>
      </c>
      <c r="Q376" s="89">
        <v>1</v>
      </c>
      <c r="R376" s="91">
        <v>2.3201856148491878E-3</v>
      </c>
      <c r="S376" s="89">
        <v>1</v>
      </c>
      <c r="T376" s="91">
        <v>2.3201856148491878E-3</v>
      </c>
      <c r="U376" s="89">
        <v>1</v>
      </c>
      <c r="V376" s="91">
        <v>2.3201856148491878E-3</v>
      </c>
      <c r="W376" s="139">
        <v>1</v>
      </c>
      <c r="X376" s="140">
        <v>2.3201856148491878E-3</v>
      </c>
      <c r="Y376" s="143">
        <v>1</v>
      </c>
      <c r="Z376" s="90">
        <v>2.3201856148491878E-3</v>
      </c>
      <c r="AA376" s="49" t="s">
        <v>22</v>
      </c>
      <c r="AB376" s="49" t="s">
        <v>20</v>
      </c>
    </row>
    <row r="377" spans="3:28" ht="45" x14ac:dyDescent="0.25">
      <c r="C377" s="88" t="s">
        <v>122</v>
      </c>
      <c r="D377" s="88" t="s">
        <v>135</v>
      </c>
      <c r="E377" s="88" t="s">
        <v>811</v>
      </c>
      <c r="F377" s="88" t="s">
        <v>142</v>
      </c>
      <c r="G377" s="89" t="s">
        <v>405</v>
      </c>
      <c r="H377" s="89" t="s">
        <v>856</v>
      </c>
      <c r="I377" s="89" t="s">
        <v>2799</v>
      </c>
      <c r="J377" s="89">
        <v>1</v>
      </c>
      <c r="K377" s="139">
        <v>1</v>
      </c>
      <c r="L377" s="140">
        <v>2.3201856148491878E-3</v>
      </c>
      <c r="M377" s="139">
        <v>1</v>
      </c>
      <c r="N377" s="140">
        <v>2.3201856148491878E-3</v>
      </c>
      <c r="O377" s="89">
        <v>1</v>
      </c>
      <c r="P377" s="91">
        <v>2.3201856148491878E-3</v>
      </c>
      <c r="Q377" s="89">
        <v>1</v>
      </c>
      <c r="R377" s="91">
        <v>2.3201856148491878E-3</v>
      </c>
      <c r="S377" s="89">
        <v>1</v>
      </c>
      <c r="T377" s="91">
        <v>2.3201856148491878E-3</v>
      </c>
      <c r="U377" s="89">
        <v>1</v>
      </c>
      <c r="V377" s="91">
        <v>2.3201856148491878E-3</v>
      </c>
      <c r="W377" s="139">
        <v>1</v>
      </c>
      <c r="X377" s="140">
        <v>2.3201856148491878E-3</v>
      </c>
      <c r="Y377" s="143">
        <v>1</v>
      </c>
      <c r="Z377" s="90">
        <v>2.3201856148491878E-3</v>
      </c>
      <c r="AA377" s="49" t="s">
        <v>22</v>
      </c>
      <c r="AB377" s="49" t="s">
        <v>20</v>
      </c>
    </row>
    <row r="378" spans="3:28" ht="15.75" x14ac:dyDescent="0.25">
      <c r="C378" s="88" t="s">
        <v>122</v>
      </c>
      <c r="D378" s="88" t="s">
        <v>135</v>
      </c>
      <c r="E378" s="88" t="s">
        <v>811</v>
      </c>
      <c r="F378" s="88" t="s">
        <v>139</v>
      </c>
      <c r="G378" s="89" t="s">
        <v>404</v>
      </c>
      <c r="H378" s="89" t="s">
        <v>856</v>
      </c>
      <c r="I378" s="89" t="s">
        <v>2799</v>
      </c>
      <c r="J378" s="89">
        <v>1</v>
      </c>
      <c r="K378" s="139">
        <v>1</v>
      </c>
      <c r="L378" s="140">
        <v>2.3201856148491878E-3</v>
      </c>
      <c r="M378" s="139">
        <v>1</v>
      </c>
      <c r="N378" s="140">
        <v>2.3201856148491878E-3</v>
      </c>
      <c r="O378" s="89">
        <v>0</v>
      </c>
      <c r="P378" s="91">
        <v>0</v>
      </c>
      <c r="Q378" s="89">
        <v>0</v>
      </c>
      <c r="R378" s="91">
        <v>0</v>
      </c>
      <c r="S378" s="89">
        <v>0</v>
      </c>
      <c r="T378" s="91">
        <v>0</v>
      </c>
      <c r="U378" s="89">
        <v>0</v>
      </c>
      <c r="V378" s="91">
        <v>0</v>
      </c>
      <c r="W378" s="139">
        <v>0</v>
      </c>
      <c r="X378" s="140">
        <v>0</v>
      </c>
      <c r="Y378" s="143">
        <v>0</v>
      </c>
      <c r="Z378" s="90">
        <v>0</v>
      </c>
      <c r="AA378" s="49" t="s">
        <v>22</v>
      </c>
      <c r="AB378" s="49" t="s">
        <v>21</v>
      </c>
    </row>
    <row r="379" spans="3:28" ht="45" x14ac:dyDescent="0.25">
      <c r="C379" s="88" t="s">
        <v>122</v>
      </c>
      <c r="D379" s="88" t="s">
        <v>135</v>
      </c>
      <c r="E379" s="88" t="s">
        <v>812</v>
      </c>
      <c r="F379" s="88" t="s">
        <v>872</v>
      </c>
      <c r="G379" s="89" t="s">
        <v>406</v>
      </c>
      <c r="H379" s="89" t="s">
        <v>856</v>
      </c>
      <c r="I379" s="89" t="s">
        <v>2799</v>
      </c>
      <c r="J379" s="89">
        <v>4</v>
      </c>
      <c r="K379" s="139">
        <v>4</v>
      </c>
      <c r="L379" s="140">
        <v>9.2807424593967514E-3</v>
      </c>
      <c r="M379" s="139">
        <v>3</v>
      </c>
      <c r="N379" s="140">
        <v>6.9605568445475635E-3</v>
      </c>
      <c r="O379" s="89">
        <v>4</v>
      </c>
      <c r="P379" s="91">
        <v>9.2807424593967514E-3</v>
      </c>
      <c r="Q379" s="89">
        <v>4</v>
      </c>
      <c r="R379" s="91">
        <v>9.2807424593967514E-3</v>
      </c>
      <c r="S379" s="89">
        <v>4</v>
      </c>
      <c r="T379" s="91">
        <v>9.2807424593967514E-3</v>
      </c>
      <c r="U379" s="89">
        <v>4</v>
      </c>
      <c r="V379" s="91">
        <v>9.2807424593967514E-3</v>
      </c>
      <c r="W379" s="139">
        <v>4</v>
      </c>
      <c r="X379" s="140">
        <v>9.2807424593967514E-3</v>
      </c>
      <c r="Y379" s="143">
        <v>2</v>
      </c>
      <c r="Z379" s="90">
        <v>4.6403712296983757E-3</v>
      </c>
      <c r="AA379" s="49" t="s">
        <v>22</v>
      </c>
      <c r="AB379" s="49" t="s">
        <v>12</v>
      </c>
    </row>
    <row r="380" spans="3:28" ht="45" x14ac:dyDescent="0.25">
      <c r="C380" s="88" t="s">
        <v>122</v>
      </c>
      <c r="D380" s="88" t="s">
        <v>135</v>
      </c>
      <c r="E380" s="88" t="s">
        <v>812</v>
      </c>
      <c r="F380" s="88" t="s">
        <v>590</v>
      </c>
      <c r="G380" s="89" t="s">
        <v>404</v>
      </c>
      <c r="H380" s="89" t="s">
        <v>856</v>
      </c>
      <c r="I380" s="89" t="s">
        <v>2799</v>
      </c>
      <c r="J380" s="89">
        <v>1</v>
      </c>
      <c r="K380" s="139">
        <v>0</v>
      </c>
      <c r="L380" s="140">
        <v>0</v>
      </c>
      <c r="M380" s="139">
        <v>0</v>
      </c>
      <c r="N380" s="140">
        <v>0</v>
      </c>
      <c r="O380" s="89">
        <v>0</v>
      </c>
      <c r="P380" s="91">
        <v>0</v>
      </c>
      <c r="Q380" s="89">
        <v>0</v>
      </c>
      <c r="R380" s="91">
        <v>0</v>
      </c>
      <c r="S380" s="89">
        <v>0</v>
      </c>
      <c r="T380" s="91">
        <v>0</v>
      </c>
      <c r="U380" s="89">
        <v>0</v>
      </c>
      <c r="V380" s="91">
        <v>0</v>
      </c>
      <c r="W380" s="139">
        <v>0</v>
      </c>
      <c r="X380" s="140">
        <v>0</v>
      </c>
      <c r="Y380" s="143">
        <v>0</v>
      </c>
      <c r="Z380" s="90">
        <v>0</v>
      </c>
      <c r="AA380" s="49" t="s">
        <v>22</v>
      </c>
      <c r="AB380" s="49" t="s">
        <v>12</v>
      </c>
    </row>
  </sheetData>
  <autoFilter ref="C15:AB380"/>
  <mergeCells count="4">
    <mergeCell ref="C8:AE8"/>
    <mergeCell ref="E2:I2"/>
    <mergeCell ref="E3:I3"/>
    <mergeCell ref="C10:D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4"/>
  <sheetViews>
    <sheetView workbookViewId="0">
      <selection activeCell="K4" sqref="K4"/>
    </sheetView>
  </sheetViews>
  <sheetFormatPr baseColWidth="10" defaultRowHeight="12.75" x14ac:dyDescent="0.2"/>
  <sheetData>
    <row r="1" spans="1:5" ht="60" x14ac:dyDescent="0.2">
      <c r="A1" s="68" t="s">
        <v>884</v>
      </c>
      <c r="B1" s="68"/>
      <c r="C1" s="68" t="s">
        <v>885</v>
      </c>
      <c r="D1" s="68" t="s">
        <v>2405</v>
      </c>
      <c r="E1" s="68" t="s">
        <v>2406</v>
      </c>
    </row>
    <row r="2" spans="1:5" ht="25.5" x14ac:dyDescent="0.2">
      <c r="A2" s="69" t="s">
        <v>886</v>
      </c>
      <c r="B2" s="71">
        <v>4210</v>
      </c>
      <c r="C2" s="70" t="s">
        <v>887</v>
      </c>
      <c r="D2" s="70" t="s">
        <v>44</v>
      </c>
      <c r="E2" s="70" t="s">
        <v>44</v>
      </c>
    </row>
    <row r="3" spans="1:5" ht="25.5" x14ac:dyDescent="0.2">
      <c r="A3" s="69" t="s">
        <v>888</v>
      </c>
      <c r="B3" s="71">
        <v>4224</v>
      </c>
      <c r="C3" s="70" t="s">
        <v>889</v>
      </c>
      <c r="D3" s="70" t="s">
        <v>44</v>
      </c>
      <c r="E3" s="70" t="s">
        <v>42</v>
      </c>
    </row>
    <row r="4" spans="1:5" ht="38.25" x14ac:dyDescent="0.2">
      <c r="A4" s="69" t="s">
        <v>890</v>
      </c>
      <c r="B4" s="71">
        <v>4225</v>
      </c>
      <c r="C4" s="70" t="s">
        <v>891</v>
      </c>
      <c r="D4" s="70" t="s">
        <v>44</v>
      </c>
      <c r="E4" s="70" t="s">
        <v>42</v>
      </c>
    </row>
    <row r="5" spans="1:5" ht="38.25" x14ac:dyDescent="0.2">
      <c r="A5" s="69" t="s">
        <v>892</v>
      </c>
      <c r="B5" s="71">
        <v>4226</v>
      </c>
      <c r="C5" s="70" t="s">
        <v>893</v>
      </c>
      <c r="D5" s="70" t="s">
        <v>44</v>
      </c>
      <c r="E5" s="70" t="s">
        <v>42</v>
      </c>
    </row>
    <row r="6" spans="1:5" ht="51" x14ac:dyDescent="0.2">
      <c r="A6" s="69" t="s">
        <v>894</v>
      </c>
      <c r="B6" s="71">
        <v>4227</v>
      </c>
      <c r="C6" s="70" t="s">
        <v>895</v>
      </c>
      <c r="D6" s="70" t="s">
        <v>44</v>
      </c>
      <c r="E6" s="70" t="s">
        <v>42</v>
      </c>
    </row>
    <row r="7" spans="1:5" ht="25.5" x14ac:dyDescent="0.2">
      <c r="A7" s="69" t="s">
        <v>896</v>
      </c>
      <c r="B7" s="71">
        <v>4228</v>
      </c>
      <c r="C7" s="70" t="s">
        <v>897</v>
      </c>
      <c r="D7" s="70" t="s">
        <v>44</v>
      </c>
      <c r="E7" s="70" t="s">
        <v>42</v>
      </c>
    </row>
    <row r="8" spans="1:5" ht="25.5" x14ac:dyDescent="0.2">
      <c r="A8" s="69" t="s">
        <v>898</v>
      </c>
      <c r="B8" s="71">
        <v>4229</v>
      </c>
      <c r="C8" s="70" t="s">
        <v>899</v>
      </c>
      <c r="D8" s="70" t="s">
        <v>44</v>
      </c>
      <c r="E8" s="70" t="s">
        <v>42</v>
      </c>
    </row>
    <row r="9" spans="1:5" ht="25.5" x14ac:dyDescent="0.2">
      <c r="A9" s="69" t="s">
        <v>900</v>
      </c>
      <c r="B9" s="71">
        <v>4230</v>
      </c>
      <c r="C9" s="70" t="s">
        <v>901</v>
      </c>
      <c r="D9" s="70" t="s">
        <v>44</v>
      </c>
      <c r="E9" s="70" t="s">
        <v>42</v>
      </c>
    </row>
    <row r="10" spans="1:5" ht="25.5" x14ac:dyDescent="0.2">
      <c r="A10" s="69" t="s">
        <v>902</v>
      </c>
      <c r="B10" s="71">
        <v>4231</v>
      </c>
      <c r="C10" s="70" t="s">
        <v>903</v>
      </c>
      <c r="D10" s="70" t="s">
        <v>44</v>
      </c>
      <c r="E10" s="70" t="s">
        <v>42</v>
      </c>
    </row>
    <row r="11" spans="1:5" ht="25.5" x14ac:dyDescent="0.2">
      <c r="A11" s="69" t="s">
        <v>904</v>
      </c>
      <c r="B11" s="71">
        <v>4265</v>
      </c>
      <c r="C11" s="70" t="s">
        <v>905</v>
      </c>
      <c r="D11" s="70" t="s">
        <v>44</v>
      </c>
      <c r="E11" s="70" t="s">
        <v>36</v>
      </c>
    </row>
    <row r="12" spans="1:5" ht="38.25" x14ac:dyDescent="0.2">
      <c r="A12" s="69" t="s">
        <v>906</v>
      </c>
      <c r="B12" s="71">
        <v>4276</v>
      </c>
      <c r="C12" s="70" t="s">
        <v>907</v>
      </c>
      <c r="D12" s="70" t="s">
        <v>35</v>
      </c>
      <c r="E12" s="70" t="s">
        <v>34</v>
      </c>
    </row>
    <row r="13" spans="1:5" ht="63.75" x14ac:dyDescent="0.2">
      <c r="A13" s="69" t="s">
        <v>908</v>
      </c>
      <c r="B13" s="71">
        <v>4282</v>
      </c>
      <c r="C13" s="70" t="s">
        <v>909</v>
      </c>
      <c r="D13" s="70" t="s">
        <v>35</v>
      </c>
      <c r="E13" s="70" t="s">
        <v>32</v>
      </c>
    </row>
    <row r="14" spans="1:5" ht="25.5" x14ac:dyDescent="0.2">
      <c r="A14" s="69" t="s">
        <v>910</v>
      </c>
      <c r="B14" s="71">
        <v>4283</v>
      </c>
      <c r="C14" s="70" t="s">
        <v>911</v>
      </c>
      <c r="D14" s="70" t="s">
        <v>35</v>
      </c>
      <c r="E14" s="70" t="s">
        <v>32</v>
      </c>
    </row>
    <row r="15" spans="1:5" ht="51" x14ac:dyDescent="0.2">
      <c r="A15" s="69" t="s">
        <v>912</v>
      </c>
      <c r="B15" s="71">
        <v>4223</v>
      </c>
      <c r="C15" s="70" t="s">
        <v>913</v>
      </c>
      <c r="D15" s="70" t="s">
        <v>44</v>
      </c>
      <c r="E15" s="70" t="s">
        <v>42</v>
      </c>
    </row>
    <row r="16" spans="1:5" ht="25.5" x14ac:dyDescent="0.2">
      <c r="A16" s="69" t="s">
        <v>914</v>
      </c>
      <c r="B16" s="71">
        <v>4274</v>
      </c>
      <c r="C16" s="70" t="s">
        <v>34</v>
      </c>
      <c r="D16" s="70" t="s">
        <v>35</v>
      </c>
      <c r="E16" s="70" t="s">
        <v>34</v>
      </c>
    </row>
    <row r="17" spans="1:5" ht="25.5" x14ac:dyDescent="0.2">
      <c r="A17" s="69" t="s">
        <v>915</v>
      </c>
      <c r="B17" s="71">
        <v>4275</v>
      </c>
      <c r="C17" s="70" t="s">
        <v>916</v>
      </c>
      <c r="D17" s="70" t="s">
        <v>35</v>
      </c>
      <c r="E17" s="70" t="s">
        <v>34</v>
      </c>
    </row>
    <row r="18" spans="1:5" ht="25.5" x14ac:dyDescent="0.2">
      <c r="A18" s="69" t="s">
        <v>917</v>
      </c>
      <c r="B18" s="71">
        <v>4277</v>
      </c>
      <c r="C18" s="70" t="s">
        <v>918</v>
      </c>
      <c r="D18" s="70" t="s">
        <v>35</v>
      </c>
      <c r="E18" s="70" t="s">
        <v>34</v>
      </c>
    </row>
    <row r="19" spans="1:5" ht="25.5" x14ac:dyDescent="0.2">
      <c r="A19" s="69" t="s">
        <v>919</v>
      </c>
      <c r="B19" s="71">
        <v>4278</v>
      </c>
      <c r="C19" s="70" t="s">
        <v>857</v>
      </c>
      <c r="D19" s="70" t="s">
        <v>35</v>
      </c>
      <c r="E19" s="70" t="s">
        <v>34</v>
      </c>
    </row>
    <row r="20" spans="1:5" ht="25.5" x14ac:dyDescent="0.2">
      <c r="A20" s="69" t="s">
        <v>920</v>
      </c>
      <c r="B20" s="71">
        <v>9964</v>
      </c>
      <c r="C20" s="70" t="s">
        <v>921</v>
      </c>
      <c r="D20" s="70" t="s">
        <v>35</v>
      </c>
      <c r="E20" s="70" t="s">
        <v>34</v>
      </c>
    </row>
    <row r="21" spans="1:5" ht="25.5" x14ac:dyDescent="0.2">
      <c r="A21" s="69" t="s">
        <v>922</v>
      </c>
      <c r="B21" s="71">
        <v>16135</v>
      </c>
      <c r="C21" s="70" t="s">
        <v>36</v>
      </c>
      <c r="D21" s="70" t="s">
        <v>35</v>
      </c>
      <c r="E21" s="70" t="s">
        <v>34</v>
      </c>
    </row>
    <row r="22" spans="1:5" ht="25.5" x14ac:dyDescent="0.2">
      <c r="A22" s="69" t="s">
        <v>923</v>
      </c>
      <c r="B22" s="71">
        <v>20868</v>
      </c>
      <c r="C22" s="70" t="s">
        <v>924</v>
      </c>
      <c r="D22" s="70" t="s">
        <v>35</v>
      </c>
      <c r="E22" s="70" t="s">
        <v>34</v>
      </c>
    </row>
    <row r="23" spans="1:5" x14ac:dyDescent="0.2">
      <c r="A23" s="69" t="s">
        <v>925</v>
      </c>
      <c r="B23" s="71">
        <v>4232</v>
      </c>
      <c r="C23" s="70" t="s">
        <v>41</v>
      </c>
      <c r="D23" s="70" t="s">
        <v>44</v>
      </c>
      <c r="E23" s="70" t="s">
        <v>41</v>
      </c>
    </row>
    <row r="24" spans="1:5" ht="25.5" x14ac:dyDescent="0.2">
      <c r="A24" s="69" t="s">
        <v>926</v>
      </c>
      <c r="B24" s="71">
        <v>4233</v>
      </c>
      <c r="C24" s="70" t="s">
        <v>927</v>
      </c>
      <c r="D24" s="70" t="s">
        <v>44</v>
      </c>
      <c r="E24" s="70" t="s">
        <v>41</v>
      </c>
    </row>
    <row r="25" spans="1:5" x14ac:dyDescent="0.2">
      <c r="A25" s="69" t="s">
        <v>928</v>
      </c>
      <c r="B25" s="71">
        <v>4234</v>
      </c>
      <c r="C25" s="70" t="s">
        <v>929</v>
      </c>
      <c r="D25" s="70" t="s">
        <v>44</v>
      </c>
      <c r="E25" s="70" t="s">
        <v>41</v>
      </c>
    </row>
    <row r="26" spans="1:5" ht="25.5" x14ac:dyDescent="0.2">
      <c r="A26" s="69" t="s">
        <v>930</v>
      </c>
      <c r="B26" s="71">
        <v>4235</v>
      </c>
      <c r="C26" s="70" t="s">
        <v>931</v>
      </c>
      <c r="D26" s="70" t="s">
        <v>44</v>
      </c>
      <c r="E26" s="70" t="s">
        <v>41</v>
      </c>
    </row>
    <row r="27" spans="1:5" ht="25.5" x14ac:dyDescent="0.2">
      <c r="A27" s="69" t="s">
        <v>932</v>
      </c>
      <c r="B27" s="71">
        <v>4237</v>
      </c>
      <c r="C27" s="70" t="s">
        <v>933</v>
      </c>
      <c r="D27" s="70" t="s">
        <v>44</v>
      </c>
      <c r="E27" s="70" t="s">
        <v>40</v>
      </c>
    </row>
    <row r="28" spans="1:5" ht="51" x14ac:dyDescent="0.2">
      <c r="A28" s="69" t="s">
        <v>934</v>
      </c>
      <c r="B28" s="71">
        <v>4238</v>
      </c>
      <c r="C28" s="70" t="s">
        <v>935</v>
      </c>
      <c r="D28" s="70" t="s">
        <v>44</v>
      </c>
      <c r="E28" s="70" t="s">
        <v>40</v>
      </c>
    </row>
    <row r="29" spans="1:5" ht="25.5" x14ac:dyDescent="0.2">
      <c r="A29" s="69" t="s">
        <v>936</v>
      </c>
      <c r="B29" s="71">
        <v>4248</v>
      </c>
      <c r="C29" s="70" t="s">
        <v>937</v>
      </c>
      <c r="D29" s="70" t="s">
        <v>44</v>
      </c>
      <c r="E29" s="70" t="s">
        <v>43</v>
      </c>
    </row>
    <row r="30" spans="1:5" ht="25.5" x14ac:dyDescent="0.2">
      <c r="A30" s="69" t="s">
        <v>938</v>
      </c>
      <c r="B30" s="71">
        <v>7122</v>
      </c>
      <c r="C30" s="70" t="s">
        <v>939</v>
      </c>
      <c r="D30" s="70" t="s">
        <v>44</v>
      </c>
      <c r="E30" s="70" t="s">
        <v>43</v>
      </c>
    </row>
    <row r="31" spans="1:5" ht="51" x14ac:dyDescent="0.2">
      <c r="A31" s="69" t="s">
        <v>940</v>
      </c>
      <c r="B31" s="71">
        <v>7171</v>
      </c>
      <c r="C31" s="70" t="s">
        <v>941</v>
      </c>
      <c r="D31" s="70" t="s">
        <v>44</v>
      </c>
      <c r="E31" s="70" t="s">
        <v>40</v>
      </c>
    </row>
    <row r="32" spans="1:5" ht="25.5" x14ac:dyDescent="0.2">
      <c r="A32" s="69" t="s">
        <v>942</v>
      </c>
      <c r="B32" s="71">
        <v>4256</v>
      </c>
      <c r="C32" s="70" t="s">
        <v>943</v>
      </c>
      <c r="D32" s="70" t="s">
        <v>44</v>
      </c>
      <c r="E32" s="70" t="s">
        <v>46</v>
      </c>
    </row>
    <row r="33" spans="1:5" ht="25.5" x14ac:dyDescent="0.2">
      <c r="A33" s="69" t="s">
        <v>944</v>
      </c>
      <c r="B33" s="71">
        <v>4257</v>
      </c>
      <c r="C33" s="70" t="s">
        <v>46</v>
      </c>
      <c r="D33" s="70" t="s">
        <v>44</v>
      </c>
      <c r="E33" s="70" t="s">
        <v>46</v>
      </c>
    </row>
    <row r="34" spans="1:5" ht="25.5" x14ac:dyDescent="0.2">
      <c r="A34" s="69" t="s">
        <v>945</v>
      </c>
      <c r="B34" s="71">
        <v>4258</v>
      </c>
      <c r="C34" s="70" t="s">
        <v>946</v>
      </c>
      <c r="D34" s="70" t="s">
        <v>44</v>
      </c>
      <c r="E34" s="70" t="s">
        <v>46</v>
      </c>
    </row>
    <row r="35" spans="1:5" ht="25.5" x14ac:dyDescent="0.2">
      <c r="A35" s="69" t="s">
        <v>947</v>
      </c>
      <c r="B35" s="71">
        <v>4259</v>
      </c>
      <c r="C35" s="70" t="s">
        <v>948</v>
      </c>
      <c r="D35" s="70" t="s">
        <v>44</v>
      </c>
      <c r="E35" s="70" t="s">
        <v>46</v>
      </c>
    </row>
    <row r="36" spans="1:5" ht="25.5" x14ac:dyDescent="0.2">
      <c r="A36" s="69" t="s">
        <v>949</v>
      </c>
      <c r="B36" s="71">
        <v>4260</v>
      </c>
      <c r="C36" s="70" t="s">
        <v>950</v>
      </c>
      <c r="D36" s="70" t="s">
        <v>44</v>
      </c>
      <c r="E36" s="70" t="s">
        <v>46</v>
      </c>
    </row>
    <row r="37" spans="1:5" ht="25.5" x14ac:dyDescent="0.2">
      <c r="A37" s="69" t="s">
        <v>951</v>
      </c>
      <c r="B37" s="71">
        <v>4292</v>
      </c>
      <c r="C37" s="70" t="s">
        <v>952</v>
      </c>
      <c r="D37" s="70" t="s">
        <v>35</v>
      </c>
      <c r="E37" s="70" t="s">
        <v>33</v>
      </c>
    </row>
    <row r="38" spans="1:5" ht="25.5" x14ac:dyDescent="0.2">
      <c r="A38" s="69" t="s">
        <v>953</v>
      </c>
      <c r="B38" s="71">
        <v>7121</v>
      </c>
      <c r="C38" s="70" t="s">
        <v>954</v>
      </c>
      <c r="D38" s="70" t="s">
        <v>35</v>
      </c>
      <c r="E38" s="70" t="s">
        <v>33</v>
      </c>
    </row>
    <row r="39" spans="1:5" ht="25.5" x14ac:dyDescent="0.2">
      <c r="A39" s="69" t="s">
        <v>955</v>
      </c>
      <c r="B39" s="71">
        <v>9965</v>
      </c>
      <c r="C39" s="70" t="s">
        <v>956</v>
      </c>
      <c r="D39" s="70" t="s">
        <v>44</v>
      </c>
      <c r="E39" s="70" t="s">
        <v>46</v>
      </c>
    </row>
    <row r="40" spans="1:5" ht="25.5" x14ac:dyDescent="0.2">
      <c r="A40" s="69" t="s">
        <v>957</v>
      </c>
      <c r="B40" s="71">
        <v>13058</v>
      </c>
      <c r="C40" s="70" t="s">
        <v>958</v>
      </c>
      <c r="D40" s="70" t="s">
        <v>44</v>
      </c>
      <c r="E40" s="70" t="s">
        <v>46</v>
      </c>
    </row>
    <row r="41" spans="1:5" ht="25.5" x14ac:dyDescent="0.2">
      <c r="A41" s="69" t="s">
        <v>959</v>
      </c>
      <c r="B41" s="71">
        <v>18121</v>
      </c>
      <c r="C41" s="70" t="s">
        <v>960</v>
      </c>
      <c r="D41" s="70" t="s">
        <v>44</v>
      </c>
      <c r="E41" s="70" t="s">
        <v>46</v>
      </c>
    </row>
    <row r="42" spans="1:5" ht="127.5" x14ac:dyDescent="0.2">
      <c r="A42" s="69" t="s">
        <v>961</v>
      </c>
      <c r="B42" s="71">
        <v>10459</v>
      </c>
      <c r="C42" s="70" t="s">
        <v>962</v>
      </c>
      <c r="D42" s="70" t="s">
        <v>44</v>
      </c>
      <c r="E42" s="70" t="s">
        <v>44</v>
      </c>
    </row>
    <row r="43" spans="1:5" ht="25.5" x14ac:dyDescent="0.2">
      <c r="A43" s="69" t="s">
        <v>963</v>
      </c>
      <c r="B43" s="71">
        <v>4288</v>
      </c>
      <c r="C43" s="70" t="s">
        <v>33</v>
      </c>
      <c r="D43" s="70" t="s">
        <v>35</v>
      </c>
      <c r="E43" s="70" t="s">
        <v>33</v>
      </c>
    </row>
    <row r="44" spans="1:5" ht="25.5" x14ac:dyDescent="0.2">
      <c r="A44" s="69" t="s">
        <v>964</v>
      </c>
      <c r="B44" s="71">
        <v>4289</v>
      </c>
      <c r="C44" s="70" t="s">
        <v>965</v>
      </c>
      <c r="D44" s="70" t="s">
        <v>35</v>
      </c>
      <c r="E44" s="70" t="s">
        <v>33</v>
      </c>
    </row>
    <row r="45" spans="1:5" ht="25.5" x14ac:dyDescent="0.2">
      <c r="A45" s="69" t="s">
        <v>966</v>
      </c>
      <c r="B45" s="71">
        <v>4290</v>
      </c>
      <c r="C45" s="70" t="s">
        <v>967</v>
      </c>
      <c r="D45" s="70" t="s">
        <v>35</v>
      </c>
      <c r="E45" s="70" t="s">
        <v>33</v>
      </c>
    </row>
    <row r="46" spans="1:5" ht="25.5" x14ac:dyDescent="0.2">
      <c r="A46" s="69" t="s">
        <v>968</v>
      </c>
      <c r="B46" s="71">
        <v>4291</v>
      </c>
      <c r="C46" s="70" t="s">
        <v>969</v>
      </c>
      <c r="D46" s="70" t="s">
        <v>35</v>
      </c>
      <c r="E46" s="70" t="s">
        <v>33</v>
      </c>
    </row>
    <row r="47" spans="1:5" ht="25.5" x14ac:dyDescent="0.2">
      <c r="A47" s="69" t="s">
        <v>970</v>
      </c>
      <c r="B47" s="71">
        <v>4293</v>
      </c>
      <c r="C47" s="70" t="s">
        <v>971</v>
      </c>
      <c r="D47" s="70" t="s">
        <v>35</v>
      </c>
      <c r="E47" s="70" t="s">
        <v>33</v>
      </c>
    </row>
    <row r="48" spans="1:5" ht="25.5" x14ac:dyDescent="0.2">
      <c r="A48" s="69" t="s">
        <v>972</v>
      </c>
      <c r="B48" s="71">
        <v>4294</v>
      </c>
      <c r="C48" s="70" t="s">
        <v>973</v>
      </c>
      <c r="D48" s="70" t="s">
        <v>35</v>
      </c>
      <c r="E48" s="70" t="s">
        <v>33</v>
      </c>
    </row>
    <row r="49" spans="1:5" ht="25.5" x14ac:dyDescent="0.2">
      <c r="A49" s="69" t="s">
        <v>974</v>
      </c>
      <c r="B49" s="71">
        <v>4295</v>
      </c>
      <c r="C49" s="70" t="s">
        <v>975</v>
      </c>
      <c r="D49" s="70" t="s">
        <v>35</v>
      </c>
      <c r="E49" s="70" t="s">
        <v>33</v>
      </c>
    </row>
    <row r="50" spans="1:5" ht="25.5" x14ac:dyDescent="0.2">
      <c r="A50" s="69" t="s">
        <v>976</v>
      </c>
      <c r="B50" s="71">
        <v>7411</v>
      </c>
      <c r="C50" s="70" t="s">
        <v>977</v>
      </c>
      <c r="D50" s="70" t="s">
        <v>35</v>
      </c>
      <c r="E50" s="70" t="s">
        <v>33</v>
      </c>
    </row>
    <row r="51" spans="1:5" ht="25.5" x14ac:dyDescent="0.2">
      <c r="A51" s="69" t="s">
        <v>978</v>
      </c>
      <c r="B51" s="71">
        <v>7432</v>
      </c>
      <c r="C51" s="70" t="s">
        <v>979</v>
      </c>
      <c r="D51" s="70" t="s">
        <v>35</v>
      </c>
      <c r="E51" s="70" t="s">
        <v>33</v>
      </c>
    </row>
    <row r="52" spans="1:5" ht="51" x14ac:dyDescent="0.2">
      <c r="A52" s="69" t="s">
        <v>980</v>
      </c>
      <c r="B52" s="71">
        <v>7717</v>
      </c>
      <c r="C52" s="70" t="s">
        <v>981</v>
      </c>
      <c r="D52" s="70" t="s">
        <v>35</v>
      </c>
      <c r="E52" s="70" t="s">
        <v>33</v>
      </c>
    </row>
    <row r="53" spans="1:5" ht="25.5" x14ac:dyDescent="0.2">
      <c r="A53" s="69" t="s">
        <v>982</v>
      </c>
      <c r="B53" s="71">
        <v>9966</v>
      </c>
      <c r="C53" s="70" t="s">
        <v>983</v>
      </c>
      <c r="D53" s="70" t="s">
        <v>35</v>
      </c>
      <c r="E53" s="70" t="s">
        <v>33</v>
      </c>
    </row>
    <row r="54" spans="1:5" ht="25.5" x14ac:dyDescent="0.2">
      <c r="A54" s="69" t="s">
        <v>984</v>
      </c>
      <c r="B54" s="71">
        <v>10966</v>
      </c>
      <c r="C54" s="70" t="s">
        <v>985</v>
      </c>
      <c r="D54" s="70" t="s">
        <v>35</v>
      </c>
      <c r="E54" s="70" t="s">
        <v>33</v>
      </c>
    </row>
    <row r="55" spans="1:5" ht="25.5" x14ac:dyDescent="0.2">
      <c r="A55" s="69" t="s">
        <v>986</v>
      </c>
      <c r="B55" s="71">
        <v>16138</v>
      </c>
      <c r="C55" s="70" t="s">
        <v>987</v>
      </c>
      <c r="D55" s="70" t="s">
        <v>35</v>
      </c>
      <c r="E55" s="70" t="s">
        <v>33</v>
      </c>
    </row>
    <row r="56" spans="1:5" ht="25.5" x14ac:dyDescent="0.2">
      <c r="A56" s="69" t="s">
        <v>988</v>
      </c>
      <c r="B56" s="71">
        <v>18118</v>
      </c>
      <c r="C56" s="70" t="s">
        <v>989</v>
      </c>
      <c r="D56" s="70" t="s">
        <v>35</v>
      </c>
      <c r="E56" s="70" t="s">
        <v>33</v>
      </c>
    </row>
    <row r="57" spans="1:5" ht="25.5" x14ac:dyDescent="0.2">
      <c r="A57" s="69" t="s">
        <v>990</v>
      </c>
      <c r="B57" s="71">
        <v>18119</v>
      </c>
      <c r="C57" s="70" t="s">
        <v>991</v>
      </c>
      <c r="D57" s="70" t="s">
        <v>35</v>
      </c>
      <c r="E57" s="70" t="s">
        <v>33</v>
      </c>
    </row>
    <row r="58" spans="1:5" ht="25.5" x14ac:dyDescent="0.2">
      <c r="A58" s="69" t="s">
        <v>992</v>
      </c>
      <c r="B58" s="71">
        <v>4279</v>
      </c>
      <c r="C58" s="70" t="s">
        <v>32</v>
      </c>
      <c r="D58" s="70" t="s">
        <v>35</v>
      </c>
      <c r="E58" s="70" t="s">
        <v>32</v>
      </c>
    </row>
    <row r="59" spans="1:5" ht="25.5" x14ac:dyDescent="0.2">
      <c r="A59" s="69" t="s">
        <v>993</v>
      </c>
      <c r="B59" s="71">
        <v>4280</v>
      </c>
      <c r="C59" s="70" t="s">
        <v>994</v>
      </c>
      <c r="D59" s="70" t="s">
        <v>35</v>
      </c>
      <c r="E59" s="70" t="s">
        <v>32</v>
      </c>
    </row>
    <row r="60" spans="1:5" ht="25.5" x14ac:dyDescent="0.2">
      <c r="A60" s="69" t="s">
        <v>995</v>
      </c>
      <c r="B60" s="71">
        <v>4281</v>
      </c>
      <c r="C60" s="70" t="s">
        <v>996</v>
      </c>
      <c r="D60" s="70" t="s">
        <v>35</v>
      </c>
      <c r="E60" s="70" t="s">
        <v>32</v>
      </c>
    </row>
    <row r="61" spans="1:5" ht="63.75" x14ac:dyDescent="0.2">
      <c r="A61" s="69" t="s">
        <v>997</v>
      </c>
      <c r="B61" s="71">
        <v>4284</v>
      </c>
      <c r="C61" s="70" t="s">
        <v>998</v>
      </c>
      <c r="D61" s="70" t="s">
        <v>35</v>
      </c>
      <c r="E61" s="70" t="s">
        <v>32</v>
      </c>
    </row>
    <row r="62" spans="1:5" ht="25.5" x14ac:dyDescent="0.2">
      <c r="A62" s="69" t="s">
        <v>999</v>
      </c>
      <c r="B62" s="71">
        <v>4285</v>
      </c>
      <c r="C62" s="70" t="s">
        <v>1000</v>
      </c>
      <c r="D62" s="70" t="s">
        <v>35</v>
      </c>
      <c r="E62" s="70" t="s">
        <v>32</v>
      </c>
    </row>
    <row r="63" spans="1:5" ht="38.25" x14ac:dyDescent="0.2">
      <c r="A63" s="69" t="s">
        <v>1001</v>
      </c>
      <c r="B63" s="71">
        <v>4286</v>
      </c>
      <c r="C63" s="70" t="s">
        <v>1002</v>
      </c>
      <c r="D63" s="70" t="s">
        <v>35</v>
      </c>
      <c r="E63" s="70" t="s">
        <v>32</v>
      </c>
    </row>
    <row r="64" spans="1:5" ht="25.5" x14ac:dyDescent="0.2">
      <c r="A64" s="69" t="s">
        <v>1003</v>
      </c>
      <c r="B64" s="71">
        <v>6995</v>
      </c>
      <c r="C64" s="70" t="s">
        <v>1004</v>
      </c>
      <c r="D64" s="70" t="s">
        <v>35</v>
      </c>
      <c r="E64" s="70" t="s">
        <v>32</v>
      </c>
    </row>
    <row r="65" spans="1:5" ht="25.5" x14ac:dyDescent="0.2">
      <c r="A65" s="69" t="s">
        <v>1005</v>
      </c>
      <c r="B65" s="71">
        <v>4212</v>
      </c>
      <c r="C65" s="70" t="s">
        <v>1006</v>
      </c>
      <c r="D65" s="70" t="s">
        <v>44</v>
      </c>
      <c r="E65" s="70" t="s">
        <v>44</v>
      </c>
    </row>
    <row r="66" spans="1:5" ht="38.25" x14ac:dyDescent="0.2">
      <c r="A66" s="69" t="s">
        <v>1007</v>
      </c>
      <c r="B66" s="71">
        <v>4216</v>
      </c>
      <c r="C66" s="70" t="s">
        <v>1008</v>
      </c>
      <c r="D66" s="70" t="s">
        <v>44</v>
      </c>
      <c r="E66" s="70" t="s">
        <v>44</v>
      </c>
    </row>
    <row r="67" spans="1:5" ht="38.25" x14ac:dyDescent="0.2">
      <c r="A67" s="69" t="s">
        <v>1009</v>
      </c>
      <c r="B67" s="71">
        <v>4222</v>
      </c>
      <c r="C67" s="70" t="s">
        <v>1010</v>
      </c>
      <c r="D67" s="70" t="s">
        <v>44</v>
      </c>
      <c r="E67" s="70" t="s">
        <v>44</v>
      </c>
    </row>
    <row r="68" spans="1:5" x14ac:dyDescent="0.2">
      <c r="A68" s="69" t="s">
        <v>1011</v>
      </c>
      <c r="B68" s="71">
        <v>4241</v>
      </c>
      <c r="C68" s="70" t="s">
        <v>45</v>
      </c>
      <c r="D68" s="70" t="s">
        <v>44</v>
      </c>
      <c r="E68" s="70" t="s">
        <v>45</v>
      </c>
    </row>
    <row r="69" spans="1:5" ht="38.25" x14ac:dyDescent="0.2">
      <c r="A69" s="69" t="s">
        <v>1012</v>
      </c>
      <c r="B69" s="71">
        <v>4242</v>
      </c>
      <c r="C69" s="70" t="s">
        <v>1013</v>
      </c>
      <c r="D69" s="70" t="s">
        <v>44</v>
      </c>
      <c r="E69" s="70" t="s">
        <v>45</v>
      </c>
    </row>
    <row r="70" spans="1:5" ht="25.5" x14ac:dyDescent="0.2">
      <c r="A70" s="69" t="s">
        <v>1014</v>
      </c>
      <c r="B70" s="71">
        <v>7125</v>
      </c>
      <c r="C70" s="70" t="s">
        <v>1015</v>
      </c>
      <c r="D70" s="70" t="s">
        <v>35</v>
      </c>
      <c r="E70" s="70" t="s">
        <v>32</v>
      </c>
    </row>
    <row r="71" spans="1:5" ht="25.5" x14ac:dyDescent="0.2">
      <c r="A71" s="69" t="s">
        <v>1016</v>
      </c>
      <c r="B71" s="71">
        <v>7167</v>
      </c>
      <c r="C71" s="70" t="s">
        <v>1017</v>
      </c>
      <c r="D71" s="70" t="s">
        <v>35</v>
      </c>
      <c r="E71" s="70" t="s">
        <v>32</v>
      </c>
    </row>
    <row r="72" spans="1:5" ht="25.5" x14ac:dyDescent="0.2">
      <c r="A72" s="69" t="s">
        <v>1018</v>
      </c>
      <c r="B72" s="71">
        <v>18120</v>
      </c>
      <c r="C72" s="70" t="s">
        <v>1019</v>
      </c>
      <c r="D72" s="70" t="s">
        <v>35</v>
      </c>
      <c r="E72" s="70" t="s">
        <v>32</v>
      </c>
    </row>
    <row r="73" spans="1:5" ht="38.25" x14ac:dyDescent="0.2">
      <c r="A73" s="69" t="s">
        <v>1020</v>
      </c>
      <c r="B73" s="71">
        <v>4243</v>
      </c>
      <c r="C73" s="70" t="s">
        <v>50</v>
      </c>
      <c r="D73" s="70" t="s">
        <v>44</v>
      </c>
      <c r="E73" s="70" t="s">
        <v>45</v>
      </c>
    </row>
    <row r="74" spans="1:5" ht="25.5" x14ac:dyDescent="0.2">
      <c r="A74" s="69" t="s">
        <v>1021</v>
      </c>
      <c r="B74" s="71">
        <v>4245</v>
      </c>
      <c r="C74" s="70" t="s">
        <v>1022</v>
      </c>
      <c r="D74" s="70" t="s">
        <v>44</v>
      </c>
      <c r="E74" s="70" t="s">
        <v>857</v>
      </c>
    </row>
    <row r="75" spans="1:5" ht="25.5" x14ac:dyDescent="0.2">
      <c r="A75" s="69" t="s">
        <v>1023</v>
      </c>
      <c r="B75" s="71">
        <v>4296</v>
      </c>
      <c r="C75" s="70" t="s">
        <v>31</v>
      </c>
      <c r="D75" s="70" t="s">
        <v>35</v>
      </c>
      <c r="E75" s="70" t="s">
        <v>31</v>
      </c>
    </row>
    <row r="76" spans="1:5" ht="25.5" x14ac:dyDescent="0.2">
      <c r="A76" s="69" t="s">
        <v>1024</v>
      </c>
      <c r="B76" s="71">
        <v>4297</v>
      </c>
      <c r="C76" s="70" t="s">
        <v>1025</v>
      </c>
      <c r="D76" s="70" t="s">
        <v>35</v>
      </c>
      <c r="E76" s="70" t="s">
        <v>31</v>
      </c>
    </row>
    <row r="77" spans="1:5" ht="25.5" x14ac:dyDescent="0.2">
      <c r="A77" s="69" t="s">
        <v>1026</v>
      </c>
      <c r="B77" s="71">
        <v>4298</v>
      </c>
      <c r="C77" s="70" t="s">
        <v>1027</v>
      </c>
      <c r="D77" s="70" t="s">
        <v>35</v>
      </c>
      <c r="E77" s="70" t="s">
        <v>31</v>
      </c>
    </row>
    <row r="78" spans="1:5" ht="25.5" x14ac:dyDescent="0.2">
      <c r="A78" s="69" t="s">
        <v>1028</v>
      </c>
      <c r="B78" s="71">
        <v>4299</v>
      </c>
      <c r="C78" s="70" t="s">
        <v>1029</v>
      </c>
      <c r="D78" s="70" t="s">
        <v>35</v>
      </c>
      <c r="E78" s="70" t="s">
        <v>31</v>
      </c>
    </row>
    <row r="79" spans="1:5" ht="25.5" x14ac:dyDescent="0.2">
      <c r="A79" s="69" t="s">
        <v>1030</v>
      </c>
      <c r="B79" s="71">
        <v>4246</v>
      </c>
      <c r="C79" s="70" t="s">
        <v>1031</v>
      </c>
      <c r="D79" s="70" t="s">
        <v>44</v>
      </c>
      <c r="E79" s="70" t="s">
        <v>857</v>
      </c>
    </row>
    <row r="80" spans="1:5" ht="25.5" x14ac:dyDescent="0.2">
      <c r="A80" s="69" t="s">
        <v>1032</v>
      </c>
      <c r="B80" s="71">
        <v>6994</v>
      </c>
      <c r="C80" s="70" t="s">
        <v>1033</v>
      </c>
      <c r="D80" s="70" t="s">
        <v>44</v>
      </c>
      <c r="E80" s="70" t="s">
        <v>44</v>
      </c>
    </row>
    <row r="81" spans="1:5" ht="25.5" x14ac:dyDescent="0.2">
      <c r="A81" s="69" t="s">
        <v>1034</v>
      </c>
      <c r="B81" s="71">
        <v>7124</v>
      </c>
      <c r="C81" s="70" t="s">
        <v>1035</v>
      </c>
      <c r="D81" s="70" t="s">
        <v>44</v>
      </c>
      <c r="E81" s="70" t="s">
        <v>45</v>
      </c>
    </row>
    <row r="82" spans="1:5" x14ac:dyDescent="0.2">
      <c r="A82" s="69" t="s">
        <v>1036</v>
      </c>
      <c r="B82" s="71">
        <v>7687</v>
      </c>
      <c r="C82" s="70" t="s">
        <v>1037</v>
      </c>
      <c r="D82" s="70" t="s">
        <v>44</v>
      </c>
      <c r="E82" s="70" t="s">
        <v>45</v>
      </c>
    </row>
    <row r="83" spans="1:5" ht="38.25" x14ac:dyDescent="0.2">
      <c r="A83" s="69" t="s">
        <v>1038</v>
      </c>
      <c r="B83" s="71">
        <v>13849</v>
      </c>
      <c r="C83" s="70" t="s">
        <v>1039</v>
      </c>
      <c r="D83" s="70" t="s">
        <v>44</v>
      </c>
      <c r="E83" s="70" t="s">
        <v>45</v>
      </c>
    </row>
    <row r="84" spans="1:5" ht="38.25" x14ac:dyDescent="0.2">
      <c r="A84" s="69" t="s">
        <v>1040</v>
      </c>
      <c r="B84" s="71">
        <v>15392</v>
      </c>
      <c r="C84" s="70" t="s">
        <v>1041</v>
      </c>
      <c r="D84" s="70" t="s">
        <v>44</v>
      </c>
      <c r="E84" s="70" t="s">
        <v>44</v>
      </c>
    </row>
    <row r="85" spans="1:5" x14ac:dyDescent="0.2">
      <c r="A85" s="69" t="s">
        <v>1042</v>
      </c>
      <c r="B85" s="71">
        <v>16136</v>
      </c>
      <c r="C85" s="70" t="s">
        <v>1043</v>
      </c>
      <c r="D85" s="70" t="s">
        <v>44</v>
      </c>
      <c r="E85" s="70" t="s">
        <v>45</v>
      </c>
    </row>
    <row r="86" spans="1:5" ht="25.5" x14ac:dyDescent="0.2">
      <c r="A86" s="69" t="s">
        <v>1044</v>
      </c>
      <c r="B86" s="71">
        <v>16137</v>
      </c>
      <c r="C86" s="70" t="s">
        <v>1045</v>
      </c>
      <c r="D86" s="70" t="s">
        <v>44</v>
      </c>
      <c r="E86" s="70" t="s">
        <v>44</v>
      </c>
    </row>
    <row r="87" spans="1:5" ht="25.5" x14ac:dyDescent="0.2">
      <c r="A87" s="69" t="s">
        <v>1046</v>
      </c>
      <c r="B87" s="71">
        <v>7016</v>
      </c>
      <c r="C87" s="70" t="s">
        <v>1047</v>
      </c>
      <c r="D87" s="70" t="s">
        <v>35</v>
      </c>
      <c r="E87" s="70" t="s">
        <v>31</v>
      </c>
    </row>
    <row r="88" spans="1:5" ht="25.5" x14ac:dyDescent="0.2">
      <c r="A88" s="69" t="s">
        <v>1048</v>
      </c>
      <c r="B88" s="71">
        <v>10965</v>
      </c>
      <c r="C88" s="70" t="s">
        <v>1049</v>
      </c>
      <c r="D88" s="70" t="s">
        <v>35</v>
      </c>
      <c r="E88" s="70" t="s">
        <v>31</v>
      </c>
    </row>
    <row r="89" spans="1:5" ht="25.5" x14ac:dyDescent="0.2">
      <c r="A89" s="69" t="s">
        <v>1050</v>
      </c>
      <c r="B89" s="71">
        <v>4267</v>
      </c>
      <c r="C89" s="70" t="s">
        <v>35</v>
      </c>
      <c r="D89" s="70" t="s">
        <v>35</v>
      </c>
      <c r="E89" s="70" t="s">
        <v>35</v>
      </c>
    </row>
    <row r="90" spans="1:5" ht="25.5" x14ac:dyDescent="0.2">
      <c r="A90" s="69" t="s">
        <v>1051</v>
      </c>
      <c r="B90" s="71">
        <v>4268</v>
      </c>
      <c r="C90" s="70" t="s">
        <v>1052</v>
      </c>
      <c r="D90" s="70" t="s">
        <v>35</v>
      </c>
      <c r="E90" s="70" t="s">
        <v>35</v>
      </c>
    </row>
    <row r="91" spans="1:5" ht="25.5" x14ac:dyDescent="0.2">
      <c r="A91" s="69" t="s">
        <v>1053</v>
      </c>
      <c r="B91" s="71">
        <v>4269</v>
      </c>
      <c r="C91" s="70" t="s">
        <v>1054</v>
      </c>
      <c r="D91" s="70" t="s">
        <v>35</v>
      </c>
      <c r="E91" s="70" t="s">
        <v>35</v>
      </c>
    </row>
    <row r="92" spans="1:5" ht="38.25" x14ac:dyDescent="0.2">
      <c r="A92" s="69" t="s">
        <v>1055</v>
      </c>
      <c r="B92" s="71">
        <v>4270</v>
      </c>
      <c r="C92" s="70" t="s">
        <v>1056</v>
      </c>
      <c r="D92" s="70" t="s">
        <v>35</v>
      </c>
      <c r="E92" s="70" t="s">
        <v>35</v>
      </c>
    </row>
    <row r="93" spans="1:5" ht="25.5" x14ac:dyDescent="0.2">
      <c r="A93" s="69" t="s">
        <v>1057</v>
      </c>
      <c r="B93" s="71">
        <v>4271</v>
      </c>
      <c r="C93" s="70" t="s">
        <v>1058</v>
      </c>
      <c r="D93" s="70" t="s">
        <v>35</v>
      </c>
      <c r="E93" s="70" t="s">
        <v>35</v>
      </c>
    </row>
    <row r="94" spans="1:5" ht="25.5" x14ac:dyDescent="0.2">
      <c r="A94" s="69" t="s">
        <v>1059</v>
      </c>
      <c r="B94" s="71">
        <v>4272</v>
      </c>
      <c r="C94" s="70" t="s">
        <v>1060</v>
      </c>
      <c r="D94" s="70" t="s">
        <v>35</v>
      </c>
      <c r="E94" s="70" t="s">
        <v>35</v>
      </c>
    </row>
    <row r="95" spans="1:5" ht="25.5" x14ac:dyDescent="0.2">
      <c r="A95" s="69" t="s">
        <v>1061</v>
      </c>
      <c r="B95" s="71">
        <v>4273</v>
      </c>
      <c r="C95" s="70" t="s">
        <v>956</v>
      </c>
      <c r="D95" s="70" t="s">
        <v>35</v>
      </c>
      <c r="E95" s="70" t="s">
        <v>35</v>
      </c>
    </row>
    <row r="96" spans="1:5" ht="25.5" x14ac:dyDescent="0.2">
      <c r="A96" s="69" t="s">
        <v>1062</v>
      </c>
      <c r="B96" s="71">
        <v>6871</v>
      </c>
      <c r="C96" s="70" t="s">
        <v>1063</v>
      </c>
      <c r="D96" s="70" t="s">
        <v>35</v>
      </c>
      <c r="E96" s="70" t="s">
        <v>35</v>
      </c>
    </row>
    <row r="97" spans="1:5" ht="51" x14ac:dyDescent="0.2">
      <c r="A97" s="69" t="s">
        <v>1064</v>
      </c>
      <c r="B97" s="71">
        <v>6905</v>
      </c>
      <c r="C97" s="70" t="s">
        <v>1065</v>
      </c>
      <c r="D97" s="70" t="s">
        <v>35</v>
      </c>
      <c r="E97" s="70" t="s">
        <v>35</v>
      </c>
    </row>
    <row r="98" spans="1:5" ht="25.5" x14ac:dyDescent="0.2">
      <c r="A98" s="69" t="s">
        <v>1066</v>
      </c>
      <c r="B98" s="71">
        <v>6993</v>
      </c>
      <c r="C98" s="70" t="s">
        <v>1067</v>
      </c>
      <c r="D98" s="70" t="s">
        <v>35</v>
      </c>
      <c r="E98" s="70" t="s">
        <v>35</v>
      </c>
    </row>
    <row r="99" spans="1:5" ht="25.5" x14ac:dyDescent="0.2">
      <c r="A99" s="69" t="s">
        <v>1068</v>
      </c>
      <c r="B99" s="71">
        <v>7018</v>
      </c>
      <c r="C99" s="70" t="s">
        <v>1069</v>
      </c>
      <c r="D99" s="70" t="s">
        <v>35</v>
      </c>
      <c r="E99" s="70" t="s">
        <v>35</v>
      </c>
    </row>
    <row r="100" spans="1:5" ht="25.5" x14ac:dyDescent="0.2">
      <c r="A100" s="69" t="s">
        <v>1070</v>
      </c>
      <c r="B100" s="71">
        <v>7019</v>
      </c>
      <c r="C100" s="70" t="s">
        <v>1015</v>
      </c>
      <c r="D100" s="70" t="s">
        <v>35</v>
      </c>
      <c r="E100" s="70" t="s">
        <v>35</v>
      </c>
    </row>
    <row r="101" spans="1:5" ht="51" x14ac:dyDescent="0.2">
      <c r="A101" s="69" t="s">
        <v>1071</v>
      </c>
      <c r="B101" s="71">
        <v>7045</v>
      </c>
      <c r="C101" s="70" t="s">
        <v>1072</v>
      </c>
      <c r="D101" s="70" t="s">
        <v>35</v>
      </c>
      <c r="E101" s="70" t="s">
        <v>35</v>
      </c>
    </row>
    <row r="102" spans="1:5" ht="25.5" x14ac:dyDescent="0.2">
      <c r="A102" s="69" t="s">
        <v>1073</v>
      </c>
      <c r="B102" s="71">
        <v>4211</v>
      </c>
      <c r="C102" s="70" t="s">
        <v>1074</v>
      </c>
      <c r="D102" s="70" t="s">
        <v>44</v>
      </c>
      <c r="E102" s="70" t="s">
        <v>44</v>
      </c>
    </row>
    <row r="103" spans="1:5" x14ac:dyDescent="0.2">
      <c r="A103" s="69" t="s">
        <v>1075</v>
      </c>
      <c r="B103" s="71">
        <v>4213</v>
      </c>
      <c r="C103" s="70" t="s">
        <v>1076</v>
      </c>
      <c r="D103" s="70" t="s">
        <v>44</v>
      </c>
      <c r="E103" s="70" t="s">
        <v>44</v>
      </c>
    </row>
    <row r="104" spans="1:5" ht="25.5" x14ac:dyDescent="0.2">
      <c r="A104" s="69" t="s">
        <v>1077</v>
      </c>
      <c r="B104" s="71">
        <v>4214</v>
      </c>
      <c r="C104" s="70" t="s">
        <v>1078</v>
      </c>
      <c r="D104" s="70" t="s">
        <v>44</v>
      </c>
      <c r="E104" s="70" t="s">
        <v>44</v>
      </c>
    </row>
    <row r="105" spans="1:5" x14ac:dyDescent="0.2">
      <c r="A105" s="69" t="s">
        <v>1079</v>
      </c>
      <c r="B105" s="71">
        <v>4215</v>
      </c>
      <c r="C105" s="70" t="s">
        <v>1080</v>
      </c>
      <c r="D105" s="70" t="s">
        <v>44</v>
      </c>
      <c r="E105" s="70" t="s">
        <v>44</v>
      </c>
    </row>
    <row r="106" spans="1:5" x14ac:dyDescent="0.2">
      <c r="A106" s="69" t="s">
        <v>1081</v>
      </c>
      <c r="B106" s="71">
        <v>4217</v>
      </c>
      <c r="C106" s="70" t="s">
        <v>1082</v>
      </c>
      <c r="D106" s="70" t="s">
        <v>44</v>
      </c>
      <c r="E106" s="70" t="s">
        <v>44</v>
      </c>
    </row>
    <row r="107" spans="1:5" ht="51" x14ac:dyDescent="0.2">
      <c r="A107" s="69" t="s">
        <v>1083</v>
      </c>
      <c r="B107" s="71">
        <v>4218</v>
      </c>
      <c r="C107" s="70" t="s">
        <v>1084</v>
      </c>
      <c r="D107" s="70" t="s">
        <v>44</v>
      </c>
      <c r="E107" s="70" t="s">
        <v>44</v>
      </c>
    </row>
    <row r="108" spans="1:5" ht="25.5" x14ac:dyDescent="0.2">
      <c r="A108" s="69" t="s">
        <v>1085</v>
      </c>
      <c r="B108" s="71">
        <v>4466</v>
      </c>
      <c r="C108" s="70" t="s">
        <v>1086</v>
      </c>
      <c r="D108" s="70" t="s">
        <v>64</v>
      </c>
      <c r="E108" s="70" t="s">
        <v>64</v>
      </c>
    </row>
    <row r="109" spans="1:5" x14ac:dyDescent="0.2">
      <c r="A109" s="69" t="s">
        <v>1087</v>
      </c>
      <c r="B109" s="71">
        <v>4467</v>
      </c>
      <c r="C109" s="70" t="s">
        <v>1088</v>
      </c>
      <c r="D109" s="70" t="s">
        <v>64</v>
      </c>
      <c r="E109" s="70" t="s">
        <v>64</v>
      </c>
    </row>
    <row r="110" spans="1:5" ht="25.5" x14ac:dyDescent="0.2">
      <c r="A110" s="69" t="s">
        <v>1089</v>
      </c>
      <c r="B110" s="71">
        <v>4468</v>
      </c>
      <c r="C110" s="70" t="s">
        <v>1090</v>
      </c>
      <c r="D110" s="70" t="s">
        <v>64</v>
      </c>
      <c r="E110" s="70" t="s">
        <v>57</v>
      </c>
    </row>
    <row r="111" spans="1:5" ht="25.5" x14ac:dyDescent="0.2">
      <c r="A111" s="69" t="s">
        <v>1091</v>
      </c>
      <c r="B111" s="71">
        <v>4469</v>
      </c>
      <c r="C111" s="70" t="s">
        <v>1092</v>
      </c>
      <c r="D111" s="70" t="s">
        <v>64</v>
      </c>
      <c r="E111" s="70" t="s">
        <v>65</v>
      </c>
    </row>
    <row r="112" spans="1:5" ht="25.5" x14ac:dyDescent="0.2">
      <c r="A112" s="69" t="s">
        <v>1093</v>
      </c>
      <c r="B112" s="71">
        <v>4470</v>
      </c>
      <c r="C112" s="70" t="s">
        <v>65</v>
      </c>
      <c r="D112" s="70" t="s">
        <v>64</v>
      </c>
      <c r="E112" s="70" t="s">
        <v>65</v>
      </c>
    </row>
    <row r="113" spans="1:5" ht="38.25" x14ac:dyDescent="0.2">
      <c r="A113" s="69" t="s">
        <v>1094</v>
      </c>
      <c r="B113" s="71">
        <v>4471</v>
      </c>
      <c r="C113" s="70" t="s">
        <v>1095</v>
      </c>
      <c r="D113" s="70" t="s">
        <v>64</v>
      </c>
      <c r="E113" s="70" t="s">
        <v>66</v>
      </c>
    </row>
    <row r="114" spans="1:5" x14ac:dyDescent="0.2">
      <c r="A114" s="69" t="s">
        <v>1096</v>
      </c>
      <c r="B114" s="71">
        <v>4472</v>
      </c>
      <c r="C114" s="70" t="s">
        <v>1097</v>
      </c>
      <c r="D114" s="70" t="s">
        <v>64</v>
      </c>
      <c r="E114" s="70" t="s">
        <v>66</v>
      </c>
    </row>
    <row r="115" spans="1:5" x14ac:dyDescent="0.2">
      <c r="A115" s="69" t="s">
        <v>1098</v>
      </c>
      <c r="B115" s="71">
        <v>4473</v>
      </c>
      <c r="C115" s="70" t="s">
        <v>66</v>
      </c>
      <c r="D115" s="70" t="s">
        <v>64</v>
      </c>
      <c r="E115" s="70" t="s">
        <v>66</v>
      </c>
    </row>
    <row r="116" spans="1:5" ht="25.5" x14ac:dyDescent="0.2">
      <c r="A116" s="69" t="s">
        <v>1099</v>
      </c>
      <c r="B116" s="71">
        <v>4594</v>
      </c>
      <c r="C116" s="70" t="s">
        <v>1100</v>
      </c>
      <c r="D116" s="70" t="s">
        <v>64</v>
      </c>
      <c r="E116" s="70" t="s">
        <v>65</v>
      </c>
    </row>
    <row r="117" spans="1:5" x14ac:dyDescent="0.2">
      <c r="A117" s="69" t="s">
        <v>1101</v>
      </c>
      <c r="B117" s="71">
        <v>7120</v>
      </c>
      <c r="C117" s="70" t="s">
        <v>86</v>
      </c>
      <c r="D117" s="70" t="s">
        <v>64</v>
      </c>
      <c r="E117" s="70" t="s">
        <v>66</v>
      </c>
    </row>
    <row r="118" spans="1:5" x14ac:dyDescent="0.2">
      <c r="A118" s="69" t="s">
        <v>1102</v>
      </c>
      <c r="B118" s="71">
        <v>7374</v>
      </c>
      <c r="C118" s="70" t="s">
        <v>1103</v>
      </c>
      <c r="D118" s="70" t="s">
        <v>64</v>
      </c>
      <c r="E118" s="70" t="s">
        <v>66</v>
      </c>
    </row>
    <row r="119" spans="1:5" ht="25.5" x14ac:dyDescent="0.2">
      <c r="A119" s="69" t="s">
        <v>1104</v>
      </c>
      <c r="B119" s="71">
        <v>9029</v>
      </c>
      <c r="C119" s="70" t="s">
        <v>1105</v>
      </c>
      <c r="D119" s="70" t="s">
        <v>64</v>
      </c>
      <c r="E119" s="70" t="s">
        <v>65</v>
      </c>
    </row>
    <row r="120" spans="1:5" ht="25.5" x14ac:dyDescent="0.2">
      <c r="A120" s="69" t="s">
        <v>1106</v>
      </c>
      <c r="B120" s="71">
        <v>9078</v>
      </c>
      <c r="C120" s="70" t="s">
        <v>1107</v>
      </c>
      <c r="D120" s="70" t="s">
        <v>64</v>
      </c>
      <c r="E120" s="70" t="s">
        <v>66</v>
      </c>
    </row>
    <row r="121" spans="1:5" ht="25.5" x14ac:dyDescent="0.2">
      <c r="A121" s="69" t="s">
        <v>1108</v>
      </c>
      <c r="B121" s="71">
        <v>9083</v>
      </c>
      <c r="C121" s="70" t="s">
        <v>1109</v>
      </c>
      <c r="D121" s="70" t="s">
        <v>64</v>
      </c>
      <c r="E121" s="70" t="s">
        <v>65</v>
      </c>
    </row>
    <row r="122" spans="1:5" ht="25.5" x14ac:dyDescent="0.2">
      <c r="A122" s="69" t="s">
        <v>1110</v>
      </c>
      <c r="B122" s="71">
        <v>9086</v>
      </c>
      <c r="C122" s="70" t="s">
        <v>1111</v>
      </c>
      <c r="D122" s="70" t="s">
        <v>64</v>
      </c>
      <c r="E122" s="70" t="s">
        <v>66</v>
      </c>
    </row>
    <row r="123" spans="1:5" x14ac:dyDescent="0.2">
      <c r="A123" s="69" t="s">
        <v>1112</v>
      </c>
      <c r="B123" s="71">
        <v>10951</v>
      </c>
      <c r="C123" s="70" t="s">
        <v>1113</v>
      </c>
      <c r="D123" s="70" t="s">
        <v>64</v>
      </c>
      <c r="E123" s="70" t="s">
        <v>66</v>
      </c>
    </row>
    <row r="124" spans="1:5" ht="25.5" x14ac:dyDescent="0.2">
      <c r="A124" s="69" t="s">
        <v>1114</v>
      </c>
      <c r="B124" s="71">
        <v>11149</v>
      </c>
      <c r="C124" s="70" t="s">
        <v>1115</v>
      </c>
      <c r="D124" s="70" t="s">
        <v>64</v>
      </c>
      <c r="E124" s="70" t="s">
        <v>65</v>
      </c>
    </row>
    <row r="125" spans="1:5" ht="25.5" x14ac:dyDescent="0.2">
      <c r="A125" s="69" t="s">
        <v>1116</v>
      </c>
      <c r="B125" s="71">
        <v>11152</v>
      </c>
      <c r="C125" s="70" t="s">
        <v>1117</v>
      </c>
      <c r="D125" s="70" t="s">
        <v>64</v>
      </c>
      <c r="E125" s="70" t="s">
        <v>65</v>
      </c>
    </row>
    <row r="126" spans="1:5" ht="25.5" x14ac:dyDescent="0.2">
      <c r="A126" s="69" t="s">
        <v>1118</v>
      </c>
      <c r="B126" s="71">
        <v>11153</v>
      </c>
      <c r="C126" s="70" t="s">
        <v>1119</v>
      </c>
      <c r="D126" s="70" t="s">
        <v>64</v>
      </c>
      <c r="E126" s="70" t="s">
        <v>64</v>
      </c>
    </row>
    <row r="127" spans="1:5" ht="25.5" x14ac:dyDescent="0.2">
      <c r="A127" s="69" t="s">
        <v>1120</v>
      </c>
      <c r="B127" s="71">
        <v>11250</v>
      </c>
      <c r="C127" s="70" t="s">
        <v>956</v>
      </c>
      <c r="D127" s="70" t="s">
        <v>64</v>
      </c>
      <c r="E127" s="70" t="s">
        <v>64</v>
      </c>
    </row>
    <row r="128" spans="1:5" ht="38.25" x14ac:dyDescent="0.2">
      <c r="A128" s="69" t="s">
        <v>1121</v>
      </c>
      <c r="B128" s="71">
        <v>17329</v>
      </c>
      <c r="C128" s="70" t="s">
        <v>1122</v>
      </c>
      <c r="D128" s="70" t="s">
        <v>64</v>
      </c>
      <c r="E128" s="70" t="s">
        <v>66</v>
      </c>
    </row>
    <row r="129" spans="1:5" ht="25.5" x14ac:dyDescent="0.2">
      <c r="A129" s="69" t="s">
        <v>1123</v>
      </c>
      <c r="B129" s="71">
        <v>4474</v>
      </c>
      <c r="C129" s="70" t="s">
        <v>1124</v>
      </c>
      <c r="D129" s="70" t="s">
        <v>64</v>
      </c>
      <c r="E129" s="70" t="s">
        <v>61</v>
      </c>
    </row>
    <row r="130" spans="1:5" ht="25.5" x14ac:dyDescent="0.2">
      <c r="A130" s="69" t="s">
        <v>1125</v>
      </c>
      <c r="B130" s="71">
        <v>4475</v>
      </c>
      <c r="C130" s="70" t="s">
        <v>1126</v>
      </c>
      <c r="D130" s="70" t="s">
        <v>64</v>
      </c>
      <c r="E130" s="70" t="s">
        <v>61</v>
      </c>
    </row>
    <row r="131" spans="1:5" ht="25.5" x14ac:dyDescent="0.2">
      <c r="A131" s="69" t="s">
        <v>1127</v>
      </c>
      <c r="B131" s="71">
        <v>4489</v>
      </c>
      <c r="C131" s="70" t="s">
        <v>863</v>
      </c>
      <c r="D131" s="70" t="s">
        <v>9</v>
      </c>
      <c r="E131" s="70" t="s">
        <v>863</v>
      </c>
    </row>
    <row r="132" spans="1:5" ht="25.5" x14ac:dyDescent="0.2">
      <c r="A132" s="69" t="s">
        <v>1128</v>
      </c>
      <c r="B132" s="71">
        <v>4490</v>
      </c>
      <c r="C132" s="70" t="s">
        <v>1129</v>
      </c>
      <c r="D132" s="70" t="s">
        <v>9</v>
      </c>
      <c r="E132" s="70" t="s">
        <v>7</v>
      </c>
    </row>
    <row r="133" spans="1:5" ht="25.5" x14ac:dyDescent="0.2">
      <c r="A133" s="69" t="s">
        <v>1130</v>
      </c>
      <c r="B133" s="71">
        <v>4491</v>
      </c>
      <c r="C133" s="70" t="s">
        <v>7</v>
      </c>
      <c r="D133" s="70" t="s">
        <v>9</v>
      </c>
      <c r="E133" s="70" t="s">
        <v>7</v>
      </c>
    </row>
    <row r="134" spans="1:5" ht="38.25" x14ac:dyDescent="0.2">
      <c r="A134" s="69" t="s">
        <v>1131</v>
      </c>
      <c r="B134" s="71">
        <v>4492</v>
      </c>
      <c r="C134" s="70" t="s">
        <v>1132</v>
      </c>
      <c r="D134" s="70" t="s">
        <v>9</v>
      </c>
      <c r="E134" s="70" t="s">
        <v>6</v>
      </c>
    </row>
    <row r="135" spans="1:5" ht="25.5" x14ac:dyDescent="0.2">
      <c r="A135" s="69" t="s">
        <v>1133</v>
      </c>
      <c r="B135" s="71">
        <v>4493</v>
      </c>
      <c r="C135" s="70" t="s">
        <v>1134</v>
      </c>
      <c r="D135" s="70" t="s">
        <v>9</v>
      </c>
      <c r="E135" s="70" t="s">
        <v>7</v>
      </c>
    </row>
    <row r="136" spans="1:5" ht="38.25" x14ac:dyDescent="0.2">
      <c r="A136" s="69" t="s">
        <v>1135</v>
      </c>
      <c r="B136" s="71">
        <v>4494</v>
      </c>
      <c r="C136" s="70" t="s">
        <v>1136</v>
      </c>
      <c r="D136" s="70" t="s">
        <v>9</v>
      </c>
      <c r="E136" s="70" t="s">
        <v>4</v>
      </c>
    </row>
    <row r="137" spans="1:5" ht="25.5" x14ac:dyDescent="0.2">
      <c r="A137" s="69" t="s">
        <v>1137</v>
      </c>
      <c r="B137" s="71">
        <v>4495</v>
      </c>
      <c r="C137" s="70" t="s">
        <v>1138</v>
      </c>
      <c r="D137" s="70" t="s">
        <v>9</v>
      </c>
      <c r="E137" s="70" t="s">
        <v>3</v>
      </c>
    </row>
    <row r="138" spans="1:5" ht="25.5" x14ac:dyDescent="0.2">
      <c r="A138" s="69" t="s">
        <v>1139</v>
      </c>
      <c r="B138" s="71">
        <v>4496</v>
      </c>
      <c r="C138" s="70" t="s">
        <v>1140</v>
      </c>
      <c r="D138" s="70" t="s">
        <v>9</v>
      </c>
      <c r="E138" s="70" t="s">
        <v>3</v>
      </c>
    </row>
    <row r="139" spans="1:5" ht="25.5" x14ac:dyDescent="0.2">
      <c r="A139" s="69" t="s">
        <v>1141</v>
      </c>
      <c r="B139" s="71">
        <v>4497</v>
      </c>
      <c r="C139" s="70" t="s">
        <v>1142</v>
      </c>
      <c r="D139" s="70" t="s">
        <v>9</v>
      </c>
      <c r="E139" s="70" t="s">
        <v>3</v>
      </c>
    </row>
    <row r="140" spans="1:5" ht="25.5" x14ac:dyDescent="0.2">
      <c r="A140" s="69" t="s">
        <v>1143</v>
      </c>
      <c r="B140" s="71">
        <v>4498</v>
      </c>
      <c r="C140" s="70" t="s">
        <v>1144</v>
      </c>
      <c r="D140" s="70" t="s">
        <v>9</v>
      </c>
      <c r="E140" s="70" t="s">
        <v>3</v>
      </c>
    </row>
    <row r="141" spans="1:5" ht="25.5" x14ac:dyDescent="0.2">
      <c r="A141" s="69" t="s">
        <v>1145</v>
      </c>
      <c r="B141" s="71">
        <v>4499</v>
      </c>
      <c r="C141" s="70" t="s">
        <v>1146</v>
      </c>
      <c r="D141" s="70" t="s">
        <v>9</v>
      </c>
      <c r="E141" s="70" t="s">
        <v>3</v>
      </c>
    </row>
    <row r="142" spans="1:5" ht="25.5" x14ac:dyDescent="0.2">
      <c r="A142" s="69" t="s">
        <v>1147</v>
      </c>
      <c r="B142" s="71">
        <v>4500</v>
      </c>
      <c r="C142" s="70" t="s">
        <v>3</v>
      </c>
      <c r="D142" s="70" t="s">
        <v>9</v>
      </c>
      <c r="E142" s="70" t="s">
        <v>3</v>
      </c>
    </row>
    <row r="143" spans="1:5" ht="25.5" x14ac:dyDescent="0.2">
      <c r="A143" s="69" t="s">
        <v>1148</v>
      </c>
      <c r="B143" s="71">
        <v>4501</v>
      </c>
      <c r="C143" s="70" t="s">
        <v>9</v>
      </c>
      <c r="D143" s="70" t="s">
        <v>9</v>
      </c>
      <c r="E143" s="70" t="s">
        <v>8</v>
      </c>
    </row>
    <row r="144" spans="1:5" ht="25.5" x14ac:dyDescent="0.2">
      <c r="A144" s="69" t="s">
        <v>1149</v>
      </c>
      <c r="B144" s="71">
        <v>4502</v>
      </c>
      <c r="C144" s="70" t="s">
        <v>1150</v>
      </c>
      <c r="D144" s="70" t="s">
        <v>9</v>
      </c>
      <c r="E144" s="70" t="s">
        <v>5</v>
      </c>
    </row>
    <row r="145" spans="1:5" ht="25.5" x14ac:dyDescent="0.2">
      <c r="A145" s="69" t="s">
        <v>1151</v>
      </c>
      <c r="B145" s="71">
        <v>4503</v>
      </c>
      <c r="C145" s="70" t="s">
        <v>1152</v>
      </c>
      <c r="D145" s="70" t="s">
        <v>9</v>
      </c>
      <c r="E145" s="70" t="s">
        <v>5</v>
      </c>
    </row>
    <row r="146" spans="1:5" ht="25.5" x14ac:dyDescent="0.2">
      <c r="A146" s="69" t="s">
        <v>1153</v>
      </c>
      <c r="B146" s="71">
        <v>4504</v>
      </c>
      <c r="C146" s="70" t="s">
        <v>1154</v>
      </c>
      <c r="D146" s="70" t="s">
        <v>9</v>
      </c>
      <c r="E146" s="70" t="s">
        <v>8</v>
      </c>
    </row>
    <row r="147" spans="1:5" ht="25.5" x14ac:dyDescent="0.2">
      <c r="A147" s="69" t="s">
        <v>1155</v>
      </c>
      <c r="B147" s="71">
        <v>4505</v>
      </c>
      <c r="C147" s="70" t="s">
        <v>1156</v>
      </c>
      <c r="D147" s="70" t="s">
        <v>9</v>
      </c>
      <c r="E147" s="70" t="s">
        <v>8</v>
      </c>
    </row>
    <row r="148" spans="1:5" ht="25.5" x14ac:dyDescent="0.2">
      <c r="A148" s="69" t="s">
        <v>1157</v>
      </c>
      <c r="B148" s="71">
        <v>4506</v>
      </c>
      <c r="C148" s="70" t="s">
        <v>1158</v>
      </c>
      <c r="D148" s="70" t="s">
        <v>9</v>
      </c>
      <c r="E148" s="70" t="s">
        <v>5</v>
      </c>
    </row>
    <row r="149" spans="1:5" ht="25.5" x14ac:dyDescent="0.2">
      <c r="A149" s="69" t="s">
        <v>1159</v>
      </c>
      <c r="B149" s="71">
        <v>4507</v>
      </c>
      <c r="C149" s="70" t="s">
        <v>1160</v>
      </c>
      <c r="D149" s="70" t="s">
        <v>9</v>
      </c>
      <c r="E149" s="70" t="s">
        <v>5</v>
      </c>
    </row>
    <row r="150" spans="1:5" ht="25.5" x14ac:dyDescent="0.2">
      <c r="A150" s="69" t="s">
        <v>1161</v>
      </c>
      <c r="B150" s="71">
        <v>4508</v>
      </c>
      <c r="C150" s="70" t="s">
        <v>1162</v>
      </c>
      <c r="D150" s="70" t="s">
        <v>9</v>
      </c>
      <c r="E150" s="70" t="s">
        <v>5</v>
      </c>
    </row>
    <row r="151" spans="1:5" ht="25.5" x14ac:dyDescent="0.2">
      <c r="A151" s="69" t="s">
        <v>1163</v>
      </c>
      <c r="B151" s="71">
        <v>4509</v>
      </c>
      <c r="C151" s="70" t="s">
        <v>1164</v>
      </c>
      <c r="D151" s="70" t="s">
        <v>9</v>
      </c>
      <c r="E151" s="70" t="s">
        <v>8</v>
      </c>
    </row>
    <row r="152" spans="1:5" ht="25.5" x14ac:dyDescent="0.2">
      <c r="A152" s="69" t="s">
        <v>1165</v>
      </c>
      <c r="B152" s="71">
        <v>4510</v>
      </c>
      <c r="C152" s="70" t="s">
        <v>1166</v>
      </c>
      <c r="D152" s="70" t="s">
        <v>9</v>
      </c>
      <c r="E152" s="70" t="s">
        <v>8</v>
      </c>
    </row>
    <row r="153" spans="1:5" ht="38.25" x14ac:dyDescent="0.2">
      <c r="A153" s="69" t="s">
        <v>1167</v>
      </c>
      <c r="B153" s="71">
        <v>4511</v>
      </c>
      <c r="C153" s="70" t="s">
        <v>1168</v>
      </c>
      <c r="D153" s="70" t="s">
        <v>92</v>
      </c>
      <c r="E153" s="70" t="s">
        <v>92</v>
      </c>
    </row>
    <row r="154" spans="1:5" ht="25.5" x14ac:dyDescent="0.2">
      <c r="A154" s="69" t="s">
        <v>1169</v>
      </c>
      <c r="B154" s="71">
        <v>4512</v>
      </c>
      <c r="C154" s="70" t="s">
        <v>1170</v>
      </c>
      <c r="D154" s="70" t="s">
        <v>92</v>
      </c>
      <c r="E154" s="70" t="s">
        <v>91</v>
      </c>
    </row>
    <row r="155" spans="1:5" ht="25.5" x14ac:dyDescent="0.2">
      <c r="A155" s="69" t="s">
        <v>1171</v>
      </c>
      <c r="B155" s="71">
        <v>4513</v>
      </c>
      <c r="C155" s="70" t="s">
        <v>1172</v>
      </c>
      <c r="D155" s="70" t="s">
        <v>92</v>
      </c>
      <c r="E155" s="70" t="s">
        <v>91</v>
      </c>
    </row>
    <row r="156" spans="1:5" ht="25.5" x14ac:dyDescent="0.2">
      <c r="A156" s="69" t="s">
        <v>1173</v>
      </c>
      <c r="B156" s="71">
        <v>4514</v>
      </c>
      <c r="C156" s="70" t="s">
        <v>1174</v>
      </c>
      <c r="D156" s="70" t="s">
        <v>92</v>
      </c>
      <c r="E156" s="70" t="s">
        <v>91</v>
      </c>
    </row>
    <row r="157" spans="1:5" ht="25.5" x14ac:dyDescent="0.2">
      <c r="A157" s="69" t="s">
        <v>1175</v>
      </c>
      <c r="B157" s="71">
        <v>4515</v>
      </c>
      <c r="C157" s="70" t="s">
        <v>1176</v>
      </c>
      <c r="D157" s="70" t="s">
        <v>92</v>
      </c>
      <c r="E157" s="70" t="s">
        <v>91</v>
      </c>
    </row>
    <row r="158" spans="1:5" ht="25.5" x14ac:dyDescent="0.2">
      <c r="A158" s="69" t="s">
        <v>1177</v>
      </c>
      <c r="B158" s="71">
        <v>4516</v>
      </c>
      <c r="C158" s="70" t="s">
        <v>1178</v>
      </c>
      <c r="D158" s="70" t="s">
        <v>92</v>
      </c>
      <c r="E158" s="70" t="s">
        <v>90</v>
      </c>
    </row>
    <row r="159" spans="1:5" ht="25.5" x14ac:dyDescent="0.2">
      <c r="A159" s="69" t="s">
        <v>1179</v>
      </c>
      <c r="B159" s="71">
        <v>4517</v>
      </c>
      <c r="C159" s="70" t="s">
        <v>1180</v>
      </c>
      <c r="D159" s="70" t="s">
        <v>92</v>
      </c>
      <c r="E159" s="70" t="s">
        <v>90</v>
      </c>
    </row>
    <row r="160" spans="1:5" ht="25.5" x14ac:dyDescent="0.2">
      <c r="A160" s="69" t="s">
        <v>1181</v>
      </c>
      <c r="B160" s="71">
        <v>4518</v>
      </c>
      <c r="C160" s="70" t="s">
        <v>1182</v>
      </c>
      <c r="D160" s="70" t="s">
        <v>92</v>
      </c>
      <c r="E160" s="70" t="s">
        <v>90</v>
      </c>
    </row>
    <row r="161" spans="1:5" ht="25.5" x14ac:dyDescent="0.2">
      <c r="A161" s="69" t="s">
        <v>1183</v>
      </c>
      <c r="B161" s="71">
        <v>7649</v>
      </c>
      <c r="C161" s="70" t="s">
        <v>92</v>
      </c>
      <c r="D161" s="70" t="s">
        <v>92</v>
      </c>
      <c r="E161" s="70" t="s">
        <v>92</v>
      </c>
    </row>
    <row r="162" spans="1:5" ht="25.5" x14ac:dyDescent="0.2">
      <c r="A162" s="69" t="s">
        <v>1184</v>
      </c>
      <c r="B162" s="71">
        <v>7650</v>
      </c>
      <c r="C162" s="70" t="s">
        <v>1185</v>
      </c>
      <c r="D162" s="70" t="s">
        <v>92</v>
      </c>
      <c r="E162" s="70" t="s">
        <v>92</v>
      </c>
    </row>
    <row r="163" spans="1:5" ht="25.5" x14ac:dyDescent="0.2">
      <c r="A163" s="69" t="s">
        <v>1186</v>
      </c>
      <c r="B163" s="71">
        <v>7651</v>
      </c>
      <c r="C163" s="70" t="s">
        <v>1187</v>
      </c>
      <c r="D163" s="70" t="s">
        <v>92</v>
      </c>
      <c r="E163" s="70" t="s">
        <v>92</v>
      </c>
    </row>
    <row r="164" spans="1:5" ht="25.5" x14ac:dyDescent="0.2">
      <c r="A164" s="69" t="s">
        <v>1188</v>
      </c>
      <c r="B164" s="71">
        <v>18165</v>
      </c>
      <c r="C164" s="70" t="s">
        <v>1189</v>
      </c>
      <c r="D164" s="70" t="s">
        <v>92</v>
      </c>
      <c r="E164" s="70" t="s">
        <v>91</v>
      </c>
    </row>
    <row r="165" spans="1:5" ht="51" x14ac:dyDescent="0.2">
      <c r="A165" s="69" t="s">
        <v>1190</v>
      </c>
      <c r="B165" s="71">
        <v>4519</v>
      </c>
      <c r="C165" s="70" t="s">
        <v>1191</v>
      </c>
      <c r="D165" s="70" t="s">
        <v>92</v>
      </c>
      <c r="E165" s="70" t="s">
        <v>89</v>
      </c>
    </row>
    <row r="166" spans="1:5" ht="25.5" x14ac:dyDescent="0.2">
      <c r="A166" s="69" t="s">
        <v>1192</v>
      </c>
      <c r="B166" s="71">
        <v>4520</v>
      </c>
      <c r="C166" s="70" t="s">
        <v>1193</v>
      </c>
      <c r="D166" s="70" t="s">
        <v>92</v>
      </c>
      <c r="E166" s="70" t="s">
        <v>89</v>
      </c>
    </row>
    <row r="167" spans="1:5" ht="25.5" x14ac:dyDescent="0.2">
      <c r="A167" s="69" t="s">
        <v>1194</v>
      </c>
      <c r="B167" s="71">
        <v>4521</v>
      </c>
      <c r="C167" s="70" t="s">
        <v>89</v>
      </c>
      <c r="D167" s="70" t="s">
        <v>92</v>
      </c>
      <c r="E167" s="70" t="s">
        <v>89</v>
      </c>
    </row>
    <row r="168" spans="1:5" ht="25.5" x14ac:dyDescent="0.2">
      <c r="A168" s="69" t="s">
        <v>1195</v>
      </c>
      <c r="B168" s="71">
        <v>4522</v>
      </c>
      <c r="C168" s="70" t="s">
        <v>1196</v>
      </c>
      <c r="D168" s="70" t="s">
        <v>92</v>
      </c>
      <c r="E168" s="70" t="s">
        <v>89</v>
      </c>
    </row>
    <row r="169" spans="1:5" ht="38.25" x14ac:dyDescent="0.2">
      <c r="A169" s="69" t="s">
        <v>1197</v>
      </c>
      <c r="B169" s="71">
        <v>4523</v>
      </c>
      <c r="C169" s="70" t="s">
        <v>1198</v>
      </c>
      <c r="D169" s="70" t="s">
        <v>92</v>
      </c>
      <c r="E169" s="70" t="s">
        <v>89</v>
      </c>
    </row>
    <row r="170" spans="1:5" ht="25.5" x14ac:dyDescent="0.2">
      <c r="A170" s="69" t="s">
        <v>1199</v>
      </c>
      <c r="B170" s="71">
        <v>4524</v>
      </c>
      <c r="C170" s="70" t="s">
        <v>1200</v>
      </c>
      <c r="D170" s="70" t="s">
        <v>92</v>
      </c>
      <c r="E170" s="70" t="s">
        <v>89</v>
      </c>
    </row>
    <row r="171" spans="1:5" ht="25.5" x14ac:dyDescent="0.2">
      <c r="A171" s="69" t="s">
        <v>1201</v>
      </c>
      <c r="B171" s="71">
        <v>4526</v>
      </c>
      <c r="C171" s="70" t="s">
        <v>1202</v>
      </c>
      <c r="D171" s="70" t="s">
        <v>92</v>
      </c>
      <c r="E171" s="70" t="s">
        <v>90</v>
      </c>
    </row>
    <row r="172" spans="1:5" ht="25.5" x14ac:dyDescent="0.2">
      <c r="A172" s="69" t="s">
        <v>1203</v>
      </c>
      <c r="B172" s="71">
        <v>4527</v>
      </c>
      <c r="C172" s="70" t="s">
        <v>1204</v>
      </c>
      <c r="D172" s="70" t="s">
        <v>92</v>
      </c>
      <c r="E172" s="70" t="s">
        <v>91</v>
      </c>
    </row>
    <row r="173" spans="1:5" ht="25.5" x14ac:dyDescent="0.2">
      <c r="A173" s="69" t="s">
        <v>1205</v>
      </c>
      <c r="B173" s="71">
        <v>4556</v>
      </c>
      <c r="C173" s="70" t="s">
        <v>111</v>
      </c>
      <c r="D173" s="70" t="s">
        <v>114</v>
      </c>
      <c r="E173" s="70" t="s">
        <v>111</v>
      </c>
    </row>
    <row r="174" spans="1:5" ht="25.5" x14ac:dyDescent="0.2">
      <c r="A174" s="69" t="s">
        <v>1206</v>
      </c>
      <c r="B174" s="71">
        <v>4557</v>
      </c>
      <c r="C174" s="70" t="s">
        <v>108</v>
      </c>
      <c r="D174" s="70" t="s">
        <v>114</v>
      </c>
      <c r="E174" s="70" t="s">
        <v>108</v>
      </c>
    </row>
    <row r="175" spans="1:5" ht="25.5" x14ac:dyDescent="0.2">
      <c r="A175" s="69" t="s">
        <v>1207</v>
      </c>
      <c r="B175" s="71">
        <v>4558</v>
      </c>
      <c r="C175" s="70" t="s">
        <v>1208</v>
      </c>
      <c r="D175" s="70" t="s">
        <v>114</v>
      </c>
      <c r="E175" s="70" t="s">
        <v>108</v>
      </c>
    </row>
    <row r="176" spans="1:5" ht="25.5" x14ac:dyDescent="0.2">
      <c r="A176" s="69" t="s">
        <v>1209</v>
      </c>
      <c r="B176" s="71">
        <v>4559</v>
      </c>
      <c r="C176" s="70" t="s">
        <v>1210</v>
      </c>
      <c r="D176" s="70" t="s">
        <v>114</v>
      </c>
      <c r="E176" s="70" t="s">
        <v>108</v>
      </c>
    </row>
    <row r="177" spans="1:5" ht="25.5" x14ac:dyDescent="0.2">
      <c r="A177" s="69" t="s">
        <v>1211</v>
      </c>
      <c r="B177" s="71">
        <v>4560</v>
      </c>
      <c r="C177" s="70" t="s">
        <v>1212</v>
      </c>
      <c r="D177" s="70" t="s">
        <v>114</v>
      </c>
      <c r="E177" s="70" t="s">
        <v>108</v>
      </c>
    </row>
    <row r="178" spans="1:5" ht="25.5" x14ac:dyDescent="0.2">
      <c r="A178" s="69" t="s">
        <v>1213</v>
      </c>
      <c r="B178" s="71">
        <v>4562</v>
      </c>
      <c r="C178" s="70" t="s">
        <v>110</v>
      </c>
      <c r="D178" s="70" t="s">
        <v>114</v>
      </c>
      <c r="E178" s="70" t="s">
        <v>110</v>
      </c>
    </row>
    <row r="179" spans="1:5" ht="25.5" x14ac:dyDescent="0.2">
      <c r="A179" s="69" t="s">
        <v>1214</v>
      </c>
      <c r="B179" s="71">
        <v>4538</v>
      </c>
      <c r="C179" s="70" t="s">
        <v>1215</v>
      </c>
      <c r="D179" s="70" t="s">
        <v>28</v>
      </c>
      <c r="E179" s="70" t="s">
        <v>860</v>
      </c>
    </row>
    <row r="180" spans="1:5" ht="38.25" x14ac:dyDescent="0.2">
      <c r="A180" s="69" t="s">
        <v>1216</v>
      </c>
      <c r="B180" s="71">
        <v>4539</v>
      </c>
      <c r="C180" s="70" t="s">
        <v>1217</v>
      </c>
      <c r="D180" s="70" t="s">
        <v>2</v>
      </c>
      <c r="E180" s="70" t="s">
        <v>1</v>
      </c>
    </row>
    <row r="181" spans="1:5" ht="25.5" x14ac:dyDescent="0.2">
      <c r="A181" s="69" t="s">
        <v>1218</v>
      </c>
      <c r="B181" s="71">
        <v>4540</v>
      </c>
      <c r="C181" s="70" t="s">
        <v>1219</v>
      </c>
      <c r="D181" s="70" t="s">
        <v>114</v>
      </c>
      <c r="E181" s="70" t="s">
        <v>862</v>
      </c>
    </row>
    <row r="182" spans="1:5" ht="38.25" x14ac:dyDescent="0.2">
      <c r="A182" s="69" t="s">
        <v>1220</v>
      </c>
      <c r="B182" s="71">
        <v>4541</v>
      </c>
      <c r="C182" s="70" t="s">
        <v>1221</v>
      </c>
      <c r="D182" s="70" t="s">
        <v>114</v>
      </c>
      <c r="E182" s="70" t="s">
        <v>114</v>
      </c>
    </row>
    <row r="183" spans="1:5" ht="25.5" x14ac:dyDescent="0.2">
      <c r="A183" s="69" t="s">
        <v>1222</v>
      </c>
      <c r="B183" s="71">
        <v>4542</v>
      </c>
      <c r="C183" s="70" t="s">
        <v>1223</v>
      </c>
      <c r="D183" s="70" t="s">
        <v>114</v>
      </c>
      <c r="E183" s="70" t="s">
        <v>862</v>
      </c>
    </row>
    <row r="184" spans="1:5" ht="38.25" x14ac:dyDescent="0.2">
      <c r="A184" s="69" t="s">
        <v>1224</v>
      </c>
      <c r="B184" s="71">
        <v>4543</v>
      </c>
      <c r="C184" s="70" t="s">
        <v>1225</v>
      </c>
      <c r="D184" s="70" t="s">
        <v>114</v>
      </c>
      <c r="E184" s="70" t="s">
        <v>105</v>
      </c>
    </row>
    <row r="185" spans="1:5" ht="25.5" x14ac:dyDescent="0.2">
      <c r="A185" s="69" t="s">
        <v>1226</v>
      </c>
      <c r="B185" s="71">
        <v>4544</v>
      </c>
      <c r="C185" s="70" t="s">
        <v>1227</v>
      </c>
      <c r="D185" s="70" t="s">
        <v>28</v>
      </c>
      <c r="E185" s="70" t="s">
        <v>861</v>
      </c>
    </row>
    <row r="186" spans="1:5" ht="25.5" x14ac:dyDescent="0.2">
      <c r="A186" s="69" t="s">
        <v>1228</v>
      </c>
      <c r="B186" s="71">
        <v>4545</v>
      </c>
      <c r="C186" s="70" t="s">
        <v>1229</v>
      </c>
      <c r="D186" s="70" t="s">
        <v>28</v>
      </c>
      <c r="E186" s="70" t="s">
        <v>860</v>
      </c>
    </row>
    <row r="187" spans="1:5" ht="51" x14ac:dyDescent="0.2">
      <c r="A187" s="69" t="s">
        <v>1230</v>
      </c>
      <c r="B187" s="71">
        <v>4563</v>
      </c>
      <c r="C187" s="70" t="s">
        <v>1231</v>
      </c>
      <c r="D187" s="70" t="s">
        <v>114</v>
      </c>
      <c r="E187" s="70" t="s">
        <v>107</v>
      </c>
    </row>
    <row r="188" spans="1:5" ht="25.5" x14ac:dyDescent="0.2">
      <c r="A188" s="69" t="s">
        <v>1232</v>
      </c>
      <c r="B188" s="71">
        <v>4547</v>
      </c>
      <c r="C188" s="70" t="s">
        <v>28</v>
      </c>
      <c r="D188" s="70" t="s">
        <v>28</v>
      </c>
      <c r="E188" s="70" t="s">
        <v>28</v>
      </c>
    </row>
    <row r="189" spans="1:5" ht="25.5" x14ac:dyDescent="0.2">
      <c r="A189" s="69" t="s">
        <v>1233</v>
      </c>
      <c r="B189" s="71">
        <v>4548</v>
      </c>
      <c r="C189" s="70" t="s">
        <v>1234</v>
      </c>
      <c r="D189" s="70" t="s">
        <v>28</v>
      </c>
      <c r="E189" s="70" t="s">
        <v>28</v>
      </c>
    </row>
    <row r="190" spans="1:5" ht="38.25" x14ac:dyDescent="0.2">
      <c r="A190" s="69" t="s">
        <v>1235</v>
      </c>
      <c r="B190" s="71">
        <v>4549</v>
      </c>
      <c r="C190" s="70" t="s">
        <v>878</v>
      </c>
      <c r="D190" s="70" t="s">
        <v>28</v>
      </c>
      <c r="E190" s="70" t="s">
        <v>24</v>
      </c>
    </row>
    <row r="191" spans="1:5" ht="25.5" x14ac:dyDescent="0.2">
      <c r="A191" s="69" t="s">
        <v>1236</v>
      </c>
      <c r="B191" s="71">
        <v>4551</v>
      </c>
      <c r="C191" s="70" t="s">
        <v>1237</v>
      </c>
      <c r="D191" s="70" t="s">
        <v>28</v>
      </c>
      <c r="E191" s="70" t="s">
        <v>25</v>
      </c>
    </row>
    <row r="192" spans="1:5" ht="25.5" x14ac:dyDescent="0.2">
      <c r="A192" s="69" t="s">
        <v>1238</v>
      </c>
      <c r="B192" s="71">
        <v>4552</v>
      </c>
      <c r="C192" s="70" t="s">
        <v>1239</v>
      </c>
      <c r="D192" s="70" t="s">
        <v>28</v>
      </c>
      <c r="E192" s="70" t="s">
        <v>25</v>
      </c>
    </row>
    <row r="193" spans="1:5" ht="25.5" x14ac:dyDescent="0.2">
      <c r="A193" s="69" t="s">
        <v>1240</v>
      </c>
      <c r="B193" s="71">
        <v>4553</v>
      </c>
      <c r="C193" s="70" t="s">
        <v>26</v>
      </c>
      <c r="D193" s="70" t="s">
        <v>28</v>
      </c>
      <c r="E193" s="70" t="s">
        <v>26</v>
      </c>
    </row>
    <row r="194" spans="1:5" ht="25.5" x14ac:dyDescent="0.2">
      <c r="A194" s="69" t="s">
        <v>1241</v>
      </c>
      <c r="B194" s="71">
        <v>4554</v>
      </c>
      <c r="C194" s="70" t="s">
        <v>1242</v>
      </c>
      <c r="D194" s="70" t="s">
        <v>28</v>
      </c>
      <c r="E194" s="70" t="s">
        <v>26</v>
      </c>
    </row>
    <row r="195" spans="1:5" ht="25.5" x14ac:dyDescent="0.2">
      <c r="A195" s="69" t="s">
        <v>1243</v>
      </c>
      <c r="B195" s="71">
        <v>4555</v>
      </c>
      <c r="C195" s="70" t="s">
        <v>25</v>
      </c>
      <c r="D195" s="70" t="s">
        <v>28</v>
      </c>
      <c r="E195" s="70" t="s">
        <v>25</v>
      </c>
    </row>
    <row r="196" spans="1:5" ht="25.5" x14ac:dyDescent="0.2">
      <c r="A196" s="69" t="s">
        <v>1244</v>
      </c>
      <c r="B196" s="71">
        <v>4564</v>
      </c>
      <c r="C196" s="70" t="s">
        <v>1245</v>
      </c>
      <c r="D196" s="70" t="s">
        <v>114</v>
      </c>
      <c r="E196" s="70" t="s">
        <v>110</v>
      </c>
    </row>
    <row r="197" spans="1:5" ht="38.25" x14ac:dyDescent="0.2">
      <c r="A197" s="69" t="s">
        <v>1246</v>
      </c>
      <c r="B197" s="71">
        <v>4565</v>
      </c>
      <c r="C197" s="70" t="s">
        <v>1247</v>
      </c>
      <c r="D197" s="70" t="s">
        <v>114</v>
      </c>
      <c r="E197" s="70" t="s">
        <v>110</v>
      </c>
    </row>
    <row r="198" spans="1:5" ht="51" x14ac:dyDescent="0.2">
      <c r="A198" s="69" t="s">
        <v>1248</v>
      </c>
      <c r="B198" s="71">
        <v>4566</v>
      </c>
      <c r="C198" s="70" t="s">
        <v>1249</v>
      </c>
      <c r="D198" s="70" t="s">
        <v>114</v>
      </c>
      <c r="E198" s="70" t="s">
        <v>107</v>
      </c>
    </row>
    <row r="199" spans="1:5" ht="25.5" x14ac:dyDescent="0.2">
      <c r="A199" s="69" t="s">
        <v>1250</v>
      </c>
      <c r="B199" s="71">
        <v>4567</v>
      </c>
      <c r="C199" s="70" t="s">
        <v>1251</v>
      </c>
      <c r="D199" s="70" t="s">
        <v>114</v>
      </c>
      <c r="E199" s="70" t="s">
        <v>110</v>
      </c>
    </row>
    <row r="200" spans="1:5" ht="51" x14ac:dyDescent="0.2">
      <c r="A200" s="69" t="s">
        <v>1252</v>
      </c>
      <c r="B200" s="71">
        <v>4568</v>
      </c>
      <c r="C200" s="70" t="s">
        <v>107</v>
      </c>
      <c r="D200" s="70" t="s">
        <v>114</v>
      </c>
      <c r="E200" s="70" t="s">
        <v>107</v>
      </c>
    </row>
    <row r="201" spans="1:5" ht="25.5" x14ac:dyDescent="0.2">
      <c r="A201" s="69" t="s">
        <v>1253</v>
      </c>
      <c r="B201" s="71">
        <v>4609</v>
      </c>
      <c r="C201" s="70" t="s">
        <v>1254</v>
      </c>
      <c r="D201" s="70" t="s">
        <v>114</v>
      </c>
      <c r="E201" s="70" t="s">
        <v>110</v>
      </c>
    </row>
    <row r="202" spans="1:5" ht="25.5" x14ac:dyDescent="0.2">
      <c r="A202" s="69" t="s">
        <v>1255</v>
      </c>
      <c r="B202" s="71">
        <v>7083</v>
      </c>
      <c r="C202" s="70" t="s">
        <v>1256</v>
      </c>
      <c r="D202" s="70" t="s">
        <v>114</v>
      </c>
      <c r="E202" s="70" t="s">
        <v>110</v>
      </c>
    </row>
    <row r="203" spans="1:5" ht="51" x14ac:dyDescent="0.2">
      <c r="A203" s="69" t="s">
        <v>1257</v>
      </c>
      <c r="B203" s="71">
        <v>7084</v>
      </c>
      <c r="C203" s="70" t="s">
        <v>1258</v>
      </c>
      <c r="D203" s="70" t="s">
        <v>114</v>
      </c>
      <c r="E203" s="70" t="s">
        <v>107</v>
      </c>
    </row>
    <row r="204" spans="1:5" ht="25.5" x14ac:dyDescent="0.2">
      <c r="A204" s="69" t="s">
        <v>1259</v>
      </c>
      <c r="B204" s="71">
        <v>4532</v>
      </c>
      <c r="C204" s="70" t="s">
        <v>109</v>
      </c>
      <c r="D204" s="70" t="s">
        <v>114</v>
      </c>
      <c r="E204" s="70" t="s">
        <v>109</v>
      </c>
    </row>
    <row r="205" spans="1:5" ht="25.5" x14ac:dyDescent="0.2">
      <c r="A205" s="69" t="s">
        <v>1260</v>
      </c>
      <c r="B205" s="71">
        <v>4533</v>
      </c>
      <c r="C205" s="70" t="s">
        <v>1261</v>
      </c>
      <c r="D205" s="70" t="s">
        <v>114</v>
      </c>
      <c r="E205" s="70" t="s">
        <v>109</v>
      </c>
    </row>
    <row r="206" spans="1:5" ht="25.5" x14ac:dyDescent="0.2">
      <c r="A206" s="69" t="s">
        <v>1262</v>
      </c>
      <c r="B206" s="71">
        <v>4534</v>
      </c>
      <c r="C206" s="70" t="s">
        <v>866</v>
      </c>
      <c r="D206" s="70" t="s">
        <v>114</v>
      </c>
      <c r="E206" s="70" t="s">
        <v>866</v>
      </c>
    </row>
    <row r="207" spans="1:5" ht="25.5" x14ac:dyDescent="0.2">
      <c r="A207" s="69" t="s">
        <v>1263</v>
      </c>
      <c r="B207" s="71">
        <v>4535</v>
      </c>
      <c r="C207" s="70" t="s">
        <v>1264</v>
      </c>
      <c r="D207" s="70" t="s">
        <v>114</v>
      </c>
      <c r="E207" s="70" t="s">
        <v>867</v>
      </c>
    </row>
    <row r="208" spans="1:5" ht="25.5" x14ac:dyDescent="0.2">
      <c r="A208" s="69" t="s">
        <v>1265</v>
      </c>
      <c r="B208" s="71">
        <v>4536</v>
      </c>
      <c r="C208" s="70" t="s">
        <v>867</v>
      </c>
      <c r="D208" s="70" t="s">
        <v>114</v>
      </c>
      <c r="E208" s="70" t="s">
        <v>867</v>
      </c>
    </row>
    <row r="209" spans="1:5" ht="38.25" x14ac:dyDescent="0.2">
      <c r="A209" s="69" t="s">
        <v>1266</v>
      </c>
      <c r="B209" s="71">
        <v>4593</v>
      </c>
      <c r="C209" s="70" t="s">
        <v>1267</v>
      </c>
      <c r="D209" s="70" t="s">
        <v>101</v>
      </c>
      <c r="E209" s="70" t="s">
        <v>102</v>
      </c>
    </row>
    <row r="210" spans="1:5" ht="25.5" x14ac:dyDescent="0.2">
      <c r="A210" s="69" t="s">
        <v>1268</v>
      </c>
      <c r="B210" s="71">
        <v>4537</v>
      </c>
      <c r="C210" s="70" t="s">
        <v>1269</v>
      </c>
      <c r="D210" s="70" t="s">
        <v>114</v>
      </c>
      <c r="E210" s="70" t="s">
        <v>867</v>
      </c>
    </row>
    <row r="211" spans="1:5" ht="25.5" x14ac:dyDescent="0.2">
      <c r="A211" s="69" t="s">
        <v>1270</v>
      </c>
      <c r="B211" s="71">
        <v>7405</v>
      </c>
      <c r="C211" s="70" t="s">
        <v>1271</v>
      </c>
      <c r="D211" s="70" t="s">
        <v>114</v>
      </c>
      <c r="E211" s="70" t="s">
        <v>866</v>
      </c>
    </row>
    <row r="212" spans="1:5" ht="38.25" x14ac:dyDescent="0.2">
      <c r="A212" s="69" t="s">
        <v>1272</v>
      </c>
      <c r="B212" s="71">
        <v>4546</v>
      </c>
      <c r="C212" s="70" t="s">
        <v>105</v>
      </c>
      <c r="D212" s="70" t="s">
        <v>114</v>
      </c>
      <c r="E212" s="70" t="s">
        <v>105</v>
      </c>
    </row>
    <row r="213" spans="1:5" ht="25.5" x14ac:dyDescent="0.2">
      <c r="A213" s="69" t="s">
        <v>1273</v>
      </c>
      <c r="B213" s="71">
        <v>4561</v>
      </c>
      <c r="C213" s="70" t="s">
        <v>114</v>
      </c>
      <c r="D213" s="70" t="s">
        <v>114</v>
      </c>
      <c r="E213" s="70" t="s">
        <v>114</v>
      </c>
    </row>
    <row r="214" spans="1:5" ht="25.5" x14ac:dyDescent="0.2">
      <c r="A214" s="69" t="s">
        <v>1274</v>
      </c>
      <c r="B214" s="71">
        <v>4570</v>
      </c>
      <c r="C214" s="70" t="s">
        <v>1275</v>
      </c>
      <c r="D214" s="70" t="s">
        <v>114</v>
      </c>
      <c r="E214" s="70" t="s">
        <v>113</v>
      </c>
    </row>
    <row r="215" spans="1:5" ht="25.5" x14ac:dyDescent="0.2">
      <c r="A215" s="69" t="s">
        <v>1276</v>
      </c>
      <c r="B215" s="71">
        <v>4571</v>
      </c>
      <c r="C215" s="70" t="s">
        <v>1277</v>
      </c>
      <c r="D215" s="70" t="s">
        <v>114</v>
      </c>
      <c r="E215" s="70" t="s">
        <v>114</v>
      </c>
    </row>
    <row r="216" spans="1:5" ht="25.5" x14ac:dyDescent="0.2">
      <c r="A216" s="69" t="s">
        <v>1278</v>
      </c>
      <c r="B216" s="71">
        <v>4572</v>
      </c>
      <c r="C216" s="70" t="s">
        <v>36</v>
      </c>
      <c r="D216" s="70" t="s">
        <v>114</v>
      </c>
      <c r="E216" s="70" t="s">
        <v>114</v>
      </c>
    </row>
    <row r="217" spans="1:5" ht="38.25" x14ac:dyDescent="0.2">
      <c r="A217" s="69" t="s">
        <v>1279</v>
      </c>
      <c r="B217" s="71">
        <v>4580</v>
      </c>
      <c r="C217" s="70" t="s">
        <v>1</v>
      </c>
      <c r="D217" s="70" t="s">
        <v>2</v>
      </c>
      <c r="E217" s="70" t="s">
        <v>1</v>
      </c>
    </row>
    <row r="218" spans="1:5" ht="25.5" x14ac:dyDescent="0.2">
      <c r="A218" s="69" t="s">
        <v>1280</v>
      </c>
      <c r="B218" s="71">
        <v>4584</v>
      </c>
      <c r="C218" s="70" t="s">
        <v>1281</v>
      </c>
      <c r="D218" s="70" t="s">
        <v>2</v>
      </c>
      <c r="E218" s="70" t="s">
        <v>868</v>
      </c>
    </row>
    <row r="219" spans="1:5" ht="38.25" x14ac:dyDescent="0.2">
      <c r="A219" s="69" t="s">
        <v>1282</v>
      </c>
      <c r="B219" s="71">
        <v>4585</v>
      </c>
      <c r="C219" s="70" t="s">
        <v>1283</v>
      </c>
      <c r="D219" s="70" t="s">
        <v>2</v>
      </c>
      <c r="E219" s="70" t="s">
        <v>868</v>
      </c>
    </row>
    <row r="220" spans="1:5" ht="25.5" x14ac:dyDescent="0.2">
      <c r="A220" s="69" t="s">
        <v>1284</v>
      </c>
      <c r="B220" s="71">
        <v>4577</v>
      </c>
      <c r="C220" s="70" t="s">
        <v>2</v>
      </c>
      <c r="D220" s="70" t="s">
        <v>2</v>
      </c>
      <c r="E220" s="70" t="s">
        <v>2</v>
      </c>
    </row>
    <row r="221" spans="1:5" ht="25.5" x14ac:dyDescent="0.2">
      <c r="A221" s="69" t="s">
        <v>1285</v>
      </c>
      <c r="B221" s="71">
        <v>4578</v>
      </c>
      <c r="C221" s="70" t="s">
        <v>1286</v>
      </c>
      <c r="D221" s="70" t="s">
        <v>2</v>
      </c>
      <c r="E221" s="70" t="s">
        <v>2</v>
      </c>
    </row>
    <row r="222" spans="1:5" ht="38.25" x14ac:dyDescent="0.2">
      <c r="A222" s="69" t="s">
        <v>1287</v>
      </c>
      <c r="B222" s="71">
        <v>4579</v>
      </c>
      <c r="C222" s="70" t="s">
        <v>1288</v>
      </c>
      <c r="D222" s="70" t="s">
        <v>2</v>
      </c>
      <c r="E222" s="70" t="s">
        <v>1</v>
      </c>
    </row>
    <row r="223" spans="1:5" ht="38.25" x14ac:dyDescent="0.2">
      <c r="A223" s="69" t="s">
        <v>1289</v>
      </c>
      <c r="B223" s="71">
        <v>4581</v>
      </c>
      <c r="C223" s="70" t="s">
        <v>1290</v>
      </c>
      <c r="D223" s="70" t="s">
        <v>2</v>
      </c>
      <c r="E223" s="70" t="s">
        <v>2</v>
      </c>
    </row>
    <row r="224" spans="1:5" ht="25.5" x14ac:dyDescent="0.2">
      <c r="A224" s="69" t="s">
        <v>1291</v>
      </c>
      <c r="B224" s="71">
        <v>4586</v>
      </c>
      <c r="C224" s="70" t="s">
        <v>1292</v>
      </c>
      <c r="D224" s="70" t="s">
        <v>2</v>
      </c>
      <c r="E224" s="70" t="s">
        <v>2</v>
      </c>
    </row>
    <row r="225" spans="1:5" ht="25.5" x14ac:dyDescent="0.2">
      <c r="A225" s="69" t="s">
        <v>1293</v>
      </c>
      <c r="B225" s="71">
        <v>4582</v>
      </c>
      <c r="C225" s="70" t="s">
        <v>1294</v>
      </c>
      <c r="D225" s="70" t="s">
        <v>2</v>
      </c>
      <c r="E225" s="70" t="s">
        <v>0</v>
      </c>
    </row>
    <row r="226" spans="1:5" ht="25.5" x14ac:dyDescent="0.2">
      <c r="A226" s="69" t="s">
        <v>1295</v>
      </c>
      <c r="B226" s="71">
        <v>4583</v>
      </c>
      <c r="C226" s="70" t="s">
        <v>1296</v>
      </c>
      <c r="D226" s="70" t="s">
        <v>2</v>
      </c>
      <c r="E226" s="70" t="s">
        <v>0</v>
      </c>
    </row>
    <row r="227" spans="1:5" ht="25.5" x14ac:dyDescent="0.2">
      <c r="A227" s="69" t="s">
        <v>1297</v>
      </c>
      <c r="B227" s="71">
        <v>4587</v>
      </c>
      <c r="C227" s="70" t="s">
        <v>1298</v>
      </c>
      <c r="D227" s="70" t="s">
        <v>28</v>
      </c>
      <c r="E227" s="70" t="s">
        <v>859</v>
      </c>
    </row>
    <row r="228" spans="1:5" ht="25.5" x14ac:dyDescent="0.2">
      <c r="A228" s="69" t="s">
        <v>1299</v>
      </c>
      <c r="B228" s="71">
        <v>4588</v>
      </c>
      <c r="C228" s="70" t="s">
        <v>1300</v>
      </c>
      <c r="D228" s="70" t="s">
        <v>28</v>
      </c>
      <c r="E228" s="70" t="s">
        <v>859</v>
      </c>
    </row>
    <row r="229" spans="1:5" ht="25.5" x14ac:dyDescent="0.2">
      <c r="A229" s="69" t="s">
        <v>1301</v>
      </c>
      <c r="B229" s="71">
        <v>4589</v>
      </c>
      <c r="C229" s="70" t="s">
        <v>1302</v>
      </c>
      <c r="D229" s="70" t="s">
        <v>28</v>
      </c>
      <c r="E229" s="70" t="s">
        <v>859</v>
      </c>
    </row>
    <row r="230" spans="1:5" ht="25.5" x14ac:dyDescent="0.2">
      <c r="A230" s="69" t="s">
        <v>1303</v>
      </c>
      <c r="B230" s="71">
        <v>4590</v>
      </c>
      <c r="C230" s="70" t="s">
        <v>1304</v>
      </c>
      <c r="D230" s="70" t="s">
        <v>28</v>
      </c>
      <c r="E230" s="70" t="s">
        <v>27</v>
      </c>
    </row>
    <row r="231" spans="1:5" ht="25.5" x14ac:dyDescent="0.2">
      <c r="A231" s="69" t="s">
        <v>1305</v>
      </c>
      <c r="B231" s="71">
        <v>4591</v>
      </c>
      <c r="C231" s="70" t="s">
        <v>1306</v>
      </c>
      <c r="D231" s="70" t="s">
        <v>28</v>
      </c>
      <c r="E231" s="70" t="s">
        <v>27</v>
      </c>
    </row>
    <row r="232" spans="1:5" ht="25.5" x14ac:dyDescent="0.2">
      <c r="A232" s="69" t="s">
        <v>1307</v>
      </c>
      <c r="B232" s="71">
        <v>4592</v>
      </c>
      <c r="C232" s="70" t="s">
        <v>1308</v>
      </c>
      <c r="D232" s="70" t="s">
        <v>28</v>
      </c>
      <c r="E232" s="70" t="s">
        <v>859</v>
      </c>
    </row>
    <row r="233" spans="1:5" ht="25.5" x14ac:dyDescent="0.2">
      <c r="A233" s="69" t="s">
        <v>1309</v>
      </c>
      <c r="B233" s="71">
        <v>4600</v>
      </c>
      <c r="C233" s="70" t="s">
        <v>1310</v>
      </c>
      <c r="D233" s="70" t="s">
        <v>101</v>
      </c>
      <c r="E233" s="70" t="s">
        <v>103</v>
      </c>
    </row>
    <row r="234" spans="1:5" ht="25.5" x14ac:dyDescent="0.2">
      <c r="A234" s="69" t="s">
        <v>1311</v>
      </c>
      <c r="B234" s="71">
        <v>4476</v>
      </c>
      <c r="C234" s="70" t="s">
        <v>1312</v>
      </c>
      <c r="D234" s="70" t="s">
        <v>64</v>
      </c>
      <c r="E234" s="70" t="s">
        <v>61</v>
      </c>
    </row>
    <row r="235" spans="1:5" ht="25.5" x14ac:dyDescent="0.2">
      <c r="A235" s="69" t="s">
        <v>1313</v>
      </c>
      <c r="B235" s="71">
        <v>4601</v>
      </c>
      <c r="C235" s="70" t="s">
        <v>1314</v>
      </c>
      <c r="D235" s="70" t="s">
        <v>101</v>
      </c>
      <c r="E235" s="70" t="s">
        <v>103</v>
      </c>
    </row>
    <row r="236" spans="1:5" ht="25.5" x14ac:dyDescent="0.2">
      <c r="A236" s="69" t="s">
        <v>1315</v>
      </c>
      <c r="B236" s="71">
        <v>4602</v>
      </c>
      <c r="C236" s="70" t="s">
        <v>103</v>
      </c>
      <c r="D236" s="70" t="s">
        <v>101</v>
      </c>
      <c r="E236" s="70" t="s">
        <v>103</v>
      </c>
    </row>
    <row r="237" spans="1:5" ht="25.5" x14ac:dyDescent="0.2">
      <c r="A237" s="69" t="s">
        <v>1316</v>
      </c>
      <c r="B237" s="71">
        <v>4603</v>
      </c>
      <c r="C237" s="70" t="s">
        <v>94</v>
      </c>
      <c r="D237" s="70" t="s">
        <v>101</v>
      </c>
      <c r="E237" s="70" t="s">
        <v>94</v>
      </c>
    </row>
    <row r="238" spans="1:5" ht="25.5" x14ac:dyDescent="0.2">
      <c r="A238" s="69" t="s">
        <v>1317</v>
      </c>
      <c r="B238" s="71">
        <v>4604</v>
      </c>
      <c r="C238" s="70" t="s">
        <v>95</v>
      </c>
      <c r="D238" s="70" t="s">
        <v>101</v>
      </c>
      <c r="E238" s="70" t="s">
        <v>95</v>
      </c>
    </row>
    <row r="239" spans="1:5" ht="38.25" x14ac:dyDescent="0.2">
      <c r="A239" s="69" t="s">
        <v>1318</v>
      </c>
      <c r="B239" s="71">
        <v>4647</v>
      </c>
      <c r="C239" s="70" t="s">
        <v>1319</v>
      </c>
      <c r="D239" s="70" t="s">
        <v>101</v>
      </c>
      <c r="E239" s="70" t="s">
        <v>102</v>
      </c>
    </row>
    <row r="240" spans="1:5" ht="25.5" x14ac:dyDescent="0.2">
      <c r="A240" s="69" t="s">
        <v>1320</v>
      </c>
      <c r="B240" s="71">
        <v>4648</v>
      </c>
      <c r="C240" s="70" t="s">
        <v>1321</v>
      </c>
      <c r="D240" s="70" t="s">
        <v>101</v>
      </c>
      <c r="E240" s="70" t="s">
        <v>104</v>
      </c>
    </row>
    <row r="241" spans="1:5" ht="38.25" x14ac:dyDescent="0.2">
      <c r="A241" s="69" t="s">
        <v>1322</v>
      </c>
      <c r="B241" s="71">
        <v>4649</v>
      </c>
      <c r="C241" s="70" t="s">
        <v>1323</v>
      </c>
      <c r="D241" s="70" t="s">
        <v>101</v>
      </c>
      <c r="E241" s="70" t="s">
        <v>102</v>
      </c>
    </row>
    <row r="242" spans="1:5" ht="38.25" x14ac:dyDescent="0.2">
      <c r="A242" s="69" t="s">
        <v>1324</v>
      </c>
      <c r="B242" s="71">
        <v>4650</v>
      </c>
      <c r="C242" s="70" t="s">
        <v>1325</v>
      </c>
      <c r="D242" s="70" t="s">
        <v>101</v>
      </c>
      <c r="E242" s="70" t="s">
        <v>102</v>
      </c>
    </row>
    <row r="243" spans="1:5" ht="38.25" x14ac:dyDescent="0.2">
      <c r="A243" s="69" t="s">
        <v>1326</v>
      </c>
      <c r="B243" s="71">
        <v>4658</v>
      </c>
      <c r="C243" s="70" t="s">
        <v>1327</v>
      </c>
      <c r="D243" s="70" t="s">
        <v>101</v>
      </c>
      <c r="E243" s="70" t="s">
        <v>102</v>
      </c>
    </row>
    <row r="244" spans="1:5" ht="25.5" x14ac:dyDescent="0.2">
      <c r="A244" s="69" t="s">
        <v>1328</v>
      </c>
      <c r="B244" s="71">
        <v>6667</v>
      </c>
      <c r="C244" s="70" t="s">
        <v>1329</v>
      </c>
      <c r="D244" s="70" t="s">
        <v>101</v>
      </c>
      <c r="E244" s="70" t="s">
        <v>103</v>
      </c>
    </row>
    <row r="245" spans="1:5" ht="25.5" x14ac:dyDescent="0.2">
      <c r="A245" s="69" t="s">
        <v>1330</v>
      </c>
      <c r="B245" s="71">
        <v>11578</v>
      </c>
      <c r="C245" s="70" t="s">
        <v>1331</v>
      </c>
      <c r="D245" s="70" t="s">
        <v>101</v>
      </c>
      <c r="E245" s="70" t="s">
        <v>103</v>
      </c>
    </row>
    <row r="246" spans="1:5" ht="38.25" x14ac:dyDescent="0.2">
      <c r="A246" s="69" t="s">
        <v>1332</v>
      </c>
      <c r="B246" s="71">
        <v>11808</v>
      </c>
      <c r="C246" s="70" t="s">
        <v>1333</v>
      </c>
      <c r="D246" s="70" t="s">
        <v>101</v>
      </c>
      <c r="E246" s="70" t="s">
        <v>102</v>
      </c>
    </row>
    <row r="247" spans="1:5" ht="25.5" x14ac:dyDescent="0.2">
      <c r="A247" s="69" t="s">
        <v>1334</v>
      </c>
      <c r="B247" s="71">
        <v>4595</v>
      </c>
      <c r="C247" s="70" t="s">
        <v>1335</v>
      </c>
      <c r="D247" s="70" t="s">
        <v>101</v>
      </c>
      <c r="E247" s="70" t="s">
        <v>104</v>
      </c>
    </row>
    <row r="248" spans="1:5" ht="25.5" x14ac:dyDescent="0.2">
      <c r="A248" s="69" t="s">
        <v>1336</v>
      </c>
      <c r="B248" s="71">
        <v>4596</v>
      </c>
      <c r="C248" s="70" t="s">
        <v>1337</v>
      </c>
      <c r="D248" s="70" t="s">
        <v>101</v>
      </c>
      <c r="E248" s="70" t="s">
        <v>104</v>
      </c>
    </row>
    <row r="249" spans="1:5" ht="25.5" x14ac:dyDescent="0.2">
      <c r="A249" s="69" t="s">
        <v>1338</v>
      </c>
      <c r="B249" s="71">
        <v>4573</v>
      </c>
      <c r="C249" s="70" t="s">
        <v>1339</v>
      </c>
      <c r="D249" s="70" t="s">
        <v>114</v>
      </c>
      <c r="E249" s="70" t="s">
        <v>862</v>
      </c>
    </row>
    <row r="250" spans="1:5" ht="25.5" x14ac:dyDescent="0.2">
      <c r="A250" s="69" t="s">
        <v>1340</v>
      </c>
      <c r="B250" s="71">
        <v>4597</v>
      </c>
      <c r="C250" s="70" t="s">
        <v>1341</v>
      </c>
      <c r="D250" s="70" t="s">
        <v>101</v>
      </c>
      <c r="E250" s="70" t="s">
        <v>104</v>
      </c>
    </row>
    <row r="251" spans="1:5" ht="25.5" x14ac:dyDescent="0.2">
      <c r="A251" s="69" t="s">
        <v>1342</v>
      </c>
      <c r="B251" s="71">
        <v>4598</v>
      </c>
      <c r="C251" s="70" t="s">
        <v>1343</v>
      </c>
      <c r="D251" s="70" t="s">
        <v>101</v>
      </c>
      <c r="E251" s="70" t="s">
        <v>104</v>
      </c>
    </row>
    <row r="252" spans="1:5" ht="25.5" x14ac:dyDescent="0.2">
      <c r="A252" s="69" t="s">
        <v>1344</v>
      </c>
      <c r="B252" s="71">
        <v>4599</v>
      </c>
      <c r="C252" s="70" t="s">
        <v>1345</v>
      </c>
      <c r="D252" s="70" t="s">
        <v>101</v>
      </c>
      <c r="E252" s="70" t="s">
        <v>104</v>
      </c>
    </row>
    <row r="253" spans="1:5" ht="25.5" x14ac:dyDescent="0.2">
      <c r="A253" s="69" t="s">
        <v>1346</v>
      </c>
      <c r="B253" s="71">
        <v>4605</v>
      </c>
      <c r="C253" s="70" t="s">
        <v>104</v>
      </c>
      <c r="D253" s="70" t="s">
        <v>101</v>
      </c>
      <c r="E253" s="70" t="s">
        <v>104</v>
      </c>
    </row>
    <row r="254" spans="1:5" ht="51" x14ac:dyDescent="0.2">
      <c r="A254" s="69" t="s">
        <v>1347</v>
      </c>
      <c r="B254" s="71">
        <v>7409</v>
      </c>
      <c r="C254" s="70" t="s">
        <v>1348</v>
      </c>
      <c r="D254" s="70" t="s">
        <v>101</v>
      </c>
      <c r="E254" s="70" t="s">
        <v>104</v>
      </c>
    </row>
    <row r="255" spans="1:5" ht="51" x14ac:dyDescent="0.2">
      <c r="A255" s="69" t="s">
        <v>1349</v>
      </c>
      <c r="B255" s="71">
        <v>4569</v>
      </c>
      <c r="C255" s="70" t="s">
        <v>1350</v>
      </c>
      <c r="D255" s="70" t="s">
        <v>114</v>
      </c>
      <c r="E255" s="70" t="s">
        <v>107</v>
      </c>
    </row>
    <row r="256" spans="1:5" ht="25.5" x14ac:dyDescent="0.2">
      <c r="A256" s="69" t="s">
        <v>1351</v>
      </c>
      <c r="B256" s="71">
        <v>4606</v>
      </c>
      <c r="C256" s="70" t="s">
        <v>1352</v>
      </c>
      <c r="D256" s="70" t="s">
        <v>114</v>
      </c>
      <c r="E256" s="70" t="s">
        <v>112</v>
      </c>
    </row>
    <row r="257" spans="1:5" ht="25.5" x14ac:dyDescent="0.2">
      <c r="A257" s="69" t="s">
        <v>1353</v>
      </c>
      <c r="B257" s="71">
        <v>4607</v>
      </c>
      <c r="C257" s="70" t="s">
        <v>106</v>
      </c>
      <c r="D257" s="70" t="s">
        <v>114</v>
      </c>
      <c r="E257" s="70" t="s">
        <v>106</v>
      </c>
    </row>
    <row r="258" spans="1:5" ht="51" x14ac:dyDescent="0.2">
      <c r="A258" s="69" t="s">
        <v>1354</v>
      </c>
      <c r="B258" s="71">
        <v>4608</v>
      </c>
      <c r="C258" s="70" t="s">
        <v>1355</v>
      </c>
      <c r="D258" s="70" t="s">
        <v>114</v>
      </c>
      <c r="E258" s="70" t="s">
        <v>107</v>
      </c>
    </row>
    <row r="259" spans="1:5" ht="25.5" x14ac:dyDescent="0.2">
      <c r="A259" s="69" t="s">
        <v>1356</v>
      </c>
      <c r="B259" s="71">
        <v>4610</v>
      </c>
      <c r="C259" s="70" t="s">
        <v>1357</v>
      </c>
      <c r="D259" s="70" t="s">
        <v>2</v>
      </c>
      <c r="E259" s="70" t="s">
        <v>0</v>
      </c>
    </row>
    <row r="260" spans="1:5" ht="25.5" x14ac:dyDescent="0.2">
      <c r="A260" s="69" t="s">
        <v>1358</v>
      </c>
      <c r="B260" s="71">
        <v>4611</v>
      </c>
      <c r="C260" s="70" t="s">
        <v>1359</v>
      </c>
      <c r="D260" s="70" t="s">
        <v>2</v>
      </c>
      <c r="E260" s="70" t="s">
        <v>2</v>
      </c>
    </row>
    <row r="261" spans="1:5" ht="25.5" x14ac:dyDescent="0.2">
      <c r="A261" s="69" t="s">
        <v>1360</v>
      </c>
      <c r="B261" s="71">
        <v>4612</v>
      </c>
      <c r="C261" s="70" t="s">
        <v>1361</v>
      </c>
      <c r="D261" s="70" t="s">
        <v>101</v>
      </c>
      <c r="E261" s="70" t="s">
        <v>101</v>
      </c>
    </row>
    <row r="262" spans="1:5" ht="25.5" x14ac:dyDescent="0.2">
      <c r="A262" s="69" t="s">
        <v>1362</v>
      </c>
      <c r="B262" s="71">
        <v>4613</v>
      </c>
      <c r="C262" s="70" t="s">
        <v>1363</v>
      </c>
      <c r="D262" s="70" t="s">
        <v>101</v>
      </c>
      <c r="E262" s="70" t="s">
        <v>101</v>
      </c>
    </row>
    <row r="263" spans="1:5" ht="38.25" x14ac:dyDescent="0.2">
      <c r="A263" s="69" t="s">
        <v>1364</v>
      </c>
      <c r="B263" s="71">
        <v>4614</v>
      </c>
      <c r="C263" s="70" t="s">
        <v>1365</v>
      </c>
      <c r="D263" s="70" t="s">
        <v>101</v>
      </c>
      <c r="E263" s="70" t="s">
        <v>104</v>
      </c>
    </row>
    <row r="264" spans="1:5" ht="25.5" x14ac:dyDescent="0.2">
      <c r="A264" s="69" t="s">
        <v>1366</v>
      </c>
      <c r="B264" s="71">
        <v>4615</v>
      </c>
      <c r="C264" s="70" t="s">
        <v>1367</v>
      </c>
      <c r="D264" s="70" t="s">
        <v>101</v>
      </c>
      <c r="E264" s="70" t="s">
        <v>104</v>
      </c>
    </row>
    <row r="265" spans="1:5" ht="25.5" x14ac:dyDescent="0.2">
      <c r="A265" s="69" t="s">
        <v>1368</v>
      </c>
      <c r="B265" s="71">
        <v>4616</v>
      </c>
      <c r="C265" s="70" t="s">
        <v>1369</v>
      </c>
      <c r="D265" s="70" t="s">
        <v>101</v>
      </c>
      <c r="E265" s="70" t="s">
        <v>101</v>
      </c>
    </row>
    <row r="266" spans="1:5" ht="25.5" x14ac:dyDescent="0.2">
      <c r="A266" s="69" t="s">
        <v>1370</v>
      </c>
      <c r="B266" s="71">
        <v>4617</v>
      </c>
      <c r="C266" s="70" t="s">
        <v>1371</v>
      </c>
      <c r="D266" s="70" t="s">
        <v>101</v>
      </c>
      <c r="E266" s="70" t="s">
        <v>101</v>
      </c>
    </row>
    <row r="267" spans="1:5" ht="25.5" x14ac:dyDescent="0.2">
      <c r="A267" s="69" t="s">
        <v>1372</v>
      </c>
      <c r="B267" s="71">
        <v>4618</v>
      </c>
      <c r="C267" s="70" t="s">
        <v>1373</v>
      </c>
      <c r="D267" s="70" t="s">
        <v>101</v>
      </c>
      <c r="E267" s="70" t="s">
        <v>101</v>
      </c>
    </row>
    <row r="268" spans="1:5" ht="38.25" x14ac:dyDescent="0.2">
      <c r="A268" s="69" t="s">
        <v>1374</v>
      </c>
      <c r="B268" s="71">
        <v>4619</v>
      </c>
      <c r="C268" s="70" t="s">
        <v>1375</v>
      </c>
      <c r="D268" s="70" t="s">
        <v>101</v>
      </c>
      <c r="E268" s="70" t="s">
        <v>101</v>
      </c>
    </row>
    <row r="269" spans="1:5" ht="38.25" x14ac:dyDescent="0.2">
      <c r="A269" s="69" t="s">
        <v>1376</v>
      </c>
      <c r="B269" s="71">
        <v>4620</v>
      </c>
      <c r="C269" s="70" t="s">
        <v>1377</v>
      </c>
      <c r="D269" s="70" t="s">
        <v>101</v>
      </c>
      <c r="E269" s="70" t="s">
        <v>101</v>
      </c>
    </row>
    <row r="270" spans="1:5" ht="25.5" x14ac:dyDescent="0.2">
      <c r="A270" s="69" t="s">
        <v>1378</v>
      </c>
      <c r="B270" s="71">
        <v>4621</v>
      </c>
      <c r="C270" s="70" t="s">
        <v>112</v>
      </c>
      <c r="D270" s="70" t="s">
        <v>114</v>
      </c>
      <c r="E270" s="70" t="s">
        <v>112</v>
      </c>
    </row>
    <row r="271" spans="1:5" ht="25.5" x14ac:dyDescent="0.2">
      <c r="A271" s="69" t="s">
        <v>1379</v>
      </c>
      <c r="B271" s="71">
        <v>7085</v>
      </c>
      <c r="C271" s="70" t="s">
        <v>1380</v>
      </c>
      <c r="D271" s="70" t="s">
        <v>114</v>
      </c>
      <c r="E271" s="70" t="s">
        <v>106</v>
      </c>
    </row>
    <row r="272" spans="1:5" ht="25.5" x14ac:dyDescent="0.2">
      <c r="A272" s="69" t="s">
        <v>1381</v>
      </c>
      <c r="B272" s="71">
        <v>8751</v>
      </c>
      <c r="C272" s="70" t="s">
        <v>1382</v>
      </c>
      <c r="D272" s="70" t="s">
        <v>114</v>
      </c>
      <c r="E272" s="70" t="s">
        <v>106</v>
      </c>
    </row>
    <row r="273" spans="1:5" ht="63.75" x14ac:dyDescent="0.2">
      <c r="A273" s="69" t="s">
        <v>1383</v>
      </c>
      <c r="B273" s="71">
        <v>9857</v>
      </c>
      <c r="C273" s="70" t="s">
        <v>1384</v>
      </c>
      <c r="D273" s="70" t="s">
        <v>101</v>
      </c>
      <c r="E273" s="70" t="s">
        <v>104</v>
      </c>
    </row>
    <row r="274" spans="1:5" ht="25.5" x14ac:dyDescent="0.2">
      <c r="A274" s="69" t="s">
        <v>1385</v>
      </c>
      <c r="B274" s="71">
        <v>4635</v>
      </c>
      <c r="C274" s="70" t="s">
        <v>1386</v>
      </c>
      <c r="D274" s="70" t="s">
        <v>101</v>
      </c>
      <c r="E274" s="70" t="s">
        <v>96</v>
      </c>
    </row>
    <row r="275" spans="1:5" ht="25.5" x14ac:dyDescent="0.2">
      <c r="A275" s="69" t="s">
        <v>1387</v>
      </c>
      <c r="B275" s="71">
        <v>4636</v>
      </c>
      <c r="C275" s="70" t="s">
        <v>1388</v>
      </c>
      <c r="D275" s="70" t="s">
        <v>101</v>
      </c>
      <c r="E275" s="70" t="s">
        <v>96</v>
      </c>
    </row>
    <row r="276" spans="1:5" ht="25.5" x14ac:dyDescent="0.2">
      <c r="A276" s="69" t="s">
        <v>1389</v>
      </c>
      <c r="B276" s="71">
        <v>4637</v>
      </c>
      <c r="C276" s="70" t="s">
        <v>1390</v>
      </c>
      <c r="D276" s="70" t="s">
        <v>101</v>
      </c>
      <c r="E276" s="70" t="s">
        <v>96</v>
      </c>
    </row>
    <row r="277" spans="1:5" ht="25.5" x14ac:dyDescent="0.2">
      <c r="A277" s="69" t="s">
        <v>1391</v>
      </c>
      <c r="B277" s="71">
        <v>4638</v>
      </c>
      <c r="C277" s="70" t="s">
        <v>1392</v>
      </c>
      <c r="D277" s="70" t="s">
        <v>101</v>
      </c>
      <c r="E277" s="70" t="s">
        <v>96</v>
      </c>
    </row>
    <row r="278" spans="1:5" ht="38.25" x14ac:dyDescent="0.2">
      <c r="A278" s="69" t="s">
        <v>1393</v>
      </c>
      <c r="B278" s="71">
        <v>4639</v>
      </c>
      <c r="C278" s="70" t="s">
        <v>1394</v>
      </c>
      <c r="D278" s="70" t="s">
        <v>101</v>
      </c>
      <c r="E278" s="70" t="s">
        <v>96</v>
      </c>
    </row>
    <row r="279" spans="1:5" ht="25.5" x14ac:dyDescent="0.2">
      <c r="A279" s="69" t="s">
        <v>1395</v>
      </c>
      <c r="B279" s="71">
        <v>4646</v>
      </c>
      <c r="C279" s="70" t="s">
        <v>96</v>
      </c>
      <c r="D279" s="70" t="s">
        <v>101</v>
      </c>
      <c r="E279" s="70" t="s">
        <v>96</v>
      </c>
    </row>
    <row r="280" spans="1:5" ht="25.5" x14ac:dyDescent="0.2">
      <c r="A280" s="69" t="s">
        <v>1396</v>
      </c>
      <c r="B280" s="71">
        <v>4622</v>
      </c>
      <c r="C280" s="70" t="s">
        <v>1397</v>
      </c>
      <c r="D280" s="70" t="s">
        <v>28</v>
      </c>
      <c r="E280" s="70" t="s">
        <v>28</v>
      </c>
    </row>
    <row r="281" spans="1:5" ht="25.5" x14ac:dyDescent="0.2">
      <c r="A281" s="69" t="s">
        <v>1398</v>
      </c>
      <c r="B281" s="71">
        <v>4623</v>
      </c>
      <c r="C281" s="70" t="s">
        <v>1399</v>
      </c>
      <c r="D281" s="70" t="s">
        <v>101</v>
      </c>
      <c r="E281" s="70" t="s">
        <v>99</v>
      </c>
    </row>
    <row r="282" spans="1:5" ht="25.5" x14ac:dyDescent="0.2">
      <c r="A282" s="69" t="s">
        <v>1400</v>
      </c>
      <c r="B282" s="71">
        <v>4624</v>
      </c>
      <c r="C282" s="70" t="s">
        <v>1401</v>
      </c>
      <c r="D282" s="70" t="s">
        <v>101</v>
      </c>
      <c r="E282" s="70" t="s">
        <v>99</v>
      </c>
    </row>
    <row r="283" spans="1:5" ht="25.5" x14ac:dyDescent="0.2">
      <c r="A283" s="69" t="s">
        <v>1402</v>
      </c>
      <c r="B283" s="71">
        <v>4625</v>
      </c>
      <c r="C283" s="70" t="s">
        <v>99</v>
      </c>
      <c r="D283" s="70" t="s">
        <v>101</v>
      </c>
      <c r="E283" s="70" t="s">
        <v>99</v>
      </c>
    </row>
    <row r="284" spans="1:5" ht="25.5" x14ac:dyDescent="0.2">
      <c r="A284" s="69" t="s">
        <v>1403</v>
      </c>
      <c r="B284" s="71">
        <v>4626</v>
      </c>
      <c r="C284" s="70" t="s">
        <v>1404</v>
      </c>
      <c r="D284" s="70" t="s">
        <v>101</v>
      </c>
      <c r="E284" s="70" t="s">
        <v>97</v>
      </c>
    </row>
    <row r="285" spans="1:5" ht="25.5" x14ac:dyDescent="0.2">
      <c r="A285" s="69" t="s">
        <v>1405</v>
      </c>
      <c r="B285" s="71">
        <v>4627</v>
      </c>
      <c r="C285" s="70" t="s">
        <v>97</v>
      </c>
      <c r="D285" s="70" t="s">
        <v>101</v>
      </c>
      <c r="E285" s="70" t="s">
        <v>97</v>
      </c>
    </row>
    <row r="286" spans="1:5" ht="25.5" x14ac:dyDescent="0.2">
      <c r="A286" s="69" t="s">
        <v>1406</v>
      </c>
      <c r="B286" s="71">
        <v>4628</v>
      </c>
      <c r="C286" s="70" t="s">
        <v>1407</v>
      </c>
      <c r="D286" s="70" t="s">
        <v>101</v>
      </c>
      <c r="E286" s="70" t="s">
        <v>97</v>
      </c>
    </row>
    <row r="287" spans="1:5" ht="63.75" x14ac:dyDescent="0.2">
      <c r="A287" s="69" t="s">
        <v>1408</v>
      </c>
      <c r="B287" s="71">
        <v>4629</v>
      </c>
      <c r="C287" s="70" t="s">
        <v>1409</v>
      </c>
      <c r="D287" s="70" t="s">
        <v>101</v>
      </c>
      <c r="E287" s="70" t="s">
        <v>100</v>
      </c>
    </row>
    <row r="288" spans="1:5" ht="25.5" x14ac:dyDescent="0.2">
      <c r="A288" s="69" t="s">
        <v>1410</v>
      </c>
      <c r="B288" s="71">
        <v>4630</v>
      </c>
      <c r="C288" s="70" t="s">
        <v>1411</v>
      </c>
      <c r="D288" s="70" t="s">
        <v>28</v>
      </c>
      <c r="E288" s="70" t="s">
        <v>28</v>
      </c>
    </row>
    <row r="289" spans="1:5" ht="25.5" x14ac:dyDescent="0.2">
      <c r="A289" s="69" t="s">
        <v>1412</v>
      </c>
      <c r="B289" s="71">
        <v>4631</v>
      </c>
      <c r="C289" s="70" t="s">
        <v>1413</v>
      </c>
      <c r="D289" s="70" t="s">
        <v>101</v>
      </c>
      <c r="E289" s="70" t="s">
        <v>100</v>
      </c>
    </row>
    <row r="290" spans="1:5" ht="38.25" x14ac:dyDescent="0.2">
      <c r="A290" s="69" t="s">
        <v>1414</v>
      </c>
      <c r="B290" s="71">
        <v>4632</v>
      </c>
      <c r="C290" s="70" t="s">
        <v>1415</v>
      </c>
      <c r="D290" s="70" t="s">
        <v>28</v>
      </c>
      <c r="E290" s="70" t="s">
        <v>28</v>
      </c>
    </row>
    <row r="291" spans="1:5" ht="25.5" x14ac:dyDescent="0.2">
      <c r="A291" s="69" t="s">
        <v>1416</v>
      </c>
      <c r="B291" s="71">
        <v>4633</v>
      </c>
      <c r="C291" s="70" t="s">
        <v>93</v>
      </c>
      <c r="D291" s="70" t="s">
        <v>101</v>
      </c>
      <c r="E291" s="70" t="s">
        <v>93</v>
      </c>
    </row>
    <row r="292" spans="1:5" ht="25.5" x14ac:dyDescent="0.2">
      <c r="A292" s="69" t="s">
        <v>1417</v>
      </c>
      <c r="B292" s="71">
        <v>4634</v>
      </c>
      <c r="C292" s="70" t="s">
        <v>100</v>
      </c>
      <c r="D292" s="70" t="s">
        <v>101</v>
      </c>
      <c r="E292" s="70" t="s">
        <v>100</v>
      </c>
    </row>
    <row r="293" spans="1:5" ht="25.5" x14ac:dyDescent="0.2">
      <c r="A293" s="69" t="s">
        <v>1418</v>
      </c>
      <c r="B293" s="71">
        <v>16886</v>
      </c>
      <c r="C293" s="70" t="s">
        <v>1419</v>
      </c>
      <c r="D293" s="70" t="s">
        <v>101</v>
      </c>
      <c r="E293" s="70" t="s">
        <v>100</v>
      </c>
    </row>
    <row r="294" spans="1:5" ht="25.5" x14ac:dyDescent="0.2">
      <c r="A294" s="69" t="s">
        <v>1420</v>
      </c>
      <c r="B294" s="71">
        <v>4640</v>
      </c>
      <c r="C294" s="70" t="s">
        <v>1421</v>
      </c>
      <c r="D294" s="70" t="s">
        <v>101</v>
      </c>
      <c r="E294" s="70" t="s">
        <v>101</v>
      </c>
    </row>
    <row r="295" spans="1:5" ht="25.5" x14ac:dyDescent="0.2">
      <c r="A295" s="69" t="s">
        <v>1422</v>
      </c>
      <c r="B295" s="71">
        <v>4641</v>
      </c>
      <c r="C295" s="70" t="s">
        <v>1423</v>
      </c>
      <c r="D295" s="70" t="s">
        <v>101</v>
      </c>
      <c r="E295" s="70" t="s">
        <v>101</v>
      </c>
    </row>
    <row r="296" spans="1:5" ht="25.5" x14ac:dyDescent="0.2">
      <c r="A296" s="69" t="s">
        <v>1424</v>
      </c>
      <c r="B296" s="71">
        <v>4642</v>
      </c>
      <c r="C296" s="70" t="s">
        <v>1425</v>
      </c>
      <c r="D296" s="70" t="s">
        <v>101</v>
      </c>
      <c r="E296" s="70" t="s">
        <v>101</v>
      </c>
    </row>
    <row r="297" spans="1:5" ht="25.5" x14ac:dyDescent="0.2">
      <c r="A297" s="69" t="s">
        <v>1426</v>
      </c>
      <c r="B297" s="71">
        <v>4643</v>
      </c>
      <c r="C297" s="70" t="s">
        <v>1427</v>
      </c>
      <c r="D297" s="70" t="s">
        <v>101</v>
      </c>
      <c r="E297" s="70" t="s">
        <v>101</v>
      </c>
    </row>
    <row r="298" spans="1:5" ht="25.5" x14ac:dyDescent="0.2">
      <c r="A298" s="69" t="s">
        <v>1428</v>
      </c>
      <c r="B298" s="71">
        <v>4644</v>
      </c>
      <c r="C298" s="70" t="s">
        <v>1429</v>
      </c>
      <c r="D298" s="70" t="s">
        <v>101</v>
      </c>
      <c r="E298" s="70" t="s">
        <v>101</v>
      </c>
    </row>
    <row r="299" spans="1:5" ht="89.25" x14ac:dyDescent="0.2">
      <c r="A299" s="69" t="s">
        <v>1430</v>
      </c>
      <c r="B299" s="71">
        <v>4659</v>
      </c>
      <c r="C299" s="70" t="s">
        <v>1431</v>
      </c>
      <c r="D299" s="70" t="s">
        <v>84</v>
      </c>
      <c r="E299" s="70" t="s">
        <v>84</v>
      </c>
    </row>
    <row r="300" spans="1:5" ht="25.5" x14ac:dyDescent="0.2">
      <c r="A300" s="69" t="s">
        <v>1432</v>
      </c>
      <c r="B300" s="71">
        <v>4718</v>
      </c>
      <c r="C300" s="70" t="s">
        <v>67</v>
      </c>
      <c r="D300" s="70" t="s">
        <v>84</v>
      </c>
      <c r="E300" s="70" t="s">
        <v>67</v>
      </c>
    </row>
    <row r="301" spans="1:5" ht="25.5" x14ac:dyDescent="0.2">
      <c r="A301" s="69" t="s">
        <v>1433</v>
      </c>
      <c r="B301" s="71">
        <v>4719</v>
      </c>
      <c r="C301" s="70" t="s">
        <v>1434</v>
      </c>
      <c r="D301" s="70" t="s">
        <v>84</v>
      </c>
      <c r="E301" s="70" t="s">
        <v>67</v>
      </c>
    </row>
    <row r="302" spans="1:5" ht="51" x14ac:dyDescent="0.2">
      <c r="A302" s="69" t="s">
        <v>1435</v>
      </c>
      <c r="B302" s="71">
        <v>4720</v>
      </c>
      <c r="C302" s="70" t="s">
        <v>1436</v>
      </c>
      <c r="D302" s="70" t="s">
        <v>84</v>
      </c>
      <c r="E302" s="70" t="s">
        <v>67</v>
      </c>
    </row>
    <row r="303" spans="1:5" ht="25.5" x14ac:dyDescent="0.2">
      <c r="A303" s="69" t="s">
        <v>1437</v>
      </c>
      <c r="B303" s="71">
        <v>4721</v>
      </c>
      <c r="C303" s="70" t="s">
        <v>1438</v>
      </c>
      <c r="D303" s="70" t="s">
        <v>84</v>
      </c>
      <c r="E303" s="70" t="s">
        <v>67</v>
      </c>
    </row>
    <row r="304" spans="1:5" ht="25.5" x14ac:dyDescent="0.2">
      <c r="A304" s="69" t="s">
        <v>1439</v>
      </c>
      <c r="B304" s="71">
        <v>4722</v>
      </c>
      <c r="C304" s="70" t="s">
        <v>1440</v>
      </c>
      <c r="D304" s="70" t="s">
        <v>84</v>
      </c>
      <c r="E304" s="70" t="s">
        <v>67</v>
      </c>
    </row>
    <row r="305" spans="1:5" ht="25.5" x14ac:dyDescent="0.2">
      <c r="A305" s="69" t="s">
        <v>1441</v>
      </c>
      <c r="B305" s="71">
        <v>4723</v>
      </c>
      <c r="C305" s="70" t="s">
        <v>1442</v>
      </c>
      <c r="D305" s="70" t="s">
        <v>84</v>
      </c>
      <c r="E305" s="70" t="s">
        <v>67</v>
      </c>
    </row>
    <row r="306" spans="1:5" ht="25.5" x14ac:dyDescent="0.2">
      <c r="A306" s="69" t="s">
        <v>1443</v>
      </c>
      <c r="B306" s="71">
        <v>4724</v>
      </c>
      <c r="C306" s="70" t="s">
        <v>1444</v>
      </c>
      <c r="D306" s="70" t="s">
        <v>84</v>
      </c>
      <c r="E306" s="70" t="s">
        <v>67</v>
      </c>
    </row>
    <row r="307" spans="1:5" ht="25.5" x14ac:dyDescent="0.2">
      <c r="A307" s="69" t="s">
        <v>1445</v>
      </c>
      <c r="B307" s="71">
        <v>4725</v>
      </c>
      <c r="C307" s="70" t="s">
        <v>1446</v>
      </c>
      <c r="D307" s="70" t="s">
        <v>84</v>
      </c>
      <c r="E307" s="70" t="s">
        <v>67</v>
      </c>
    </row>
    <row r="308" spans="1:5" ht="25.5" x14ac:dyDescent="0.2">
      <c r="A308" s="69" t="s">
        <v>1447</v>
      </c>
      <c r="B308" s="71">
        <v>4726</v>
      </c>
      <c r="C308" s="70" t="s">
        <v>1448</v>
      </c>
      <c r="D308" s="70" t="s">
        <v>84</v>
      </c>
      <c r="E308" s="70" t="s">
        <v>67</v>
      </c>
    </row>
    <row r="309" spans="1:5" ht="25.5" x14ac:dyDescent="0.2">
      <c r="A309" s="69" t="s">
        <v>1449</v>
      </c>
      <c r="B309" s="71">
        <v>4727</v>
      </c>
      <c r="C309" s="70" t="s">
        <v>1450</v>
      </c>
      <c r="D309" s="70" t="s">
        <v>84</v>
      </c>
      <c r="E309" s="70" t="s">
        <v>67</v>
      </c>
    </row>
    <row r="310" spans="1:5" ht="25.5" x14ac:dyDescent="0.2">
      <c r="A310" s="69" t="s">
        <v>1451</v>
      </c>
      <c r="B310" s="71">
        <v>4728</v>
      </c>
      <c r="C310" s="70" t="s">
        <v>1452</v>
      </c>
      <c r="D310" s="70" t="s">
        <v>84</v>
      </c>
      <c r="E310" s="70" t="s">
        <v>67</v>
      </c>
    </row>
    <row r="311" spans="1:5" ht="25.5" x14ac:dyDescent="0.2">
      <c r="A311" s="69" t="s">
        <v>1453</v>
      </c>
      <c r="B311" s="71">
        <v>4729</v>
      </c>
      <c r="C311" s="70" t="s">
        <v>1454</v>
      </c>
      <c r="D311" s="70" t="s">
        <v>84</v>
      </c>
      <c r="E311" s="70" t="s">
        <v>67</v>
      </c>
    </row>
    <row r="312" spans="1:5" ht="25.5" x14ac:dyDescent="0.2">
      <c r="A312" s="69" t="s">
        <v>1455</v>
      </c>
      <c r="B312" s="71">
        <v>6811</v>
      </c>
      <c r="C312" s="70" t="s">
        <v>1456</v>
      </c>
      <c r="D312" s="70" t="s">
        <v>84</v>
      </c>
      <c r="E312" s="70" t="s">
        <v>67</v>
      </c>
    </row>
    <row r="313" spans="1:5" ht="25.5" x14ac:dyDescent="0.2">
      <c r="A313" s="69" t="s">
        <v>1457</v>
      </c>
      <c r="B313" s="71">
        <v>4660</v>
      </c>
      <c r="C313" s="70" t="s">
        <v>1458</v>
      </c>
      <c r="D313" s="70" t="s">
        <v>84</v>
      </c>
      <c r="E313" s="70" t="s">
        <v>84</v>
      </c>
    </row>
    <row r="314" spans="1:5" ht="25.5" x14ac:dyDescent="0.2">
      <c r="A314" s="69" t="s">
        <v>1459</v>
      </c>
      <c r="B314" s="71">
        <v>4661</v>
      </c>
      <c r="C314" s="70" t="s">
        <v>1460</v>
      </c>
      <c r="D314" s="70" t="s">
        <v>84</v>
      </c>
      <c r="E314" s="70" t="s">
        <v>84</v>
      </c>
    </row>
    <row r="315" spans="1:5" x14ac:dyDescent="0.2">
      <c r="A315" s="69" t="s">
        <v>1461</v>
      </c>
      <c r="B315" s="71">
        <v>4662</v>
      </c>
      <c r="C315" s="70" t="s">
        <v>1462</v>
      </c>
      <c r="D315" s="70" t="s">
        <v>84</v>
      </c>
      <c r="E315" s="70" t="s">
        <v>84</v>
      </c>
    </row>
    <row r="316" spans="1:5" ht="25.5" x14ac:dyDescent="0.2">
      <c r="A316" s="69" t="s">
        <v>1463</v>
      </c>
      <c r="B316" s="71">
        <v>4663</v>
      </c>
      <c r="C316" s="70" t="s">
        <v>1464</v>
      </c>
      <c r="D316" s="70" t="s">
        <v>84</v>
      </c>
      <c r="E316" s="70" t="s">
        <v>84</v>
      </c>
    </row>
    <row r="317" spans="1:5" x14ac:dyDescent="0.2">
      <c r="A317" s="69" t="s">
        <v>1465</v>
      </c>
      <c r="B317" s="71">
        <v>4664</v>
      </c>
      <c r="C317" s="70" t="s">
        <v>1466</v>
      </c>
      <c r="D317" s="70" t="s">
        <v>84</v>
      </c>
      <c r="E317" s="70" t="s">
        <v>84</v>
      </c>
    </row>
    <row r="318" spans="1:5" ht="25.5" x14ac:dyDescent="0.2">
      <c r="A318" s="69" t="s">
        <v>1467</v>
      </c>
      <c r="B318" s="71">
        <v>4665</v>
      </c>
      <c r="C318" s="70" t="s">
        <v>1468</v>
      </c>
      <c r="D318" s="70" t="s">
        <v>84</v>
      </c>
      <c r="E318" s="70" t="s">
        <v>84</v>
      </c>
    </row>
    <row r="319" spans="1:5" ht="25.5" x14ac:dyDescent="0.2">
      <c r="A319" s="69" t="s">
        <v>1469</v>
      </c>
      <c r="B319" s="71">
        <v>4666</v>
      </c>
      <c r="C319" s="70" t="s">
        <v>1470</v>
      </c>
      <c r="D319" s="70" t="s">
        <v>84</v>
      </c>
      <c r="E319" s="70" t="s">
        <v>84</v>
      </c>
    </row>
    <row r="320" spans="1:5" ht="25.5" x14ac:dyDescent="0.2">
      <c r="A320" s="69" t="s">
        <v>1471</v>
      </c>
      <c r="B320" s="71">
        <v>4667</v>
      </c>
      <c r="C320" s="70" t="s">
        <v>1472</v>
      </c>
      <c r="D320" s="70" t="s">
        <v>84</v>
      </c>
      <c r="E320" s="70" t="s">
        <v>84</v>
      </c>
    </row>
    <row r="321" spans="1:5" ht="25.5" x14ac:dyDescent="0.2">
      <c r="A321" s="69" t="s">
        <v>1473</v>
      </c>
      <c r="B321" s="71">
        <v>4668</v>
      </c>
      <c r="C321" s="70" t="s">
        <v>1474</v>
      </c>
      <c r="D321" s="70" t="s">
        <v>84</v>
      </c>
      <c r="E321" s="70" t="s">
        <v>84</v>
      </c>
    </row>
    <row r="322" spans="1:5" ht="38.25" x14ac:dyDescent="0.2">
      <c r="A322" s="69" t="s">
        <v>1475</v>
      </c>
      <c r="B322" s="71">
        <v>4669</v>
      </c>
      <c r="C322" s="70" t="s">
        <v>1476</v>
      </c>
      <c r="D322" s="70" t="s">
        <v>84</v>
      </c>
      <c r="E322" s="70" t="s">
        <v>84</v>
      </c>
    </row>
    <row r="323" spans="1:5" ht="25.5" x14ac:dyDescent="0.2">
      <c r="A323" s="69" t="s">
        <v>1477</v>
      </c>
      <c r="B323" s="71">
        <v>4670</v>
      </c>
      <c r="C323" s="70" t="s">
        <v>1478</v>
      </c>
      <c r="D323" s="70" t="s">
        <v>84</v>
      </c>
      <c r="E323" s="70" t="s">
        <v>84</v>
      </c>
    </row>
    <row r="324" spans="1:5" ht="25.5" x14ac:dyDescent="0.2">
      <c r="A324" s="69" t="s">
        <v>1479</v>
      </c>
      <c r="B324" s="71">
        <v>4671</v>
      </c>
      <c r="C324" s="70" t="s">
        <v>1480</v>
      </c>
      <c r="D324" s="70" t="s">
        <v>84</v>
      </c>
      <c r="E324" s="70" t="s">
        <v>84</v>
      </c>
    </row>
    <row r="325" spans="1:5" ht="25.5" x14ac:dyDescent="0.2">
      <c r="A325" s="69" t="s">
        <v>1481</v>
      </c>
      <c r="B325" s="71">
        <v>4672</v>
      </c>
      <c r="C325" s="70" t="s">
        <v>1482</v>
      </c>
      <c r="D325" s="70" t="s">
        <v>84</v>
      </c>
      <c r="E325" s="70" t="s">
        <v>84</v>
      </c>
    </row>
    <row r="326" spans="1:5" ht="25.5" x14ac:dyDescent="0.2">
      <c r="A326" s="69" t="s">
        <v>1483</v>
      </c>
      <c r="B326" s="71">
        <v>4673</v>
      </c>
      <c r="C326" s="70" t="s">
        <v>1484</v>
      </c>
      <c r="D326" s="70" t="s">
        <v>84</v>
      </c>
      <c r="E326" s="70" t="s">
        <v>84</v>
      </c>
    </row>
    <row r="327" spans="1:5" ht="25.5" x14ac:dyDescent="0.2">
      <c r="A327" s="69" t="s">
        <v>1485</v>
      </c>
      <c r="B327" s="71">
        <v>4674</v>
      </c>
      <c r="C327" s="70" t="s">
        <v>1486</v>
      </c>
      <c r="D327" s="70" t="s">
        <v>84</v>
      </c>
      <c r="E327" s="70" t="s">
        <v>84</v>
      </c>
    </row>
    <row r="328" spans="1:5" ht="38.25" x14ac:dyDescent="0.2">
      <c r="A328" s="69" t="s">
        <v>1487</v>
      </c>
      <c r="B328" s="71">
        <v>4675</v>
      </c>
      <c r="C328" s="70" t="s">
        <v>1488</v>
      </c>
      <c r="D328" s="70" t="s">
        <v>84</v>
      </c>
      <c r="E328" s="70" t="s">
        <v>84</v>
      </c>
    </row>
    <row r="329" spans="1:5" ht="25.5" x14ac:dyDescent="0.2">
      <c r="A329" s="69" t="s">
        <v>1489</v>
      </c>
      <c r="B329" s="71">
        <v>4676</v>
      </c>
      <c r="C329" s="70" t="s">
        <v>1490</v>
      </c>
      <c r="D329" s="70" t="s">
        <v>84</v>
      </c>
      <c r="E329" s="70" t="s">
        <v>84</v>
      </c>
    </row>
    <row r="330" spans="1:5" ht="38.25" x14ac:dyDescent="0.2">
      <c r="A330" s="69" t="s">
        <v>1491</v>
      </c>
      <c r="B330" s="71">
        <v>4677</v>
      </c>
      <c r="C330" s="70" t="s">
        <v>1492</v>
      </c>
      <c r="D330" s="70" t="s">
        <v>84</v>
      </c>
      <c r="E330" s="70" t="s">
        <v>84</v>
      </c>
    </row>
    <row r="331" spans="1:5" ht="25.5" x14ac:dyDescent="0.2">
      <c r="A331" s="69" t="s">
        <v>1493</v>
      </c>
      <c r="B331" s="71">
        <v>4678</v>
      </c>
      <c r="C331" s="70" t="s">
        <v>1494</v>
      </c>
      <c r="D331" s="70" t="s">
        <v>84</v>
      </c>
      <c r="E331" s="70" t="s">
        <v>84</v>
      </c>
    </row>
    <row r="332" spans="1:5" x14ac:dyDescent="0.2">
      <c r="A332" s="69" t="s">
        <v>1495</v>
      </c>
      <c r="B332" s="71">
        <v>4679</v>
      </c>
      <c r="C332" s="70" t="s">
        <v>1496</v>
      </c>
      <c r="D332" s="70" t="s">
        <v>84</v>
      </c>
      <c r="E332" s="70" t="s">
        <v>84</v>
      </c>
    </row>
    <row r="333" spans="1:5" ht="38.25" x14ac:dyDescent="0.2">
      <c r="A333" s="69" t="s">
        <v>1497</v>
      </c>
      <c r="B333" s="71">
        <v>4680</v>
      </c>
      <c r="C333" s="70" t="s">
        <v>1498</v>
      </c>
      <c r="D333" s="70" t="s">
        <v>84</v>
      </c>
      <c r="E333" s="70" t="s">
        <v>84</v>
      </c>
    </row>
    <row r="334" spans="1:5" ht="25.5" x14ac:dyDescent="0.2">
      <c r="A334" s="69" t="s">
        <v>1499</v>
      </c>
      <c r="B334" s="71">
        <v>4681</v>
      </c>
      <c r="C334" s="70" t="s">
        <v>1500</v>
      </c>
      <c r="D334" s="70" t="s">
        <v>84</v>
      </c>
      <c r="E334" s="70" t="s">
        <v>84</v>
      </c>
    </row>
    <row r="335" spans="1:5" x14ac:dyDescent="0.2">
      <c r="A335" s="69" t="s">
        <v>1501</v>
      </c>
      <c r="B335" s="71">
        <v>4692</v>
      </c>
      <c r="C335" s="70" t="s">
        <v>70</v>
      </c>
      <c r="D335" s="70" t="s">
        <v>84</v>
      </c>
      <c r="E335" s="70" t="s">
        <v>70</v>
      </c>
    </row>
    <row r="336" spans="1:5" x14ac:dyDescent="0.2">
      <c r="A336" s="69" t="s">
        <v>1502</v>
      </c>
      <c r="B336" s="71">
        <v>4693</v>
      </c>
      <c r="C336" s="70" t="s">
        <v>1503</v>
      </c>
      <c r="D336" s="70" t="s">
        <v>84</v>
      </c>
      <c r="E336" s="70" t="s">
        <v>70</v>
      </c>
    </row>
    <row r="337" spans="1:5" ht="25.5" x14ac:dyDescent="0.2">
      <c r="A337" s="69" t="s">
        <v>1504</v>
      </c>
      <c r="B337" s="71">
        <v>4694</v>
      </c>
      <c r="C337" s="70" t="s">
        <v>36</v>
      </c>
      <c r="D337" s="70" t="s">
        <v>84</v>
      </c>
      <c r="E337" s="70" t="s">
        <v>70</v>
      </c>
    </row>
    <row r="338" spans="1:5" x14ac:dyDescent="0.2">
      <c r="A338" s="69" t="s">
        <v>1505</v>
      </c>
      <c r="B338" s="71">
        <v>4701</v>
      </c>
      <c r="C338" s="70" t="s">
        <v>76</v>
      </c>
      <c r="D338" s="70" t="s">
        <v>84</v>
      </c>
      <c r="E338" s="70" t="s">
        <v>76</v>
      </c>
    </row>
    <row r="339" spans="1:5" ht="38.25" x14ac:dyDescent="0.2">
      <c r="A339" s="69" t="s">
        <v>1506</v>
      </c>
      <c r="B339" s="71">
        <v>4702</v>
      </c>
      <c r="C339" s="70" t="s">
        <v>1507</v>
      </c>
      <c r="D339" s="70" t="s">
        <v>84</v>
      </c>
      <c r="E339" s="70" t="s">
        <v>76</v>
      </c>
    </row>
    <row r="340" spans="1:5" ht="25.5" x14ac:dyDescent="0.2">
      <c r="A340" s="69" t="s">
        <v>1508</v>
      </c>
      <c r="B340" s="71">
        <v>4703</v>
      </c>
      <c r="C340" s="70" t="s">
        <v>1509</v>
      </c>
      <c r="D340" s="70" t="s">
        <v>84</v>
      </c>
      <c r="E340" s="70" t="s">
        <v>76</v>
      </c>
    </row>
    <row r="341" spans="1:5" ht="25.5" x14ac:dyDescent="0.2">
      <c r="A341" s="69" t="s">
        <v>1510</v>
      </c>
      <c r="B341" s="71">
        <v>4743</v>
      </c>
      <c r="C341" s="70" t="s">
        <v>1511</v>
      </c>
      <c r="D341" s="70" t="s">
        <v>84</v>
      </c>
      <c r="E341" s="70" t="s">
        <v>69</v>
      </c>
    </row>
    <row r="342" spans="1:5" ht="25.5" x14ac:dyDescent="0.2">
      <c r="A342" s="69" t="s">
        <v>1512</v>
      </c>
      <c r="B342" s="71">
        <v>4748</v>
      </c>
      <c r="C342" s="70" t="s">
        <v>1513</v>
      </c>
      <c r="D342" s="70" t="s">
        <v>84</v>
      </c>
      <c r="E342" s="70" t="s">
        <v>69</v>
      </c>
    </row>
    <row r="343" spans="1:5" ht="25.5" x14ac:dyDescent="0.2">
      <c r="A343" s="69" t="s">
        <v>1514</v>
      </c>
      <c r="B343" s="71">
        <v>4749</v>
      </c>
      <c r="C343" s="70" t="s">
        <v>1515</v>
      </c>
      <c r="D343" s="70" t="s">
        <v>84</v>
      </c>
      <c r="E343" s="70" t="s">
        <v>69</v>
      </c>
    </row>
    <row r="344" spans="1:5" ht="25.5" x14ac:dyDescent="0.2">
      <c r="A344" s="69" t="s">
        <v>1516</v>
      </c>
      <c r="B344" s="71">
        <v>6842</v>
      </c>
      <c r="C344" s="70" t="s">
        <v>1517</v>
      </c>
      <c r="D344" s="70" t="s">
        <v>84</v>
      </c>
      <c r="E344" s="70" t="s">
        <v>84</v>
      </c>
    </row>
    <row r="345" spans="1:5" ht="25.5" x14ac:dyDescent="0.2">
      <c r="A345" s="69" t="s">
        <v>1518</v>
      </c>
      <c r="B345" s="71">
        <v>6926</v>
      </c>
      <c r="C345" s="70" t="s">
        <v>1519</v>
      </c>
      <c r="D345" s="70" t="s">
        <v>84</v>
      </c>
      <c r="E345" s="70" t="s">
        <v>84</v>
      </c>
    </row>
    <row r="346" spans="1:5" ht="25.5" x14ac:dyDescent="0.2">
      <c r="A346" s="69" t="s">
        <v>1520</v>
      </c>
      <c r="B346" s="71">
        <v>6928</v>
      </c>
      <c r="C346" s="70" t="s">
        <v>1521</v>
      </c>
      <c r="D346" s="70" t="s">
        <v>84</v>
      </c>
      <c r="E346" s="70" t="s">
        <v>84</v>
      </c>
    </row>
    <row r="347" spans="1:5" ht="25.5" x14ac:dyDescent="0.2">
      <c r="A347" s="69" t="s">
        <v>1522</v>
      </c>
      <c r="B347" s="71">
        <v>6955</v>
      </c>
      <c r="C347" s="70" t="s">
        <v>1523</v>
      </c>
      <c r="D347" s="70" t="s">
        <v>84</v>
      </c>
      <c r="E347" s="70" t="s">
        <v>84</v>
      </c>
    </row>
    <row r="348" spans="1:5" ht="25.5" x14ac:dyDescent="0.2">
      <c r="A348" s="69" t="s">
        <v>1524</v>
      </c>
      <c r="B348" s="71">
        <v>6957</v>
      </c>
      <c r="C348" s="70" t="s">
        <v>1525</v>
      </c>
      <c r="D348" s="70" t="s">
        <v>84</v>
      </c>
      <c r="E348" s="70" t="s">
        <v>84</v>
      </c>
    </row>
    <row r="349" spans="1:5" ht="25.5" x14ac:dyDescent="0.2">
      <c r="A349" s="69" t="s">
        <v>1526</v>
      </c>
      <c r="B349" s="71">
        <v>7089</v>
      </c>
      <c r="C349" s="70" t="s">
        <v>1527</v>
      </c>
      <c r="D349" s="70" t="s">
        <v>84</v>
      </c>
      <c r="E349" s="70" t="s">
        <v>70</v>
      </c>
    </row>
    <row r="350" spans="1:5" ht="25.5" x14ac:dyDescent="0.2">
      <c r="A350" s="69" t="s">
        <v>1528</v>
      </c>
      <c r="B350" s="71">
        <v>4819</v>
      </c>
      <c r="C350" s="70" t="s">
        <v>51</v>
      </c>
      <c r="D350" s="70" t="s">
        <v>15</v>
      </c>
      <c r="E350" s="70" t="s">
        <v>51</v>
      </c>
    </row>
    <row r="351" spans="1:5" x14ac:dyDescent="0.2">
      <c r="A351" s="69" t="s">
        <v>1529</v>
      </c>
      <c r="B351" s="71">
        <v>7091</v>
      </c>
      <c r="C351" s="70" t="s">
        <v>1530</v>
      </c>
      <c r="D351" s="70" t="s">
        <v>84</v>
      </c>
      <c r="E351" s="70" t="s">
        <v>76</v>
      </c>
    </row>
    <row r="352" spans="1:5" ht="25.5" x14ac:dyDescent="0.2">
      <c r="A352" s="69" t="s">
        <v>1531</v>
      </c>
      <c r="B352" s="71">
        <v>7710</v>
      </c>
      <c r="C352" s="70" t="s">
        <v>1532</v>
      </c>
      <c r="D352" s="70" t="s">
        <v>84</v>
      </c>
      <c r="E352" s="70" t="s">
        <v>84</v>
      </c>
    </row>
    <row r="353" spans="1:5" ht="25.5" x14ac:dyDescent="0.2">
      <c r="A353" s="69" t="s">
        <v>1533</v>
      </c>
      <c r="B353" s="71">
        <v>10880</v>
      </c>
      <c r="C353" s="70" t="s">
        <v>1534</v>
      </c>
      <c r="D353" s="70" t="s">
        <v>84</v>
      </c>
      <c r="E353" s="70" t="s">
        <v>84</v>
      </c>
    </row>
    <row r="354" spans="1:5" ht="25.5" x14ac:dyDescent="0.2">
      <c r="A354" s="69" t="s">
        <v>1535</v>
      </c>
      <c r="B354" s="71">
        <v>10991</v>
      </c>
      <c r="C354" s="70" t="s">
        <v>1536</v>
      </c>
      <c r="D354" s="70" t="s">
        <v>84</v>
      </c>
      <c r="E354" s="70" t="s">
        <v>84</v>
      </c>
    </row>
    <row r="355" spans="1:5" x14ac:dyDescent="0.2">
      <c r="A355" s="69" t="s">
        <v>1537</v>
      </c>
      <c r="B355" s="71">
        <v>4755</v>
      </c>
      <c r="C355" s="70" t="s">
        <v>77</v>
      </c>
      <c r="D355" s="70" t="s">
        <v>84</v>
      </c>
      <c r="E355" s="70" t="s">
        <v>77</v>
      </c>
    </row>
    <row r="356" spans="1:5" ht="25.5" x14ac:dyDescent="0.2">
      <c r="A356" s="69" t="s">
        <v>1538</v>
      </c>
      <c r="B356" s="71">
        <v>4756</v>
      </c>
      <c r="C356" s="70" t="s">
        <v>1539</v>
      </c>
      <c r="D356" s="70" t="s">
        <v>84</v>
      </c>
      <c r="E356" s="70" t="s">
        <v>77</v>
      </c>
    </row>
    <row r="357" spans="1:5" x14ac:dyDescent="0.2">
      <c r="A357" s="69" t="s">
        <v>1540</v>
      </c>
      <c r="B357" s="71">
        <v>4757</v>
      </c>
      <c r="C357" s="70" t="s">
        <v>1541</v>
      </c>
      <c r="D357" s="70" t="s">
        <v>84</v>
      </c>
      <c r="E357" s="70" t="s">
        <v>77</v>
      </c>
    </row>
    <row r="358" spans="1:5" x14ac:dyDescent="0.2">
      <c r="A358" s="69" t="s">
        <v>1542</v>
      </c>
      <c r="B358" s="71">
        <v>4758</v>
      </c>
      <c r="C358" s="70" t="s">
        <v>1543</v>
      </c>
      <c r="D358" s="70" t="s">
        <v>84</v>
      </c>
      <c r="E358" s="70" t="s">
        <v>77</v>
      </c>
    </row>
    <row r="359" spans="1:5" x14ac:dyDescent="0.2">
      <c r="A359" s="69" t="s">
        <v>1544</v>
      </c>
      <c r="B359" s="71">
        <v>4759</v>
      </c>
      <c r="C359" s="70" t="s">
        <v>74</v>
      </c>
      <c r="D359" s="70" t="s">
        <v>84</v>
      </c>
      <c r="E359" s="70" t="s">
        <v>74</v>
      </c>
    </row>
    <row r="360" spans="1:5" x14ac:dyDescent="0.2">
      <c r="A360" s="69" t="s">
        <v>1545</v>
      </c>
      <c r="B360" s="71">
        <v>4760</v>
      </c>
      <c r="C360" s="70" t="s">
        <v>98</v>
      </c>
      <c r="D360" s="70" t="s">
        <v>84</v>
      </c>
      <c r="E360" s="70" t="s">
        <v>74</v>
      </c>
    </row>
    <row r="361" spans="1:5" x14ac:dyDescent="0.2">
      <c r="A361" s="69" t="s">
        <v>1546</v>
      </c>
      <c r="B361" s="71">
        <v>4761</v>
      </c>
      <c r="C361" s="70" t="s">
        <v>1547</v>
      </c>
      <c r="D361" s="70" t="s">
        <v>84</v>
      </c>
      <c r="E361" s="70" t="s">
        <v>74</v>
      </c>
    </row>
    <row r="362" spans="1:5" x14ac:dyDescent="0.2">
      <c r="A362" s="69" t="s">
        <v>1548</v>
      </c>
      <c r="B362" s="71">
        <v>4762</v>
      </c>
      <c r="C362" s="70" t="s">
        <v>1549</v>
      </c>
      <c r="D362" s="70" t="s">
        <v>84</v>
      </c>
      <c r="E362" s="70" t="s">
        <v>74</v>
      </c>
    </row>
    <row r="363" spans="1:5" x14ac:dyDescent="0.2">
      <c r="A363" s="69" t="s">
        <v>1550</v>
      </c>
      <c r="B363" s="71">
        <v>6813</v>
      </c>
      <c r="C363" s="70" t="s">
        <v>1551</v>
      </c>
      <c r="D363" s="70" t="s">
        <v>84</v>
      </c>
      <c r="E363" s="70" t="s">
        <v>74</v>
      </c>
    </row>
    <row r="364" spans="1:5" ht="25.5" x14ac:dyDescent="0.2">
      <c r="A364" s="69" t="s">
        <v>1552</v>
      </c>
      <c r="B364" s="71">
        <v>6956</v>
      </c>
      <c r="C364" s="70" t="s">
        <v>1553</v>
      </c>
      <c r="D364" s="70" t="s">
        <v>84</v>
      </c>
      <c r="E364" s="70" t="s">
        <v>74</v>
      </c>
    </row>
    <row r="365" spans="1:5" x14ac:dyDescent="0.2">
      <c r="A365" s="69" t="s">
        <v>1554</v>
      </c>
      <c r="B365" s="71">
        <v>7033</v>
      </c>
      <c r="C365" s="70" t="s">
        <v>1555</v>
      </c>
      <c r="D365" s="70" t="s">
        <v>84</v>
      </c>
      <c r="E365" s="70" t="s">
        <v>77</v>
      </c>
    </row>
    <row r="366" spans="1:5" x14ac:dyDescent="0.2">
      <c r="A366" s="69" t="s">
        <v>1556</v>
      </c>
      <c r="B366" s="71">
        <v>7087</v>
      </c>
      <c r="C366" s="70" t="s">
        <v>1557</v>
      </c>
      <c r="D366" s="70" t="s">
        <v>84</v>
      </c>
      <c r="E366" s="70" t="s">
        <v>74</v>
      </c>
    </row>
    <row r="367" spans="1:5" ht="38.25" x14ac:dyDescent="0.2">
      <c r="A367" s="69" t="s">
        <v>1558</v>
      </c>
      <c r="B367" s="71">
        <v>7118</v>
      </c>
      <c r="C367" s="70" t="s">
        <v>1559</v>
      </c>
      <c r="D367" s="70" t="s">
        <v>84</v>
      </c>
      <c r="E367" s="70" t="s">
        <v>77</v>
      </c>
    </row>
    <row r="368" spans="1:5" ht="25.5" x14ac:dyDescent="0.2">
      <c r="A368" s="69" t="s">
        <v>1560</v>
      </c>
      <c r="B368" s="71">
        <v>4695</v>
      </c>
      <c r="C368" s="70" t="s">
        <v>85</v>
      </c>
      <c r="D368" s="70" t="s">
        <v>84</v>
      </c>
      <c r="E368" s="70" t="s">
        <v>85</v>
      </c>
    </row>
    <row r="369" spans="1:5" ht="38.25" x14ac:dyDescent="0.2">
      <c r="A369" s="69" t="s">
        <v>1561</v>
      </c>
      <c r="B369" s="71">
        <v>4696</v>
      </c>
      <c r="C369" s="70" t="s">
        <v>1562</v>
      </c>
      <c r="D369" s="70" t="s">
        <v>84</v>
      </c>
      <c r="E369" s="70" t="s">
        <v>85</v>
      </c>
    </row>
    <row r="370" spans="1:5" ht="25.5" x14ac:dyDescent="0.2">
      <c r="A370" s="69" t="s">
        <v>1563</v>
      </c>
      <c r="B370" s="71">
        <v>4697</v>
      </c>
      <c r="C370" s="70" t="s">
        <v>1564</v>
      </c>
      <c r="D370" s="70" t="s">
        <v>84</v>
      </c>
      <c r="E370" s="70" t="s">
        <v>85</v>
      </c>
    </row>
    <row r="371" spans="1:5" ht="25.5" x14ac:dyDescent="0.2">
      <c r="A371" s="69" t="s">
        <v>1565</v>
      </c>
      <c r="B371" s="71">
        <v>4698</v>
      </c>
      <c r="C371" s="70" t="s">
        <v>1566</v>
      </c>
      <c r="D371" s="70" t="s">
        <v>84</v>
      </c>
      <c r="E371" s="70" t="s">
        <v>85</v>
      </c>
    </row>
    <row r="372" spans="1:5" ht="25.5" x14ac:dyDescent="0.2">
      <c r="A372" s="69" t="s">
        <v>1567</v>
      </c>
      <c r="B372" s="71">
        <v>4699</v>
      </c>
      <c r="C372" s="70" t="s">
        <v>1568</v>
      </c>
      <c r="D372" s="70" t="s">
        <v>84</v>
      </c>
      <c r="E372" s="70" t="s">
        <v>85</v>
      </c>
    </row>
    <row r="373" spans="1:5" ht="25.5" x14ac:dyDescent="0.2">
      <c r="A373" s="69" t="s">
        <v>1569</v>
      </c>
      <c r="B373" s="71">
        <v>4700</v>
      </c>
      <c r="C373" s="70" t="s">
        <v>1570</v>
      </c>
      <c r="D373" s="70" t="s">
        <v>84</v>
      </c>
      <c r="E373" s="70" t="s">
        <v>85</v>
      </c>
    </row>
    <row r="374" spans="1:5" x14ac:dyDescent="0.2">
      <c r="A374" s="69" t="s">
        <v>1571</v>
      </c>
      <c r="B374" s="71">
        <v>4704</v>
      </c>
      <c r="C374" s="70" t="s">
        <v>81</v>
      </c>
      <c r="D374" s="70" t="s">
        <v>84</v>
      </c>
      <c r="E374" s="70" t="s">
        <v>81</v>
      </c>
    </row>
    <row r="375" spans="1:5" ht="25.5" x14ac:dyDescent="0.2">
      <c r="A375" s="69" t="s">
        <v>1572</v>
      </c>
      <c r="B375" s="71">
        <v>4705</v>
      </c>
      <c r="C375" s="70" t="s">
        <v>1573</v>
      </c>
      <c r="D375" s="70" t="s">
        <v>84</v>
      </c>
      <c r="E375" s="70" t="s">
        <v>81</v>
      </c>
    </row>
    <row r="376" spans="1:5" ht="25.5" x14ac:dyDescent="0.2">
      <c r="A376" s="69" t="s">
        <v>1574</v>
      </c>
      <c r="B376" s="71">
        <v>4706</v>
      </c>
      <c r="C376" s="70" t="s">
        <v>1575</v>
      </c>
      <c r="D376" s="70" t="s">
        <v>84</v>
      </c>
      <c r="E376" s="70" t="s">
        <v>81</v>
      </c>
    </row>
    <row r="377" spans="1:5" ht="25.5" x14ac:dyDescent="0.2">
      <c r="A377" s="69" t="s">
        <v>1576</v>
      </c>
      <c r="B377" s="71">
        <v>4707</v>
      </c>
      <c r="C377" s="70" t="s">
        <v>1577</v>
      </c>
      <c r="D377" s="70" t="s">
        <v>84</v>
      </c>
      <c r="E377" s="70" t="s">
        <v>81</v>
      </c>
    </row>
    <row r="378" spans="1:5" ht="25.5" x14ac:dyDescent="0.2">
      <c r="A378" s="69" t="s">
        <v>1578</v>
      </c>
      <c r="B378" s="71">
        <v>4708</v>
      </c>
      <c r="C378" s="70" t="s">
        <v>1579</v>
      </c>
      <c r="D378" s="70" t="s">
        <v>84</v>
      </c>
      <c r="E378" s="70" t="s">
        <v>81</v>
      </c>
    </row>
    <row r="379" spans="1:5" x14ac:dyDescent="0.2">
      <c r="A379" s="69" t="s">
        <v>1580</v>
      </c>
      <c r="B379" s="71">
        <v>4709</v>
      </c>
      <c r="C379" s="70" t="s">
        <v>1581</v>
      </c>
      <c r="D379" s="70" t="s">
        <v>84</v>
      </c>
      <c r="E379" s="70" t="s">
        <v>81</v>
      </c>
    </row>
    <row r="380" spans="1:5" ht="25.5" x14ac:dyDescent="0.2">
      <c r="A380" s="69" t="s">
        <v>1582</v>
      </c>
      <c r="B380" s="71">
        <v>4711</v>
      </c>
      <c r="C380" s="70" t="s">
        <v>82</v>
      </c>
      <c r="D380" s="70" t="s">
        <v>84</v>
      </c>
      <c r="E380" s="70" t="s">
        <v>82</v>
      </c>
    </row>
    <row r="381" spans="1:5" ht="25.5" x14ac:dyDescent="0.2">
      <c r="A381" s="69" t="s">
        <v>1583</v>
      </c>
      <c r="B381" s="71">
        <v>4712</v>
      </c>
      <c r="C381" s="70" t="s">
        <v>1584</v>
      </c>
      <c r="D381" s="70" t="s">
        <v>84</v>
      </c>
      <c r="E381" s="70" t="s">
        <v>82</v>
      </c>
    </row>
    <row r="382" spans="1:5" ht="51" x14ac:dyDescent="0.2">
      <c r="A382" s="69" t="s">
        <v>1585</v>
      </c>
      <c r="B382" s="71">
        <v>4713</v>
      </c>
      <c r="C382" s="70" t="s">
        <v>1586</v>
      </c>
      <c r="D382" s="70" t="s">
        <v>84</v>
      </c>
      <c r="E382" s="70" t="s">
        <v>82</v>
      </c>
    </row>
    <row r="383" spans="1:5" ht="25.5" x14ac:dyDescent="0.2">
      <c r="A383" s="69" t="s">
        <v>1587</v>
      </c>
      <c r="B383" s="71">
        <v>4714</v>
      </c>
      <c r="C383" s="70" t="s">
        <v>1588</v>
      </c>
      <c r="D383" s="70" t="s">
        <v>84</v>
      </c>
      <c r="E383" s="70" t="s">
        <v>82</v>
      </c>
    </row>
    <row r="384" spans="1:5" ht="25.5" x14ac:dyDescent="0.2">
      <c r="A384" s="69" t="s">
        <v>1589</v>
      </c>
      <c r="B384" s="71">
        <v>4715</v>
      </c>
      <c r="C384" s="70" t="s">
        <v>1590</v>
      </c>
      <c r="D384" s="70" t="s">
        <v>84</v>
      </c>
      <c r="E384" s="70" t="s">
        <v>82</v>
      </c>
    </row>
    <row r="385" spans="1:5" ht="25.5" x14ac:dyDescent="0.2">
      <c r="A385" s="69" t="s">
        <v>1591</v>
      </c>
      <c r="B385" s="71">
        <v>4716</v>
      </c>
      <c r="C385" s="70" t="s">
        <v>1429</v>
      </c>
      <c r="D385" s="70" t="s">
        <v>84</v>
      </c>
      <c r="E385" s="70" t="s">
        <v>82</v>
      </c>
    </row>
    <row r="386" spans="1:5" ht="25.5" x14ac:dyDescent="0.2">
      <c r="A386" s="69" t="s">
        <v>1592</v>
      </c>
      <c r="B386" s="71">
        <v>4717</v>
      </c>
      <c r="C386" s="70" t="s">
        <v>1593</v>
      </c>
      <c r="D386" s="70" t="s">
        <v>84</v>
      </c>
      <c r="E386" s="70" t="s">
        <v>82</v>
      </c>
    </row>
    <row r="387" spans="1:5" ht="25.5" x14ac:dyDescent="0.2">
      <c r="A387" s="69" t="s">
        <v>1594</v>
      </c>
      <c r="B387" s="71">
        <v>7032</v>
      </c>
      <c r="C387" s="70" t="s">
        <v>1595</v>
      </c>
      <c r="D387" s="70" t="s">
        <v>84</v>
      </c>
      <c r="E387" s="70" t="s">
        <v>82</v>
      </c>
    </row>
    <row r="388" spans="1:5" ht="25.5" x14ac:dyDescent="0.2">
      <c r="A388" s="69" t="s">
        <v>1596</v>
      </c>
      <c r="B388" s="71">
        <v>7088</v>
      </c>
      <c r="C388" s="70" t="s">
        <v>1597</v>
      </c>
      <c r="D388" s="70" t="s">
        <v>84</v>
      </c>
      <c r="E388" s="70" t="s">
        <v>85</v>
      </c>
    </row>
    <row r="389" spans="1:5" x14ac:dyDescent="0.2">
      <c r="A389" s="69" t="s">
        <v>1598</v>
      </c>
      <c r="B389" s="71">
        <v>7137</v>
      </c>
      <c r="C389" s="70" t="s">
        <v>1599</v>
      </c>
      <c r="D389" s="70" t="s">
        <v>84</v>
      </c>
      <c r="E389" s="70" t="s">
        <v>81</v>
      </c>
    </row>
    <row r="390" spans="1:5" ht="51" x14ac:dyDescent="0.2">
      <c r="A390" s="69" t="s">
        <v>1600</v>
      </c>
      <c r="B390" s="71">
        <v>7711</v>
      </c>
      <c r="C390" s="70" t="s">
        <v>1601</v>
      </c>
      <c r="D390" s="70" t="s">
        <v>84</v>
      </c>
      <c r="E390" s="70" t="s">
        <v>82</v>
      </c>
    </row>
    <row r="391" spans="1:5" ht="38.25" x14ac:dyDescent="0.2">
      <c r="A391" s="69" t="s">
        <v>1602</v>
      </c>
      <c r="B391" s="71">
        <v>10878</v>
      </c>
      <c r="C391" s="70" t="s">
        <v>1603</v>
      </c>
      <c r="D391" s="70" t="s">
        <v>84</v>
      </c>
      <c r="E391" s="70" t="s">
        <v>85</v>
      </c>
    </row>
    <row r="392" spans="1:5" ht="25.5" x14ac:dyDescent="0.2">
      <c r="A392" s="69" t="s">
        <v>1604</v>
      </c>
      <c r="B392" s="71">
        <v>11327</v>
      </c>
      <c r="C392" s="70" t="s">
        <v>1605</v>
      </c>
      <c r="D392" s="70" t="s">
        <v>84</v>
      </c>
      <c r="E392" s="70" t="s">
        <v>82</v>
      </c>
    </row>
    <row r="393" spans="1:5" ht="25.5" x14ac:dyDescent="0.2">
      <c r="A393" s="69" t="s">
        <v>1606</v>
      </c>
      <c r="B393" s="71">
        <v>11328</v>
      </c>
      <c r="C393" s="70" t="s">
        <v>1607</v>
      </c>
      <c r="D393" s="70" t="s">
        <v>84</v>
      </c>
      <c r="E393" s="70" t="s">
        <v>81</v>
      </c>
    </row>
    <row r="394" spans="1:5" x14ac:dyDescent="0.2">
      <c r="A394" s="69" t="s">
        <v>1608</v>
      </c>
      <c r="B394" s="71">
        <v>4682</v>
      </c>
      <c r="C394" s="70" t="s">
        <v>83</v>
      </c>
      <c r="D394" s="70" t="s">
        <v>84</v>
      </c>
      <c r="E394" s="70" t="s">
        <v>83</v>
      </c>
    </row>
    <row r="395" spans="1:5" x14ac:dyDescent="0.2">
      <c r="A395" s="69" t="s">
        <v>1609</v>
      </c>
      <c r="B395" s="71">
        <v>4683</v>
      </c>
      <c r="C395" s="70" t="s">
        <v>1610</v>
      </c>
      <c r="D395" s="70" t="s">
        <v>84</v>
      </c>
      <c r="E395" s="70" t="s">
        <v>83</v>
      </c>
    </row>
    <row r="396" spans="1:5" ht="25.5" x14ac:dyDescent="0.2">
      <c r="A396" s="69" t="s">
        <v>1611</v>
      </c>
      <c r="B396" s="71">
        <v>4684</v>
      </c>
      <c r="C396" s="70" t="s">
        <v>1612</v>
      </c>
      <c r="D396" s="70" t="s">
        <v>84</v>
      </c>
      <c r="E396" s="70" t="s">
        <v>83</v>
      </c>
    </row>
    <row r="397" spans="1:5" x14ac:dyDescent="0.2">
      <c r="A397" s="69" t="s">
        <v>1613</v>
      </c>
      <c r="B397" s="71">
        <v>4685</v>
      </c>
      <c r="C397" s="70" t="s">
        <v>1614</v>
      </c>
      <c r="D397" s="70" t="s">
        <v>84</v>
      </c>
      <c r="E397" s="70" t="s">
        <v>83</v>
      </c>
    </row>
    <row r="398" spans="1:5" ht="25.5" x14ac:dyDescent="0.2">
      <c r="A398" s="69" t="s">
        <v>1615</v>
      </c>
      <c r="B398" s="71">
        <v>4686</v>
      </c>
      <c r="C398" s="70" t="s">
        <v>1616</v>
      </c>
      <c r="D398" s="70" t="s">
        <v>84</v>
      </c>
      <c r="E398" s="70" t="s">
        <v>83</v>
      </c>
    </row>
    <row r="399" spans="1:5" ht="25.5" x14ac:dyDescent="0.2">
      <c r="A399" s="69" t="s">
        <v>1617</v>
      </c>
      <c r="B399" s="71">
        <v>4687</v>
      </c>
      <c r="C399" s="70" t="s">
        <v>1618</v>
      </c>
      <c r="D399" s="70" t="s">
        <v>84</v>
      </c>
      <c r="E399" s="70" t="s">
        <v>83</v>
      </c>
    </row>
    <row r="400" spans="1:5" ht="25.5" x14ac:dyDescent="0.2">
      <c r="A400" s="69" t="s">
        <v>1619</v>
      </c>
      <c r="B400" s="71">
        <v>4688</v>
      </c>
      <c r="C400" s="70" t="s">
        <v>1620</v>
      </c>
      <c r="D400" s="70" t="s">
        <v>84</v>
      </c>
      <c r="E400" s="70" t="s">
        <v>83</v>
      </c>
    </row>
    <row r="401" spans="1:5" ht="25.5" x14ac:dyDescent="0.2">
      <c r="A401" s="69" t="s">
        <v>1621</v>
      </c>
      <c r="B401" s="71">
        <v>4689</v>
      </c>
      <c r="C401" s="70" t="s">
        <v>1622</v>
      </c>
      <c r="D401" s="70" t="s">
        <v>84</v>
      </c>
      <c r="E401" s="70" t="s">
        <v>83</v>
      </c>
    </row>
    <row r="402" spans="1:5" ht="25.5" x14ac:dyDescent="0.2">
      <c r="A402" s="69" t="s">
        <v>1623</v>
      </c>
      <c r="B402" s="71">
        <v>4690</v>
      </c>
      <c r="C402" s="70" t="s">
        <v>1624</v>
      </c>
      <c r="D402" s="70" t="s">
        <v>84</v>
      </c>
      <c r="E402" s="70" t="s">
        <v>83</v>
      </c>
    </row>
    <row r="403" spans="1:5" ht="25.5" x14ac:dyDescent="0.2">
      <c r="A403" s="69" t="s">
        <v>1625</v>
      </c>
      <c r="B403" s="71">
        <v>4691</v>
      </c>
      <c r="C403" s="70" t="s">
        <v>1626</v>
      </c>
      <c r="D403" s="70" t="s">
        <v>84</v>
      </c>
      <c r="E403" s="70" t="s">
        <v>83</v>
      </c>
    </row>
    <row r="404" spans="1:5" ht="25.5" x14ac:dyDescent="0.2">
      <c r="A404" s="69" t="s">
        <v>1627</v>
      </c>
      <c r="B404" s="71">
        <v>6925</v>
      </c>
      <c r="C404" s="70" t="s">
        <v>1628</v>
      </c>
      <c r="D404" s="70" t="s">
        <v>84</v>
      </c>
      <c r="E404" s="70" t="s">
        <v>83</v>
      </c>
    </row>
    <row r="405" spans="1:5" ht="25.5" x14ac:dyDescent="0.2">
      <c r="A405" s="69" t="s">
        <v>1629</v>
      </c>
      <c r="B405" s="71">
        <v>7086</v>
      </c>
      <c r="C405" s="70" t="s">
        <v>1630</v>
      </c>
      <c r="D405" s="70" t="s">
        <v>84</v>
      </c>
      <c r="E405" s="70" t="s">
        <v>83</v>
      </c>
    </row>
    <row r="406" spans="1:5" x14ac:dyDescent="0.2">
      <c r="A406" s="69" t="s">
        <v>1631</v>
      </c>
      <c r="B406" s="71">
        <v>7117</v>
      </c>
      <c r="C406" s="70" t="s">
        <v>1632</v>
      </c>
      <c r="D406" s="70" t="s">
        <v>84</v>
      </c>
      <c r="E406" s="70" t="s">
        <v>83</v>
      </c>
    </row>
    <row r="407" spans="1:5" x14ac:dyDescent="0.2">
      <c r="A407" s="69" t="s">
        <v>1633</v>
      </c>
      <c r="B407" s="71">
        <v>9326</v>
      </c>
      <c r="C407" s="70" t="s">
        <v>1634</v>
      </c>
      <c r="D407" s="70" t="s">
        <v>84</v>
      </c>
      <c r="E407" s="70" t="s">
        <v>83</v>
      </c>
    </row>
    <row r="408" spans="1:5" ht="38.25" x14ac:dyDescent="0.2">
      <c r="A408" s="69" t="s">
        <v>1635</v>
      </c>
      <c r="B408" s="71">
        <v>10992</v>
      </c>
      <c r="C408" s="70" t="s">
        <v>1636</v>
      </c>
      <c r="D408" s="70" t="s">
        <v>84</v>
      </c>
      <c r="E408" s="70" t="s">
        <v>83</v>
      </c>
    </row>
    <row r="409" spans="1:5" x14ac:dyDescent="0.2">
      <c r="A409" s="69" t="s">
        <v>1637</v>
      </c>
      <c r="B409" s="71">
        <v>4763</v>
      </c>
      <c r="C409" s="70" t="s">
        <v>73</v>
      </c>
      <c r="D409" s="70" t="s">
        <v>84</v>
      </c>
      <c r="E409" s="70" t="s">
        <v>73</v>
      </c>
    </row>
    <row r="410" spans="1:5" ht="25.5" x14ac:dyDescent="0.2">
      <c r="A410" s="69" t="s">
        <v>1638</v>
      </c>
      <c r="B410" s="71">
        <v>4765</v>
      </c>
      <c r="C410" s="70" t="s">
        <v>1639</v>
      </c>
      <c r="D410" s="70" t="s">
        <v>84</v>
      </c>
      <c r="E410" s="70" t="s">
        <v>73</v>
      </c>
    </row>
    <row r="411" spans="1:5" x14ac:dyDescent="0.2">
      <c r="A411" s="69" t="s">
        <v>1640</v>
      </c>
      <c r="B411" s="71">
        <v>4766</v>
      </c>
      <c r="C411" s="70" t="s">
        <v>1641</v>
      </c>
      <c r="D411" s="70" t="s">
        <v>84</v>
      </c>
      <c r="E411" s="70" t="s">
        <v>73</v>
      </c>
    </row>
    <row r="412" spans="1:5" ht="25.5" x14ac:dyDescent="0.2">
      <c r="A412" s="69" t="s">
        <v>1642</v>
      </c>
      <c r="B412" s="71">
        <v>4767</v>
      </c>
      <c r="C412" s="70" t="s">
        <v>1643</v>
      </c>
      <c r="D412" s="70" t="s">
        <v>84</v>
      </c>
      <c r="E412" s="70" t="s">
        <v>73</v>
      </c>
    </row>
    <row r="413" spans="1:5" ht="25.5" x14ac:dyDescent="0.2">
      <c r="A413" s="69" t="s">
        <v>1644</v>
      </c>
      <c r="B413" s="71">
        <v>4769</v>
      </c>
      <c r="C413" s="70" t="s">
        <v>1645</v>
      </c>
      <c r="D413" s="70" t="s">
        <v>84</v>
      </c>
      <c r="E413" s="70" t="s">
        <v>73</v>
      </c>
    </row>
    <row r="414" spans="1:5" x14ac:dyDescent="0.2">
      <c r="A414" s="69" t="s">
        <v>1646</v>
      </c>
      <c r="B414" s="71">
        <v>4770</v>
      </c>
      <c r="C414" s="70" t="s">
        <v>1647</v>
      </c>
      <c r="D414" s="70" t="s">
        <v>84</v>
      </c>
      <c r="E414" s="70" t="s">
        <v>73</v>
      </c>
    </row>
    <row r="415" spans="1:5" ht="25.5" x14ac:dyDescent="0.2">
      <c r="A415" s="69" t="s">
        <v>1648</v>
      </c>
      <c r="B415" s="71">
        <v>4771</v>
      </c>
      <c r="C415" s="70" t="s">
        <v>72</v>
      </c>
      <c r="D415" s="70" t="s">
        <v>84</v>
      </c>
      <c r="E415" s="70" t="s">
        <v>72</v>
      </c>
    </row>
    <row r="416" spans="1:5" ht="25.5" x14ac:dyDescent="0.2">
      <c r="A416" s="69" t="s">
        <v>1649</v>
      </c>
      <c r="B416" s="71">
        <v>6671</v>
      </c>
      <c r="C416" s="70" t="s">
        <v>937</v>
      </c>
      <c r="D416" s="70" t="s">
        <v>84</v>
      </c>
      <c r="E416" s="70" t="s">
        <v>71</v>
      </c>
    </row>
    <row r="417" spans="1:5" x14ac:dyDescent="0.2">
      <c r="A417" s="69" t="s">
        <v>1650</v>
      </c>
      <c r="B417" s="71">
        <v>4730</v>
      </c>
      <c r="C417" s="70" t="s">
        <v>80</v>
      </c>
      <c r="D417" s="70" t="s">
        <v>84</v>
      </c>
      <c r="E417" s="70" t="s">
        <v>80</v>
      </c>
    </row>
    <row r="418" spans="1:5" x14ac:dyDescent="0.2">
      <c r="A418" s="69" t="s">
        <v>1651</v>
      </c>
      <c r="B418" s="71">
        <v>4731</v>
      </c>
      <c r="C418" s="70" t="s">
        <v>1652</v>
      </c>
      <c r="D418" s="70" t="s">
        <v>84</v>
      </c>
      <c r="E418" s="70" t="s">
        <v>80</v>
      </c>
    </row>
    <row r="419" spans="1:5" x14ac:dyDescent="0.2">
      <c r="A419" s="69" t="s">
        <v>1653</v>
      </c>
      <c r="B419" s="71">
        <v>4732</v>
      </c>
      <c r="C419" s="70" t="s">
        <v>1654</v>
      </c>
      <c r="D419" s="70" t="s">
        <v>84</v>
      </c>
      <c r="E419" s="70" t="s">
        <v>80</v>
      </c>
    </row>
    <row r="420" spans="1:5" ht="51" x14ac:dyDescent="0.2">
      <c r="A420" s="69" t="s">
        <v>1655</v>
      </c>
      <c r="B420" s="71">
        <v>4782</v>
      </c>
      <c r="C420" s="70" t="s">
        <v>1656</v>
      </c>
      <c r="D420" s="70" t="s">
        <v>87</v>
      </c>
      <c r="E420" s="70" t="s">
        <v>88</v>
      </c>
    </row>
    <row r="421" spans="1:5" ht="25.5" x14ac:dyDescent="0.2">
      <c r="A421" s="69" t="s">
        <v>1657</v>
      </c>
      <c r="B421" s="71">
        <v>4784</v>
      </c>
      <c r="C421" s="70" t="s">
        <v>1231</v>
      </c>
      <c r="D421" s="70" t="s">
        <v>87</v>
      </c>
      <c r="E421" s="70" t="s">
        <v>88</v>
      </c>
    </row>
    <row r="422" spans="1:5" ht="25.5" x14ac:dyDescent="0.2">
      <c r="A422" s="69" t="s">
        <v>1658</v>
      </c>
      <c r="B422" s="71">
        <v>4799</v>
      </c>
      <c r="C422" s="70" t="s">
        <v>1659</v>
      </c>
      <c r="D422" s="70" t="s">
        <v>87</v>
      </c>
      <c r="E422" s="70" t="s">
        <v>88</v>
      </c>
    </row>
    <row r="423" spans="1:5" ht="25.5" x14ac:dyDescent="0.2">
      <c r="A423" s="69" t="s">
        <v>1660</v>
      </c>
      <c r="B423" s="71">
        <v>4800</v>
      </c>
      <c r="C423" s="70" t="s">
        <v>1661</v>
      </c>
      <c r="D423" s="70" t="s">
        <v>87</v>
      </c>
      <c r="E423" s="70" t="s">
        <v>88</v>
      </c>
    </row>
    <row r="424" spans="1:5" ht="51" x14ac:dyDescent="0.2">
      <c r="A424" s="69" t="s">
        <v>1662</v>
      </c>
      <c r="B424" s="71">
        <v>4801</v>
      </c>
      <c r="C424" s="70" t="s">
        <v>1663</v>
      </c>
      <c r="D424" s="70" t="s">
        <v>87</v>
      </c>
      <c r="E424" s="70" t="s">
        <v>88</v>
      </c>
    </row>
    <row r="425" spans="1:5" ht="38.25" x14ac:dyDescent="0.2">
      <c r="A425" s="69" t="s">
        <v>1664</v>
      </c>
      <c r="B425" s="71">
        <v>11562</v>
      </c>
      <c r="C425" s="70" t="s">
        <v>1665</v>
      </c>
      <c r="D425" s="70" t="s">
        <v>87</v>
      </c>
      <c r="E425" s="70" t="s">
        <v>88</v>
      </c>
    </row>
    <row r="426" spans="1:5" ht="25.5" x14ac:dyDescent="0.2">
      <c r="A426" s="69" t="s">
        <v>1666</v>
      </c>
      <c r="B426" s="71">
        <v>4802</v>
      </c>
      <c r="C426" s="70" t="s">
        <v>86</v>
      </c>
      <c r="D426" s="70" t="s">
        <v>87</v>
      </c>
      <c r="E426" s="70" t="s">
        <v>86</v>
      </c>
    </row>
    <row r="427" spans="1:5" ht="25.5" x14ac:dyDescent="0.2">
      <c r="A427" s="69" t="s">
        <v>1667</v>
      </c>
      <c r="B427" s="71">
        <v>4803</v>
      </c>
      <c r="C427" s="70" t="s">
        <v>1668</v>
      </c>
      <c r="D427" s="70" t="s">
        <v>87</v>
      </c>
      <c r="E427" s="70" t="s">
        <v>86</v>
      </c>
    </row>
    <row r="428" spans="1:5" ht="25.5" x14ac:dyDescent="0.2">
      <c r="A428" s="69" t="s">
        <v>1669</v>
      </c>
      <c r="B428" s="71">
        <v>4804</v>
      </c>
      <c r="C428" s="70" t="s">
        <v>1670</v>
      </c>
      <c r="D428" s="70" t="s">
        <v>87</v>
      </c>
      <c r="E428" s="70" t="s">
        <v>86</v>
      </c>
    </row>
    <row r="429" spans="1:5" ht="25.5" x14ac:dyDescent="0.2">
      <c r="A429" s="69" t="s">
        <v>1671</v>
      </c>
      <c r="B429" s="71">
        <v>4805</v>
      </c>
      <c r="C429" s="70" t="s">
        <v>87</v>
      </c>
      <c r="D429" s="70" t="s">
        <v>87</v>
      </c>
      <c r="E429" s="70" t="s">
        <v>87</v>
      </c>
    </row>
    <row r="430" spans="1:5" ht="25.5" x14ac:dyDescent="0.2">
      <c r="A430" s="69" t="s">
        <v>1672</v>
      </c>
      <c r="B430" s="71">
        <v>4806</v>
      </c>
      <c r="C430" s="70" t="s">
        <v>1673</v>
      </c>
      <c r="D430" s="70" t="s">
        <v>87</v>
      </c>
      <c r="E430" s="70" t="s">
        <v>87</v>
      </c>
    </row>
    <row r="431" spans="1:5" ht="25.5" x14ac:dyDescent="0.2">
      <c r="A431" s="69" t="s">
        <v>1674</v>
      </c>
      <c r="B431" s="71">
        <v>4807</v>
      </c>
      <c r="C431" s="70" t="s">
        <v>1675</v>
      </c>
      <c r="D431" s="70" t="s">
        <v>87</v>
      </c>
      <c r="E431" s="70" t="s">
        <v>87</v>
      </c>
    </row>
    <row r="432" spans="1:5" ht="25.5" x14ac:dyDescent="0.2">
      <c r="A432" s="69" t="s">
        <v>1676</v>
      </c>
      <c r="B432" s="71">
        <v>4808</v>
      </c>
      <c r="C432" s="70" t="s">
        <v>1677</v>
      </c>
      <c r="D432" s="70" t="s">
        <v>87</v>
      </c>
      <c r="E432" s="70" t="s">
        <v>87</v>
      </c>
    </row>
    <row r="433" spans="1:5" ht="25.5" x14ac:dyDescent="0.2">
      <c r="A433" s="69" t="s">
        <v>1678</v>
      </c>
      <c r="B433" s="71">
        <v>4809</v>
      </c>
      <c r="C433" s="70" t="s">
        <v>1679</v>
      </c>
      <c r="D433" s="70" t="s">
        <v>87</v>
      </c>
      <c r="E433" s="70" t="s">
        <v>87</v>
      </c>
    </row>
    <row r="434" spans="1:5" ht="25.5" x14ac:dyDescent="0.2">
      <c r="A434" s="69" t="s">
        <v>1680</v>
      </c>
      <c r="B434" s="71">
        <v>4810</v>
      </c>
      <c r="C434" s="70" t="s">
        <v>1681</v>
      </c>
      <c r="D434" s="70" t="s">
        <v>87</v>
      </c>
      <c r="E434" s="70" t="s">
        <v>87</v>
      </c>
    </row>
    <row r="435" spans="1:5" ht="25.5" x14ac:dyDescent="0.2">
      <c r="A435" s="69" t="s">
        <v>1682</v>
      </c>
      <c r="B435" s="71">
        <v>4811</v>
      </c>
      <c r="C435" s="70" t="s">
        <v>1683</v>
      </c>
      <c r="D435" s="70" t="s">
        <v>87</v>
      </c>
      <c r="E435" s="70" t="s">
        <v>87</v>
      </c>
    </row>
    <row r="436" spans="1:5" ht="25.5" x14ac:dyDescent="0.2">
      <c r="A436" s="69" t="s">
        <v>1684</v>
      </c>
      <c r="B436" s="71">
        <v>4812</v>
      </c>
      <c r="C436" s="70" t="s">
        <v>1685</v>
      </c>
      <c r="D436" s="70" t="s">
        <v>87</v>
      </c>
      <c r="E436" s="70" t="s">
        <v>87</v>
      </c>
    </row>
    <row r="437" spans="1:5" ht="38.25" x14ac:dyDescent="0.2">
      <c r="A437" s="69" t="s">
        <v>1686</v>
      </c>
      <c r="B437" s="71">
        <v>6817</v>
      </c>
      <c r="C437" s="70" t="s">
        <v>1687</v>
      </c>
      <c r="D437" s="70" t="s">
        <v>87</v>
      </c>
      <c r="E437" s="70" t="s">
        <v>87</v>
      </c>
    </row>
    <row r="438" spans="1:5" ht="25.5" x14ac:dyDescent="0.2">
      <c r="A438" s="69" t="s">
        <v>1688</v>
      </c>
      <c r="B438" s="71">
        <v>10111</v>
      </c>
      <c r="C438" s="70" t="s">
        <v>1689</v>
      </c>
      <c r="D438" s="70" t="s">
        <v>87</v>
      </c>
      <c r="E438" s="70" t="s">
        <v>87</v>
      </c>
    </row>
    <row r="439" spans="1:5" ht="25.5" x14ac:dyDescent="0.2">
      <c r="A439" s="69" t="s">
        <v>1690</v>
      </c>
      <c r="B439" s="71">
        <v>11560</v>
      </c>
      <c r="C439" s="70" t="s">
        <v>1691</v>
      </c>
      <c r="D439" s="70" t="s">
        <v>87</v>
      </c>
      <c r="E439" s="70" t="s">
        <v>87</v>
      </c>
    </row>
    <row r="440" spans="1:5" ht="38.25" x14ac:dyDescent="0.2">
      <c r="A440" s="69" t="s">
        <v>1692</v>
      </c>
      <c r="B440" s="71">
        <v>12165</v>
      </c>
      <c r="C440" s="70" t="s">
        <v>1693</v>
      </c>
      <c r="D440" s="70" t="s">
        <v>87</v>
      </c>
      <c r="E440" s="70" t="s">
        <v>87</v>
      </c>
    </row>
    <row r="441" spans="1:5" ht="25.5" x14ac:dyDescent="0.2">
      <c r="A441" s="69" t="s">
        <v>1694</v>
      </c>
      <c r="B441" s="71">
        <v>4789</v>
      </c>
      <c r="C441" s="70" t="s">
        <v>1695</v>
      </c>
      <c r="D441" s="70" t="s">
        <v>87</v>
      </c>
      <c r="E441" s="70" t="s">
        <v>88</v>
      </c>
    </row>
    <row r="442" spans="1:5" ht="25.5" x14ac:dyDescent="0.2">
      <c r="A442" s="69" t="s">
        <v>1696</v>
      </c>
      <c r="B442" s="71">
        <v>4790</v>
      </c>
      <c r="C442" s="70" t="s">
        <v>1697</v>
      </c>
      <c r="D442" s="70" t="s">
        <v>87</v>
      </c>
      <c r="E442" s="70" t="s">
        <v>88</v>
      </c>
    </row>
    <row r="443" spans="1:5" ht="25.5" x14ac:dyDescent="0.2">
      <c r="A443" s="69" t="s">
        <v>1698</v>
      </c>
      <c r="B443" s="71">
        <v>4791</v>
      </c>
      <c r="C443" s="70" t="s">
        <v>1699</v>
      </c>
      <c r="D443" s="70" t="s">
        <v>87</v>
      </c>
      <c r="E443" s="70" t="s">
        <v>88</v>
      </c>
    </row>
    <row r="444" spans="1:5" ht="25.5" x14ac:dyDescent="0.2">
      <c r="A444" s="69" t="s">
        <v>1700</v>
      </c>
      <c r="B444" s="71">
        <v>4798</v>
      </c>
      <c r="C444" s="70" t="s">
        <v>1701</v>
      </c>
      <c r="D444" s="70" t="s">
        <v>87</v>
      </c>
      <c r="E444" s="70" t="s">
        <v>88</v>
      </c>
    </row>
    <row r="445" spans="1:5" ht="25.5" x14ac:dyDescent="0.2">
      <c r="A445" s="69" t="s">
        <v>1702</v>
      </c>
      <c r="B445" s="71">
        <v>10626</v>
      </c>
      <c r="C445" s="70" t="s">
        <v>1703</v>
      </c>
      <c r="D445" s="70" t="s">
        <v>87</v>
      </c>
      <c r="E445" s="70" t="s">
        <v>88</v>
      </c>
    </row>
    <row r="446" spans="1:5" ht="25.5" x14ac:dyDescent="0.2">
      <c r="A446" s="69" t="s">
        <v>1704</v>
      </c>
      <c r="B446" s="71">
        <v>11326</v>
      </c>
      <c r="C446" s="70" t="s">
        <v>1705</v>
      </c>
      <c r="D446" s="70" t="s">
        <v>87</v>
      </c>
      <c r="E446" s="70" t="s">
        <v>88</v>
      </c>
    </row>
    <row r="447" spans="1:5" ht="38.25" x14ac:dyDescent="0.2">
      <c r="A447" s="69" t="s">
        <v>1706</v>
      </c>
      <c r="B447" s="71">
        <v>4783</v>
      </c>
      <c r="C447" s="70" t="s">
        <v>1707</v>
      </c>
      <c r="D447" s="70" t="s">
        <v>87</v>
      </c>
      <c r="E447" s="70" t="s">
        <v>88</v>
      </c>
    </row>
    <row r="448" spans="1:5" ht="25.5" x14ac:dyDescent="0.2">
      <c r="A448" s="69" t="s">
        <v>1708</v>
      </c>
      <c r="B448" s="71">
        <v>4794</v>
      </c>
      <c r="C448" s="70" t="s">
        <v>960</v>
      </c>
      <c r="D448" s="70" t="s">
        <v>87</v>
      </c>
      <c r="E448" s="70" t="s">
        <v>88</v>
      </c>
    </row>
    <row r="449" spans="1:5" ht="38.25" x14ac:dyDescent="0.2">
      <c r="A449" s="69" t="s">
        <v>1709</v>
      </c>
      <c r="B449" s="71">
        <v>4795</v>
      </c>
      <c r="C449" s="70" t="s">
        <v>1710</v>
      </c>
      <c r="D449" s="70" t="s">
        <v>87</v>
      </c>
      <c r="E449" s="70" t="s">
        <v>88</v>
      </c>
    </row>
    <row r="450" spans="1:5" ht="38.25" x14ac:dyDescent="0.2">
      <c r="A450" s="69" t="s">
        <v>1711</v>
      </c>
      <c r="B450" s="71">
        <v>4796</v>
      </c>
      <c r="C450" s="70" t="s">
        <v>1712</v>
      </c>
      <c r="D450" s="70" t="s">
        <v>87</v>
      </c>
      <c r="E450" s="70" t="s">
        <v>88</v>
      </c>
    </row>
    <row r="451" spans="1:5" ht="25.5" x14ac:dyDescent="0.2">
      <c r="A451" s="69" t="s">
        <v>1713</v>
      </c>
      <c r="B451" s="71">
        <v>4820</v>
      </c>
      <c r="C451" s="70" t="s">
        <v>1714</v>
      </c>
      <c r="D451" s="70" t="s">
        <v>15</v>
      </c>
      <c r="E451" s="70" t="s">
        <v>51</v>
      </c>
    </row>
    <row r="452" spans="1:5" ht="25.5" x14ac:dyDescent="0.2">
      <c r="A452" s="69" t="s">
        <v>1715</v>
      </c>
      <c r="B452" s="71">
        <v>4821</v>
      </c>
      <c r="C452" s="70" t="s">
        <v>1716</v>
      </c>
      <c r="D452" s="70" t="s">
        <v>15</v>
      </c>
      <c r="E452" s="70" t="s">
        <v>51</v>
      </c>
    </row>
    <row r="453" spans="1:5" ht="25.5" x14ac:dyDescent="0.2">
      <c r="A453" s="69" t="s">
        <v>1717</v>
      </c>
      <c r="B453" s="71">
        <v>4822</v>
      </c>
      <c r="C453" s="70" t="s">
        <v>1718</v>
      </c>
      <c r="D453" s="70" t="s">
        <v>15</v>
      </c>
      <c r="E453" s="70" t="s">
        <v>51</v>
      </c>
    </row>
    <row r="454" spans="1:5" ht="25.5" x14ac:dyDescent="0.2">
      <c r="A454" s="69" t="s">
        <v>1719</v>
      </c>
      <c r="B454" s="71">
        <v>4823</v>
      </c>
      <c r="C454" s="70" t="s">
        <v>1720</v>
      </c>
      <c r="D454" s="70" t="s">
        <v>15</v>
      </c>
      <c r="E454" s="70" t="s">
        <v>55</v>
      </c>
    </row>
    <row r="455" spans="1:5" ht="25.5" x14ac:dyDescent="0.2">
      <c r="A455" s="69" t="s">
        <v>1721</v>
      </c>
      <c r="B455" s="71">
        <v>4824</v>
      </c>
      <c r="C455" s="70" t="s">
        <v>1722</v>
      </c>
      <c r="D455" s="70" t="s">
        <v>15</v>
      </c>
      <c r="E455" s="70" t="s">
        <v>55</v>
      </c>
    </row>
    <row r="456" spans="1:5" ht="25.5" x14ac:dyDescent="0.2">
      <c r="A456" s="69" t="s">
        <v>1723</v>
      </c>
      <c r="B456" s="71">
        <v>4825</v>
      </c>
      <c r="C456" s="70" t="s">
        <v>1724</v>
      </c>
      <c r="D456" s="70" t="s">
        <v>15</v>
      </c>
      <c r="E456" s="70" t="s">
        <v>55</v>
      </c>
    </row>
    <row r="457" spans="1:5" ht="38.25" x14ac:dyDescent="0.2">
      <c r="A457" s="69" t="s">
        <v>1725</v>
      </c>
      <c r="B457" s="71">
        <v>4826</v>
      </c>
      <c r="C457" s="70" t="s">
        <v>50</v>
      </c>
      <c r="D457" s="70" t="s">
        <v>15</v>
      </c>
      <c r="E457" s="70" t="s">
        <v>50</v>
      </c>
    </row>
    <row r="458" spans="1:5" ht="38.25" x14ac:dyDescent="0.2">
      <c r="A458" s="69" t="s">
        <v>1726</v>
      </c>
      <c r="B458" s="71">
        <v>4827</v>
      </c>
      <c r="C458" s="70" t="s">
        <v>1015</v>
      </c>
      <c r="D458" s="70" t="s">
        <v>15</v>
      </c>
      <c r="E458" s="70" t="s">
        <v>50</v>
      </c>
    </row>
    <row r="459" spans="1:5" ht="38.25" x14ac:dyDescent="0.2">
      <c r="A459" s="69" t="s">
        <v>1727</v>
      </c>
      <c r="B459" s="71">
        <v>4828</v>
      </c>
      <c r="C459" s="70" t="s">
        <v>1728</v>
      </c>
      <c r="D459" s="70" t="s">
        <v>15</v>
      </c>
      <c r="E459" s="70" t="s">
        <v>50</v>
      </c>
    </row>
    <row r="460" spans="1:5" ht="25.5" x14ac:dyDescent="0.2">
      <c r="A460" s="69" t="s">
        <v>1729</v>
      </c>
      <c r="B460" s="71">
        <v>4834</v>
      </c>
      <c r="C460" s="70" t="s">
        <v>47</v>
      </c>
      <c r="D460" s="70" t="s">
        <v>15</v>
      </c>
      <c r="E460" s="70" t="s">
        <v>47</v>
      </c>
    </row>
    <row r="461" spans="1:5" ht="25.5" x14ac:dyDescent="0.2">
      <c r="A461" s="69" t="s">
        <v>1730</v>
      </c>
      <c r="B461" s="71">
        <v>6927</v>
      </c>
      <c r="C461" s="70" t="s">
        <v>1731</v>
      </c>
      <c r="D461" s="70" t="s">
        <v>15</v>
      </c>
      <c r="E461" s="70" t="s">
        <v>55</v>
      </c>
    </row>
    <row r="462" spans="1:5" ht="25.5" x14ac:dyDescent="0.2">
      <c r="A462" s="69" t="s">
        <v>1732</v>
      </c>
      <c r="B462" s="71">
        <v>6929</v>
      </c>
      <c r="C462" s="70" t="s">
        <v>1733</v>
      </c>
      <c r="D462" s="70" t="s">
        <v>15</v>
      </c>
      <c r="E462" s="70" t="s">
        <v>55</v>
      </c>
    </row>
    <row r="463" spans="1:5" ht="38.25" x14ac:dyDescent="0.2">
      <c r="A463" s="69" t="s">
        <v>1734</v>
      </c>
      <c r="B463" s="71">
        <v>7029</v>
      </c>
      <c r="C463" s="70" t="s">
        <v>1735</v>
      </c>
      <c r="D463" s="70" t="s">
        <v>15</v>
      </c>
      <c r="E463" s="70" t="s">
        <v>47</v>
      </c>
    </row>
    <row r="464" spans="1:5" ht="25.5" x14ac:dyDescent="0.2">
      <c r="A464" s="69" t="s">
        <v>1736</v>
      </c>
      <c r="B464" s="71">
        <v>7030</v>
      </c>
      <c r="C464" s="70" t="s">
        <v>1737</v>
      </c>
      <c r="D464" s="70" t="s">
        <v>15</v>
      </c>
      <c r="E464" s="70" t="s">
        <v>47</v>
      </c>
    </row>
    <row r="465" spans="1:5" ht="25.5" x14ac:dyDescent="0.2">
      <c r="A465" s="69" t="s">
        <v>1738</v>
      </c>
      <c r="B465" s="71">
        <v>11559</v>
      </c>
      <c r="C465" s="70" t="s">
        <v>1739</v>
      </c>
      <c r="D465" s="70" t="s">
        <v>15</v>
      </c>
      <c r="E465" s="70" t="s">
        <v>55</v>
      </c>
    </row>
    <row r="466" spans="1:5" ht="25.5" x14ac:dyDescent="0.2">
      <c r="A466" s="69" t="s">
        <v>1740</v>
      </c>
      <c r="B466" s="71">
        <v>12164</v>
      </c>
      <c r="C466" s="70" t="s">
        <v>1741</v>
      </c>
      <c r="D466" s="70" t="s">
        <v>15</v>
      </c>
      <c r="E466" s="70" t="s">
        <v>53</v>
      </c>
    </row>
    <row r="467" spans="1:5" ht="25.5" x14ac:dyDescent="0.2">
      <c r="A467" s="69" t="s">
        <v>1742</v>
      </c>
      <c r="B467" s="71">
        <v>4710</v>
      </c>
      <c r="C467" s="70" t="s">
        <v>48</v>
      </c>
      <c r="D467" s="70" t="s">
        <v>15</v>
      </c>
      <c r="E467" s="70" t="s">
        <v>48</v>
      </c>
    </row>
    <row r="468" spans="1:5" ht="25.5" x14ac:dyDescent="0.2">
      <c r="A468" s="69" t="s">
        <v>1743</v>
      </c>
      <c r="B468" s="71">
        <v>4813</v>
      </c>
      <c r="C468" s="70" t="s">
        <v>15</v>
      </c>
      <c r="D468" s="70" t="s">
        <v>15</v>
      </c>
      <c r="E468" s="70" t="s">
        <v>15</v>
      </c>
    </row>
    <row r="469" spans="1:5" ht="25.5" x14ac:dyDescent="0.2">
      <c r="A469" s="69" t="s">
        <v>1744</v>
      </c>
      <c r="B469" s="71">
        <v>4814</v>
      </c>
      <c r="C469" s="70" t="s">
        <v>1745</v>
      </c>
      <c r="D469" s="70" t="s">
        <v>15</v>
      </c>
      <c r="E469" s="70" t="s">
        <v>15</v>
      </c>
    </row>
    <row r="470" spans="1:5" ht="25.5" x14ac:dyDescent="0.2">
      <c r="A470" s="69" t="s">
        <v>1746</v>
      </c>
      <c r="B470" s="71">
        <v>4815</v>
      </c>
      <c r="C470" s="70" t="s">
        <v>1747</v>
      </c>
      <c r="D470" s="70" t="s">
        <v>15</v>
      </c>
      <c r="E470" s="70" t="s">
        <v>15</v>
      </c>
    </row>
    <row r="471" spans="1:5" ht="25.5" x14ac:dyDescent="0.2">
      <c r="A471" s="69" t="s">
        <v>1748</v>
      </c>
      <c r="B471" s="71">
        <v>4816</v>
      </c>
      <c r="C471" s="70" t="s">
        <v>1749</v>
      </c>
      <c r="D471" s="70" t="s">
        <v>15</v>
      </c>
      <c r="E471" s="70" t="s">
        <v>15</v>
      </c>
    </row>
    <row r="472" spans="1:5" ht="25.5" x14ac:dyDescent="0.2">
      <c r="A472" s="69" t="s">
        <v>1750</v>
      </c>
      <c r="B472" s="71">
        <v>4817</v>
      </c>
      <c r="C472" s="70" t="s">
        <v>1751</v>
      </c>
      <c r="D472" s="70" t="s">
        <v>15</v>
      </c>
      <c r="E472" s="70" t="s">
        <v>15</v>
      </c>
    </row>
    <row r="473" spans="1:5" ht="25.5" x14ac:dyDescent="0.2">
      <c r="A473" s="69" t="s">
        <v>1752</v>
      </c>
      <c r="B473" s="71">
        <v>4818</v>
      </c>
      <c r="C473" s="70" t="s">
        <v>52</v>
      </c>
      <c r="D473" s="70" t="s">
        <v>15</v>
      </c>
      <c r="E473" s="70" t="s">
        <v>52</v>
      </c>
    </row>
    <row r="474" spans="1:5" ht="25.5" x14ac:dyDescent="0.2">
      <c r="A474" s="69" t="s">
        <v>1753</v>
      </c>
      <c r="B474" s="71">
        <v>4829</v>
      </c>
      <c r="C474" s="70" t="s">
        <v>53</v>
      </c>
      <c r="D474" s="70" t="s">
        <v>15</v>
      </c>
      <c r="E474" s="70" t="s">
        <v>53</v>
      </c>
    </row>
    <row r="475" spans="1:5" ht="25.5" x14ac:dyDescent="0.2">
      <c r="A475" s="69" t="s">
        <v>1754</v>
      </c>
      <c r="B475" s="71">
        <v>4830</v>
      </c>
      <c r="C475" s="70" t="s">
        <v>56</v>
      </c>
      <c r="D475" s="70" t="s">
        <v>15</v>
      </c>
      <c r="E475" s="70" t="s">
        <v>56</v>
      </c>
    </row>
    <row r="476" spans="1:5" x14ac:dyDescent="0.2">
      <c r="A476" s="69" t="s">
        <v>1755</v>
      </c>
      <c r="B476" s="71">
        <v>4959</v>
      </c>
      <c r="C476" s="70" t="s">
        <v>20</v>
      </c>
      <c r="D476" s="70" t="s">
        <v>22</v>
      </c>
      <c r="E476" s="70" t="s">
        <v>20</v>
      </c>
    </row>
    <row r="477" spans="1:5" ht="25.5" x14ac:dyDescent="0.2">
      <c r="A477" s="69" t="s">
        <v>1756</v>
      </c>
      <c r="B477" s="71">
        <v>4961</v>
      </c>
      <c r="C477" s="70" t="s">
        <v>1757</v>
      </c>
      <c r="D477" s="70" t="s">
        <v>22</v>
      </c>
      <c r="E477" s="70" t="s">
        <v>20</v>
      </c>
    </row>
    <row r="478" spans="1:5" x14ac:dyDescent="0.2">
      <c r="A478" s="69" t="s">
        <v>1758</v>
      </c>
      <c r="B478" s="71">
        <v>4962</v>
      </c>
      <c r="C478" s="70" t="s">
        <v>45</v>
      </c>
      <c r="D478" s="70" t="s">
        <v>22</v>
      </c>
      <c r="E478" s="70" t="s">
        <v>20</v>
      </c>
    </row>
    <row r="479" spans="1:5" x14ac:dyDescent="0.2">
      <c r="A479" s="69" t="s">
        <v>1759</v>
      </c>
      <c r="B479" s="71">
        <v>4964</v>
      </c>
      <c r="C479" s="70" t="s">
        <v>1760</v>
      </c>
      <c r="D479" s="70" t="s">
        <v>22</v>
      </c>
      <c r="E479" s="70" t="s">
        <v>20</v>
      </c>
    </row>
    <row r="480" spans="1:5" ht="25.5" x14ac:dyDescent="0.2">
      <c r="A480" s="69" t="s">
        <v>1761</v>
      </c>
      <c r="B480" s="71">
        <v>4965</v>
      </c>
      <c r="C480" s="70" t="s">
        <v>1762</v>
      </c>
      <c r="D480" s="70" t="s">
        <v>22</v>
      </c>
      <c r="E480" s="70" t="s">
        <v>20</v>
      </c>
    </row>
    <row r="481" spans="1:5" ht="63.75" x14ac:dyDescent="0.2">
      <c r="A481" s="69" t="s">
        <v>1763</v>
      </c>
      <c r="B481" s="71">
        <v>4966</v>
      </c>
      <c r="C481" s="70" t="s">
        <v>1764</v>
      </c>
      <c r="D481" s="70" t="s">
        <v>22</v>
      </c>
      <c r="E481" s="70" t="s">
        <v>20</v>
      </c>
    </row>
    <row r="482" spans="1:5" ht="25.5" x14ac:dyDescent="0.2">
      <c r="A482" s="69" t="s">
        <v>1765</v>
      </c>
      <c r="B482" s="71">
        <v>4967</v>
      </c>
      <c r="C482" s="70" t="s">
        <v>1766</v>
      </c>
      <c r="D482" s="70" t="s">
        <v>22</v>
      </c>
      <c r="E482" s="70" t="s">
        <v>20</v>
      </c>
    </row>
    <row r="483" spans="1:5" ht="25.5" x14ac:dyDescent="0.2">
      <c r="A483" s="69" t="s">
        <v>1767</v>
      </c>
      <c r="B483" s="71">
        <v>4969</v>
      </c>
      <c r="C483" s="70" t="s">
        <v>1768</v>
      </c>
      <c r="D483" s="70" t="s">
        <v>22</v>
      </c>
      <c r="E483" s="70" t="s">
        <v>21</v>
      </c>
    </row>
    <row r="484" spans="1:5" ht="25.5" x14ac:dyDescent="0.2">
      <c r="A484" s="69" t="s">
        <v>1769</v>
      </c>
      <c r="B484" s="71">
        <v>4970</v>
      </c>
      <c r="C484" s="70" t="s">
        <v>1770</v>
      </c>
      <c r="D484" s="70" t="s">
        <v>22</v>
      </c>
      <c r="E484" s="70" t="s">
        <v>21</v>
      </c>
    </row>
    <row r="485" spans="1:5" x14ac:dyDescent="0.2">
      <c r="A485" s="69" t="s">
        <v>1771</v>
      </c>
      <c r="B485" s="71">
        <v>4973</v>
      </c>
      <c r="C485" s="70" t="s">
        <v>1772</v>
      </c>
      <c r="D485" s="70" t="s">
        <v>22</v>
      </c>
      <c r="E485" s="70" t="s">
        <v>19</v>
      </c>
    </row>
    <row r="486" spans="1:5" ht="38.25" x14ac:dyDescent="0.2">
      <c r="A486" s="69" t="s">
        <v>1773</v>
      </c>
      <c r="B486" s="71">
        <v>4977</v>
      </c>
      <c r="C486" s="70" t="s">
        <v>1774</v>
      </c>
      <c r="D486" s="70" t="s">
        <v>22</v>
      </c>
      <c r="E486" s="70" t="s">
        <v>15</v>
      </c>
    </row>
    <row r="487" spans="1:5" ht="25.5" x14ac:dyDescent="0.2">
      <c r="A487" s="69" t="s">
        <v>1775</v>
      </c>
      <c r="B487" s="71">
        <v>4978</v>
      </c>
      <c r="C487" s="70" t="s">
        <v>1776</v>
      </c>
      <c r="D487" s="70" t="s">
        <v>22</v>
      </c>
      <c r="E487" s="70" t="s">
        <v>15</v>
      </c>
    </row>
    <row r="488" spans="1:5" ht="25.5" x14ac:dyDescent="0.2">
      <c r="A488" s="69" t="s">
        <v>1777</v>
      </c>
      <c r="B488" s="71">
        <v>4979</v>
      </c>
      <c r="C488" s="70" t="s">
        <v>1778</v>
      </c>
      <c r="D488" s="70" t="s">
        <v>22</v>
      </c>
      <c r="E488" s="70" t="s">
        <v>15</v>
      </c>
    </row>
    <row r="489" spans="1:5" ht="25.5" x14ac:dyDescent="0.2">
      <c r="A489" s="69" t="s">
        <v>1779</v>
      </c>
      <c r="B489" s="71">
        <v>4980</v>
      </c>
      <c r="C489" s="70" t="s">
        <v>1780</v>
      </c>
      <c r="D489" s="70" t="s">
        <v>22</v>
      </c>
      <c r="E489" s="70" t="s">
        <v>15</v>
      </c>
    </row>
    <row r="490" spans="1:5" ht="25.5" x14ac:dyDescent="0.2">
      <c r="A490" s="69" t="s">
        <v>1781</v>
      </c>
      <c r="B490" s="71">
        <v>5013</v>
      </c>
      <c r="C490" s="70" t="s">
        <v>1269</v>
      </c>
      <c r="D490" s="70" t="s">
        <v>22</v>
      </c>
      <c r="E490" s="70" t="s">
        <v>16</v>
      </c>
    </row>
    <row r="491" spans="1:5" ht="38.25" x14ac:dyDescent="0.2">
      <c r="A491" s="69" t="s">
        <v>1782</v>
      </c>
      <c r="B491" s="71">
        <v>6828</v>
      </c>
      <c r="C491" s="70" t="s">
        <v>1783</v>
      </c>
      <c r="D491" s="70" t="s">
        <v>22</v>
      </c>
      <c r="E491" s="70" t="s">
        <v>20</v>
      </c>
    </row>
    <row r="492" spans="1:5" x14ac:dyDescent="0.2">
      <c r="A492" s="69" t="s">
        <v>1784</v>
      </c>
      <c r="B492" s="71">
        <v>6829</v>
      </c>
      <c r="C492" s="70" t="s">
        <v>1785</v>
      </c>
      <c r="D492" s="70" t="s">
        <v>22</v>
      </c>
      <c r="E492" s="70" t="s">
        <v>20</v>
      </c>
    </row>
    <row r="493" spans="1:5" x14ac:dyDescent="0.2">
      <c r="A493" s="69" t="s">
        <v>1786</v>
      </c>
      <c r="B493" s="71">
        <v>6830</v>
      </c>
      <c r="C493" s="70" t="s">
        <v>1787</v>
      </c>
      <c r="D493" s="70" t="s">
        <v>22</v>
      </c>
      <c r="E493" s="70" t="s">
        <v>20</v>
      </c>
    </row>
    <row r="494" spans="1:5" x14ac:dyDescent="0.2">
      <c r="A494" s="69" t="s">
        <v>1788</v>
      </c>
      <c r="B494" s="71">
        <v>6835</v>
      </c>
      <c r="C494" s="70" t="s">
        <v>1789</v>
      </c>
      <c r="D494" s="70" t="s">
        <v>22</v>
      </c>
      <c r="E494" s="70" t="s">
        <v>20</v>
      </c>
    </row>
    <row r="495" spans="1:5" ht="25.5" x14ac:dyDescent="0.2">
      <c r="A495" s="69" t="s">
        <v>1790</v>
      </c>
      <c r="B495" s="71">
        <v>6859</v>
      </c>
      <c r="C495" s="70" t="s">
        <v>1791</v>
      </c>
      <c r="D495" s="70" t="s">
        <v>22</v>
      </c>
      <c r="E495" s="70" t="s">
        <v>21</v>
      </c>
    </row>
    <row r="496" spans="1:5" ht="25.5" x14ac:dyDescent="0.2">
      <c r="A496" s="69" t="s">
        <v>1792</v>
      </c>
      <c r="B496" s="71">
        <v>6860</v>
      </c>
      <c r="C496" s="70" t="s">
        <v>1793</v>
      </c>
      <c r="D496" s="70" t="s">
        <v>22</v>
      </c>
      <c r="E496" s="70" t="s">
        <v>21</v>
      </c>
    </row>
    <row r="497" spans="1:5" x14ac:dyDescent="0.2">
      <c r="A497" s="69" t="s">
        <v>1794</v>
      </c>
      <c r="B497" s="71">
        <v>6944</v>
      </c>
      <c r="C497" s="70" t="s">
        <v>1795</v>
      </c>
      <c r="D497" s="70" t="s">
        <v>22</v>
      </c>
      <c r="E497" s="70" t="s">
        <v>20</v>
      </c>
    </row>
    <row r="498" spans="1:5" ht="25.5" x14ac:dyDescent="0.2">
      <c r="A498" s="69" t="s">
        <v>1796</v>
      </c>
      <c r="B498" s="71">
        <v>7050</v>
      </c>
      <c r="C498" s="70" t="s">
        <v>1797</v>
      </c>
      <c r="D498" s="70" t="s">
        <v>22</v>
      </c>
      <c r="E498" s="70" t="s">
        <v>15</v>
      </c>
    </row>
    <row r="499" spans="1:5" ht="38.25" x14ac:dyDescent="0.2">
      <c r="A499" s="69" t="s">
        <v>1798</v>
      </c>
      <c r="B499" s="71">
        <v>7100</v>
      </c>
      <c r="C499" s="70" t="s">
        <v>1799</v>
      </c>
      <c r="D499" s="70" t="s">
        <v>22</v>
      </c>
      <c r="E499" s="70" t="s">
        <v>20</v>
      </c>
    </row>
    <row r="500" spans="1:5" ht="38.25" x14ac:dyDescent="0.2">
      <c r="A500" s="69" t="s">
        <v>1800</v>
      </c>
      <c r="B500" s="71">
        <v>7367</v>
      </c>
      <c r="C500" s="70" t="s">
        <v>1801</v>
      </c>
      <c r="D500" s="70" t="s">
        <v>22</v>
      </c>
      <c r="E500" s="70" t="s">
        <v>20</v>
      </c>
    </row>
    <row r="501" spans="1:5" x14ac:dyDescent="0.2">
      <c r="A501" s="69" t="s">
        <v>1802</v>
      </c>
      <c r="B501" s="71">
        <v>7368</v>
      </c>
      <c r="C501" s="70" t="s">
        <v>1803</v>
      </c>
      <c r="D501" s="70" t="s">
        <v>22</v>
      </c>
      <c r="E501" s="70" t="s">
        <v>20</v>
      </c>
    </row>
    <row r="502" spans="1:5" ht="25.5" x14ac:dyDescent="0.2">
      <c r="A502" s="69" t="s">
        <v>1804</v>
      </c>
      <c r="B502" s="71">
        <v>7369</v>
      </c>
      <c r="C502" s="70" t="s">
        <v>1805</v>
      </c>
      <c r="D502" s="70" t="s">
        <v>22</v>
      </c>
      <c r="E502" s="70" t="s">
        <v>20</v>
      </c>
    </row>
    <row r="503" spans="1:5" ht="25.5" x14ac:dyDescent="0.2">
      <c r="A503" s="69" t="s">
        <v>1806</v>
      </c>
      <c r="B503" s="71">
        <v>11260</v>
      </c>
      <c r="C503" s="70" t="s">
        <v>1807</v>
      </c>
      <c r="D503" s="70" t="s">
        <v>22</v>
      </c>
      <c r="E503" s="70" t="s">
        <v>15</v>
      </c>
    </row>
    <row r="504" spans="1:5" ht="25.5" x14ac:dyDescent="0.2">
      <c r="A504" s="69" t="s">
        <v>1808</v>
      </c>
      <c r="B504" s="71">
        <v>11261</v>
      </c>
      <c r="C504" s="70" t="s">
        <v>1809</v>
      </c>
      <c r="D504" s="70" t="s">
        <v>22</v>
      </c>
      <c r="E504" s="70" t="s">
        <v>15</v>
      </c>
    </row>
    <row r="505" spans="1:5" x14ac:dyDescent="0.2">
      <c r="A505" s="69" t="s">
        <v>1810</v>
      </c>
      <c r="B505" s="71">
        <v>4971</v>
      </c>
      <c r="C505" s="70" t="s">
        <v>19</v>
      </c>
      <c r="D505" s="70" t="s">
        <v>22</v>
      </c>
      <c r="E505" s="70" t="s">
        <v>19</v>
      </c>
    </row>
    <row r="506" spans="1:5" ht="25.5" x14ac:dyDescent="0.2">
      <c r="A506" s="69" t="s">
        <v>1811</v>
      </c>
      <c r="B506" s="71">
        <v>4972</v>
      </c>
      <c r="C506" s="70" t="s">
        <v>1812</v>
      </c>
      <c r="D506" s="70" t="s">
        <v>22</v>
      </c>
      <c r="E506" s="70" t="s">
        <v>19</v>
      </c>
    </row>
    <row r="507" spans="1:5" x14ac:dyDescent="0.2">
      <c r="A507" s="69" t="s">
        <v>1813</v>
      </c>
      <c r="B507" s="71">
        <v>4974</v>
      </c>
      <c r="C507" s="70" t="s">
        <v>18</v>
      </c>
      <c r="D507" s="70" t="s">
        <v>22</v>
      </c>
      <c r="E507" s="70" t="s">
        <v>18</v>
      </c>
    </row>
    <row r="508" spans="1:5" x14ac:dyDescent="0.2">
      <c r="A508" s="69" t="s">
        <v>1814</v>
      </c>
      <c r="B508" s="71">
        <v>4975</v>
      </c>
      <c r="C508" s="70" t="s">
        <v>1815</v>
      </c>
      <c r="D508" s="70" t="s">
        <v>22</v>
      </c>
      <c r="E508" s="70" t="s">
        <v>18</v>
      </c>
    </row>
    <row r="509" spans="1:5" ht="25.5" x14ac:dyDescent="0.2">
      <c r="A509" s="69" t="s">
        <v>1816</v>
      </c>
      <c r="B509" s="71">
        <v>4976</v>
      </c>
      <c r="C509" s="70" t="s">
        <v>1817</v>
      </c>
      <c r="D509" s="70" t="s">
        <v>22</v>
      </c>
      <c r="E509" s="70" t="s">
        <v>11</v>
      </c>
    </row>
    <row r="510" spans="1:5" ht="25.5" x14ac:dyDescent="0.2">
      <c r="A510" s="69" t="s">
        <v>1818</v>
      </c>
      <c r="B510" s="71">
        <v>5017</v>
      </c>
      <c r="C510" s="70" t="s">
        <v>1670</v>
      </c>
      <c r="D510" s="70" t="s">
        <v>22</v>
      </c>
      <c r="E510" s="70" t="s">
        <v>870</v>
      </c>
    </row>
    <row r="511" spans="1:5" ht="25.5" x14ac:dyDescent="0.2">
      <c r="A511" s="69" t="s">
        <v>1819</v>
      </c>
      <c r="B511" s="71">
        <v>5019</v>
      </c>
      <c r="C511" s="70" t="s">
        <v>1820</v>
      </c>
      <c r="D511" s="70" t="s">
        <v>22</v>
      </c>
      <c r="E511" s="70" t="s">
        <v>870</v>
      </c>
    </row>
    <row r="512" spans="1:5" x14ac:dyDescent="0.2">
      <c r="A512" s="69" t="s">
        <v>1821</v>
      </c>
      <c r="B512" s="71">
        <v>6959</v>
      </c>
      <c r="C512" s="70" t="s">
        <v>1822</v>
      </c>
      <c r="D512" s="70" t="s">
        <v>22</v>
      </c>
      <c r="E512" s="70" t="s">
        <v>18</v>
      </c>
    </row>
    <row r="513" spans="1:5" ht="38.25" x14ac:dyDescent="0.2">
      <c r="A513" s="69" t="s">
        <v>1823</v>
      </c>
      <c r="B513" s="71">
        <v>7698</v>
      </c>
      <c r="C513" s="70" t="s">
        <v>1824</v>
      </c>
      <c r="D513" s="70" t="s">
        <v>22</v>
      </c>
      <c r="E513" s="70" t="s">
        <v>19</v>
      </c>
    </row>
    <row r="514" spans="1:5" ht="38.25" x14ac:dyDescent="0.2">
      <c r="A514" s="69" t="s">
        <v>1825</v>
      </c>
      <c r="B514" s="71">
        <v>4981</v>
      </c>
      <c r="C514" s="70" t="s">
        <v>1826</v>
      </c>
      <c r="D514" s="70" t="s">
        <v>22</v>
      </c>
      <c r="E514" s="70" t="s">
        <v>22</v>
      </c>
    </row>
    <row r="515" spans="1:5" ht="25.5" x14ac:dyDescent="0.2">
      <c r="A515" s="69" t="s">
        <v>1827</v>
      </c>
      <c r="B515" s="71">
        <v>4982</v>
      </c>
      <c r="C515" s="70" t="s">
        <v>1828</v>
      </c>
      <c r="D515" s="70" t="s">
        <v>22</v>
      </c>
      <c r="E515" s="70" t="s">
        <v>22</v>
      </c>
    </row>
    <row r="516" spans="1:5" x14ac:dyDescent="0.2">
      <c r="A516" s="69" t="s">
        <v>1829</v>
      </c>
      <c r="B516" s="71">
        <v>4983</v>
      </c>
      <c r="C516" s="70" t="s">
        <v>1830</v>
      </c>
      <c r="D516" s="70" t="s">
        <v>22</v>
      </c>
      <c r="E516" s="70" t="s">
        <v>22</v>
      </c>
    </row>
    <row r="517" spans="1:5" ht="38.25" x14ac:dyDescent="0.2">
      <c r="A517" s="69" t="s">
        <v>1831</v>
      </c>
      <c r="B517" s="71">
        <v>4984</v>
      </c>
      <c r="C517" s="70" t="s">
        <v>1832</v>
      </c>
      <c r="D517" s="70" t="s">
        <v>22</v>
      </c>
      <c r="E517" s="70" t="s">
        <v>22</v>
      </c>
    </row>
    <row r="518" spans="1:5" ht="25.5" x14ac:dyDescent="0.2">
      <c r="A518" s="69" t="s">
        <v>1833</v>
      </c>
      <c r="B518" s="71">
        <v>4985</v>
      </c>
      <c r="C518" s="70" t="s">
        <v>1092</v>
      </c>
      <c r="D518" s="70" t="s">
        <v>22</v>
      </c>
      <c r="E518" s="70" t="s">
        <v>22</v>
      </c>
    </row>
    <row r="519" spans="1:5" ht="38.25" x14ac:dyDescent="0.2">
      <c r="A519" s="69" t="s">
        <v>1834</v>
      </c>
      <c r="B519" s="71">
        <v>4986</v>
      </c>
      <c r="C519" s="70" t="s">
        <v>1835</v>
      </c>
      <c r="D519" s="70" t="s">
        <v>22</v>
      </c>
      <c r="E519" s="70" t="s">
        <v>22</v>
      </c>
    </row>
    <row r="520" spans="1:5" x14ac:dyDescent="0.2">
      <c r="A520" s="69" t="s">
        <v>1836</v>
      </c>
      <c r="B520" s="71">
        <v>4987</v>
      </c>
      <c r="C520" s="70" t="s">
        <v>1837</v>
      </c>
      <c r="D520" s="70" t="s">
        <v>22</v>
      </c>
      <c r="E520" s="70" t="s">
        <v>22</v>
      </c>
    </row>
    <row r="521" spans="1:5" x14ac:dyDescent="0.2">
      <c r="A521" s="69" t="s">
        <v>1838</v>
      </c>
      <c r="B521" s="71">
        <v>4988</v>
      </c>
      <c r="C521" s="70" t="s">
        <v>1839</v>
      </c>
      <c r="D521" s="70" t="s">
        <v>22</v>
      </c>
      <c r="E521" s="70" t="s">
        <v>22</v>
      </c>
    </row>
    <row r="522" spans="1:5" ht="25.5" x14ac:dyDescent="0.2">
      <c r="A522" s="69" t="s">
        <v>1840</v>
      </c>
      <c r="B522" s="71">
        <v>4989</v>
      </c>
      <c r="C522" s="70" t="s">
        <v>1841</v>
      </c>
      <c r="D522" s="70" t="s">
        <v>22</v>
      </c>
      <c r="E522" s="70" t="s">
        <v>22</v>
      </c>
    </row>
    <row r="523" spans="1:5" x14ac:dyDescent="0.2">
      <c r="A523" s="69" t="s">
        <v>1842</v>
      </c>
      <c r="B523" s="71">
        <v>4990</v>
      </c>
      <c r="C523" s="70" t="s">
        <v>1843</v>
      </c>
      <c r="D523" s="70" t="s">
        <v>22</v>
      </c>
      <c r="E523" s="70" t="s">
        <v>22</v>
      </c>
    </row>
    <row r="524" spans="1:5" x14ac:dyDescent="0.2">
      <c r="A524" s="69" t="s">
        <v>1844</v>
      </c>
      <c r="B524" s="71">
        <v>4991</v>
      </c>
      <c r="C524" s="70" t="s">
        <v>1845</v>
      </c>
      <c r="D524" s="70" t="s">
        <v>22</v>
      </c>
      <c r="E524" s="70" t="s">
        <v>22</v>
      </c>
    </row>
    <row r="525" spans="1:5" x14ac:dyDescent="0.2">
      <c r="A525" s="69" t="s">
        <v>1846</v>
      </c>
      <c r="B525" s="71">
        <v>4996</v>
      </c>
      <c r="C525" s="70" t="s">
        <v>1847</v>
      </c>
      <c r="D525" s="70" t="s">
        <v>22</v>
      </c>
      <c r="E525" s="70" t="s">
        <v>22</v>
      </c>
    </row>
    <row r="526" spans="1:5" ht="25.5" x14ac:dyDescent="0.2">
      <c r="A526" s="69" t="s">
        <v>1848</v>
      </c>
      <c r="B526" s="71">
        <v>4997</v>
      </c>
      <c r="C526" s="70" t="s">
        <v>1849</v>
      </c>
      <c r="D526" s="70" t="s">
        <v>22</v>
      </c>
      <c r="E526" s="70" t="s">
        <v>22</v>
      </c>
    </row>
    <row r="527" spans="1:5" ht="25.5" x14ac:dyDescent="0.2">
      <c r="A527" s="69" t="s">
        <v>1850</v>
      </c>
      <c r="B527" s="71">
        <v>4998</v>
      </c>
      <c r="C527" s="70" t="s">
        <v>1851</v>
      </c>
      <c r="D527" s="70" t="s">
        <v>22</v>
      </c>
      <c r="E527" s="70" t="s">
        <v>22</v>
      </c>
    </row>
    <row r="528" spans="1:5" ht="51" x14ac:dyDescent="0.2">
      <c r="A528" s="69" t="s">
        <v>1852</v>
      </c>
      <c r="B528" s="71">
        <v>4999</v>
      </c>
      <c r="C528" s="70" t="s">
        <v>1853</v>
      </c>
      <c r="D528" s="70" t="s">
        <v>22</v>
      </c>
      <c r="E528" s="70" t="s">
        <v>22</v>
      </c>
    </row>
    <row r="529" spans="1:5" x14ac:dyDescent="0.2">
      <c r="A529" s="69" t="s">
        <v>1854</v>
      </c>
      <c r="B529" s="71">
        <v>5000</v>
      </c>
      <c r="C529" s="70" t="s">
        <v>1855</v>
      </c>
      <c r="D529" s="70" t="s">
        <v>22</v>
      </c>
      <c r="E529" s="70" t="s">
        <v>22</v>
      </c>
    </row>
    <row r="530" spans="1:5" x14ac:dyDescent="0.2">
      <c r="A530" s="69" t="s">
        <v>1856</v>
      </c>
      <c r="B530" s="71">
        <v>5001</v>
      </c>
      <c r="C530" s="70" t="s">
        <v>1857</v>
      </c>
      <c r="D530" s="70" t="s">
        <v>22</v>
      </c>
      <c r="E530" s="70" t="s">
        <v>22</v>
      </c>
    </row>
    <row r="531" spans="1:5" ht="38.25" x14ac:dyDescent="0.2">
      <c r="A531" s="69" t="s">
        <v>1858</v>
      </c>
      <c r="B531" s="71">
        <v>6787</v>
      </c>
      <c r="C531" s="70" t="s">
        <v>1859</v>
      </c>
      <c r="D531" s="70" t="s">
        <v>22</v>
      </c>
      <c r="E531" s="70" t="s">
        <v>22</v>
      </c>
    </row>
    <row r="532" spans="1:5" ht="25.5" x14ac:dyDescent="0.2">
      <c r="A532" s="69" t="s">
        <v>1860</v>
      </c>
      <c r="B532" s="71">
        <v>6788</v>
      </c>
      <c r="C532" s="70" t="s">
        <v>1861</v>
      </c>
      <c r="D532" s="70" t="s">
        <v>22</v>
      </c>
      <c r="E532" s="70" t="s">
        <v>22</v>
      </c>
    </row>
    <row r="533" spans="1:5" ht="25.5" x14ac:dyDescent="0.2">
      <c r="A533" s="69" t="s">
        <v>1862</v>
      </c>
      <c r="B533" s="71">
        <v>6831</v>
      </c>
      <c r="C533" s="70" t="s">
        <v>1863</v>
      </c>
      <c r="D533" s="70" t="s">
        <v>22</v>
      </c>
      <c r="E533" s="70" t="s">
        <v>22</v>
      </c>
    </row>
    <row r="534" spans="1:5" ht="25.5" x14ac:dyDescent="0.2">
      <c r="A534" s="69" t="s">
        <v>1864</v>
      </c>
      <c r="B534" s="71">
        <v>6832</v>
      </c>
      <c r="C534" s="70" t="s">
        <v>1718</v>
      </c>
      <c r="D534" s="70" t="s">
        <v>22</v>
      </c>
      <c r="E534" s="70" t="s">
        <v>22</v>
      </c>
    </row>
    <row r="535" spans="1:5" x14ac:dyDescent="0.2">
      <c r="A535" s="69" t="s">
        <v>1865</v>
      </c>
      <c r="B535" s="71">
        <v>6833</v>
      </c>
      <c r="C535" s="70" t="s">
        <v>1866</v>
      </c>
      <c r="D535" s="70" t="s">
        <v>22</v>
      </c>
      <c r="E535" s="70" t="s">
        <v>22</v>
      </c>
    </row>
    <row r="536" spans="1:5" x14ac:dyDescent="0.2">
      <c r="A536" s="69" t="s">
        <v>1867</v>
      </c>
      <c r="B536" s="71">
        <v>6834</v>
      </c>
      <c r="C536" s="70" t="s">
        <v>1868</v>
      </c>
      <c r="D536" s="70" t="s">
        <v>22</v>
      </c>
      <c r="E536" s="70" t="s">
        <v>22</v>
      </c>
    </row>
    <row r="537" spans="1:5" ht="51" x14ac:dyDescent="0.2">
      <c r="A537" s="69" t="s">
        <v>1869</v>
      </c>
      <c r="B537" s="71">
        <v>6837</v>
      </c>
      <c r="C537" s="70" t="s">
        <v>1870</v>
      </c>
      <c r="D537" s="70" t="s">
        <v>22</v>
      </c>
      <c r="E537" s="70" t="s">
        <v>22</v>
      </c>
    </row>
    <row r="538" spans="1:5" x14ac:dyDescent="0.2">
      <c r="A538" s="69" t="s">
        <v>1871</v>
      </c>
      <c r="B538" s="71">
        <v>6850</v>
      </c>
      <c r="C538" s="70" t="s">
        <v>1872</v>
      </c>
      <c r="D538" s="70" t="s">
        <v>22</v>
      </c>
      <c r="E538" s="70" t="s">
        <v>22</v>
      </c>
    </row>
    <row r="539" spans="1:5" x14ac:dyDescent="0.2">
      <c r="A539" s="69" t="s">
        <v>1873</v>
      </c>
      <c r="B539" s="71">
        <v>6852</v>
      </c>
      <c r="C539" s="70" t="s">
        <v>1874</v>
      </c>
      <c r="D539" s="70" t="s">
        <v>22</v>
      </c>
      <c r="E539" s="70" t="s">
        <v>22</v>
      </c>
    </row>
    <row r="540" spans="1:5" ht="25.5" x14ac:dyDescent="0.2">
      <c r="A540" s="69" t="s">
        <v>1875</v>
      </c>
      <c r="B540" s="71">
        <v>6854</v>
      </c>
      <c r="C540" s="70" t="s">
        <v>1876</v>
      </c>
      <c r="D540" s="70" t="s">
        <v>22</v>
      </c>
      <c r="E540" s="70" t="s">
        <v>22</v>
      </c>
    </row>
    <row r="541" spans="1:5" x14ac:dyDescent="0.2">
      <c r="A541" s="69" t="s">
        <v>1877</v>
      </c>
      <c r="B541" s="71">
        <v>6855</v>
      </c>
      <c r="C541" s="70" t="s">
        <v>1878</v>
      </c>
      <c r="D541" s="70" t="s">
        <v>22</v>
      </c>
      <c r="E541" s="70" t="s">
        <v>22</v>
      </c>
    </row>
    <row r="542" spans="1:5" x14ac:dyDescent="0.2">
      <c r="A542" s="69" t="s">
        <v>1879</v>
      </c>
      <c r="B542" s="71">
        <v>6856</v>
      </c>
      <c r="C542" s="70" t="s">
        <v>1880</v>
      </c>
      <c r="D542" s="70" t="s">
        <v>22</v>
      </c>
      <c r="E542" s="70" t="s">
        <v>22</v>
      </c>
    </row>
    <row r="543" spans="1:5" ht="25.5" x14ac:dyDescent="0.2">
      <c r="A543" s="69" t="s">
        <v>1881</v>
      </c>
      <c r="B543" s="71">
        <v>6857</v>
      </c>
      <c r="C543" s="70" t="s">
        <v>1484</v>
      </c>
      <c r="D543" s="70" t="s">
        <v>22</v>
      </c>
      <c r="E543" s="70" t="s">
        <v>22</v>
      </c>
    </row>
    <row r="544" spans="1:5" ht="38.25" x14ac:dyDescent="0.2">
      <c r="A544" s="69" t="s">
        <v>1882</v>
      </c>
      <c r="B544" s="71">
        <v>6858</v>
      </c>
      <c r="C544" s="70" t="s">
        <v>1883</v>
      </c>
      <c r="D544" s="70" t="s">
        <v>22</v>
      </c>
      <c r="E544" s="70" t="s">
        <v>22</v>
      </c>
    </row>
    <row r="545" spans="1:5" x14ac:dyDescent="0.2">
      <c r="A545" s="69" t="s">
        <v>1884</v>
      </c>
      <c r="B545" s="71">
        <v>6865</v>
      </c>
      <c r="C545" s="70" t="s">
        <v>1885</v>
      </c>
      <c r="D545" s="70" t="s">
        <v>22</v>
      </c>
      <c r="E545" s="70" t="s">
        <v>22</v>
      </c>
    </row>
    <row r="546" spans="1:5" x14ac:dyDescent="0.2">
      <c r="A546" s="69" t="s">
        <v>1886</v>
      </c>
      <c r="B546" s="71">
        <v>6936</v>
      </c>
      <c r="C546" s="70" t="s">
        <v>1887</v>
      </c>
      <c r="D546" s="70" t="s">
        <v>22</v>
      </c>
      <c r="E546" s="70" t="s">
        <v>22</v>
      </c>
    </row>
    <row r="547" spans="1:5" ht="25.5" x14ac:dyDescent="0.2">
      <c r="A547" s="69" t="s">
        <v>1888</v>
      </c>
      <c r="B547" s="71">
        <v>6938</v>
      </c>
      <c r="C547" s="70" t="s">
        <v>1889</v>
      </c>
      <c r="D547" s="70" t="s">
        <v>22</v>
      </c>
      <c r="E547" s="70" t="s">
        <v>22</v>
      </c>
    </row>
    <row r="548" spans="1:5" x14ac:dyDescent="0.2">
      <c r="A548" s="69" t="s">
        <v>1890</v>
      </c>
      <c r="B548" s="71">
        <v>7097</v>
      </c>
      <c r="C548" s="70" t="s">
        <v>1891</v>
      </c>
      <c r="D548" s="70" t="s">
        <v>22</v>
      </c>
      <c r="E548" s="70" t="s">
        <v>22</v>
      </c>
    </row>
    <row r="549" spans="1:5" ht="25.5" x14ac:dyDescent="0.2">
      <c r="A549" s="69" t="s">
        <v>1892</v>
      </c>
      <c r="B549" s="71">
        <v>7098</v>
      </c>
      <c r="C549" s="70" t="s">
        <v>1893</v>
      </c>
      <c r="D549" s="70" t="s">
        <v>22</v>
      </c>
      <c r="E549" s="70" t="s">
        <v>22</v>
      </c>
    </row>
    <row r="550" spans="1:5" x14ac:dyDescent="0.2">
      <c r="A550" s="69" t="s">
        <v>1894</v>
      </c>
      <c r="B550" s="71">
        <v>7109</v>
      </c>
      <c r="C550" s="70" t="s">
        <v>1895</v>
      </c>
      <c r="D550" s="70" t="s">
        <v>22</v>
      </c>
      <c r="E550" s="70" t="s">
        <v>22</v>
      </c>
    </row>
    <row r="551" spans="1:5" x14ac:dyDescent="0.2">
      <c r="A551" s="69" t="s">
        <v>1896</v>
      </c>
      <c r="B551" s="71">
        <v>7178</v>
      </c>
      <c r="C551" s="70" t="s">
        <v>1897</v>
      </c>
      <c r="D551" s="70" t="s">
        <v>22</v>
      </c>
      <c r="E551" s="70" t="s">
        <v>22</v>
      </c>
    </row>
    <row r="552" spans="1:5" ht="25.5" x14ac:dyDescent="0.2">
      <c r="A552" s="69" t="s">
        <v>1898</v>
      </c>
      <c r="B552" s="71">
        <v>7431</v>
      </c>
      <c r="C552" s="70" t="s">
        <v>1899</v>
      </c>
      <c r="D552" s="70" t="s">
        <v>22</v>
      </c>
      <c r="E552" s="70" t="s">
        <v>22</v>
      </c>
    </row>
    <row r="553" spans="1:5" x14ac:dyDescent="0.2">
      <c r="A553" s="69" t="s">
        <v>1900</v>
      </c>
      <c r="B553" s="71">
        <v>7697</v>
      </c>
      <c r="C553" s="70" t="s">
        <v>86</v>
      </c>
      <c r="D553" s="70" t="s">
        <v>22</v>
      </c>
      <c r="E553" s="70" t="s">
        <v>22</v>
      </c>
    </row>
    <row r="554" spans="1:5" x14ac:dyDescent="0.2">
      <c r="A554" s="69" t="s">
        <v>1901</v>
      </c>
      <c r="B554" s="71">
        <v>7701</v>
      </c>
      <c r="C554" s="70" t="s">
        <v>1434</v>
      </c>
      <c r="D554" s="70" t="s">
        <v>22</v>
      </c>
      <c r="E554" s="70" t="s">
        <v>22</v>
      </c>
    </row>
    <row r="555" spans="1:5" ht="25.5" x14ac:dyDescent="0.2">
      <c r="A555" s="69" t="s">
        <v>1902</v>
      </c>
      <c r="B555" s="71">
        <v>7745</v>
      </c>
      <c r="C555" s="70" t="s">
        <v>1903</v>
      </c>
      <c r="D555" s="70" t="s">
        <v>22</v>
      </c>
      <c r="E555" s="70" t="s">
        <v>22</v>
      </c>
    </row>
    <row r="556" spans="1:5" ht="25.5" x14ac:dyDescent="0.2">
      <c r="A556" s="69" t="s">
        <v>1904</v>
      </c>
      <c r="B556" s="71">
        <v>7748</v>
      </c>
      <c r="C556" s="70" t="s">
        <v>1905</v>
      </c>
      <c r="D556" s="70" t="s">
        <v>22</v>
      </c>
      <c r="E556" s="70" t="s">
        <v>22</v>
      </c>
    </row>
    <row r="557" spans="1:5" x14ac:dyDescent="0.2">
      <c r="A557" s="69" t="s">
        <v>1906</v>
      </c>
      <c r="B557" s="71">
        <v>8925</v>
      </c>
      <c r="C557" s="70" t="s">
        <v>1697</v>
      </c>
      <c r="D557" s="70" t="s">
        <v>22</v>
      </c>
      <c r="E557" s="70" t="s">
        <v>22</v>
      </c>
    </row>
    <row r="558" spans="1:5" ht="25.5" x14ac:dyDescent="0.2">
      <c r="A558" s="69" t="s">
        <v>1907</v>
      </c>
      <c r="B558" s="71">
        <v>11064</v>
      </c>
      <c r="C558" s="70" t="s">
        <v>1908</v>
      </c>
      <c r="D558" s="70" t="s">
        <v>22</v>
      </c>
      <c r="E558" s="70" t="s">
        <v>22</v>
      </c>
    </row>
    <row r="559" spans="1:5" ht="51" x14ac:dyDescent="0.2">
      <c r="A559" s="69" t="s">
        <v>1909</v>
      </c>
      <c r="B559" s="71">
        <v>11066</v>
      </c>
      <c r="C559" s="70" t="s">
        <v>1910</v>
      </c>
      <c r="D559" s="70" t="s">
        <v>22</v>
      </c>
      <c r="E559" s="70" t="s">
        <v>22</v>
      </c>
    </row>
    <row r="560" spans="1:5" x14ac:dyDescent="0.2">
      <c r="A560" s="69" t="s">
        <v>1911</v>
      </c>
      <c r="B560" s="71">
        <v>5026</v>
      </c>
      <c r="C560" s="70" t="s">
        <v>1912</v>
      </c>
      <c r="D560" s="70" t="s">
        <v>22</v>
      </c>
      <c r="E560" s="70" t="s">
        <v>18</v>
      </c>
    </row>
    <row r="561" spans="1:5" ht="25.5" x14ac:dyDescent="0.2">
      <c r="A561" s="69" t="s">
        <v>1913</v>
      </c>
      <c r="B561" s="71">
        <v>4645</v>
      </c>
      <c r="C561" s="70" t="s">
        <v>1914</v>
      </c>
      <c r="D561" s="70" t="s">
        <v>101</v>
      </c>
      <c r="E561" s="70" t="s">
        <v>101</v>
      </c>
    </row>
    <row r="562" spans="1:5" ht="25.5" x14ac:dyDescent="0.2">
      <c r="A562" s="69" t="s">
        <v>1915</v>
      </c>
      <c r="B562" s="71">
        <v>4733</v>
      </c>
      <c r="C562" s="70" t="s">
        <v>1111</v>
      </c>
      <c r="D562" s="70" t="s">
        <v>84</v>
      </c>
      <c r="E562" s="70" t="s">
        <v>80</v>
      </c>
    </row>
    <row r="563" spans="1:5" ht="25.5" x14ac:dyDescent="0.2">
      <c r="A563" s="69" t="s">
        <v>1916</v>
      </c>
      <c r="B563" s="71">
        <v>4734</v>
      </c>
      <c r="C563" s="70" t="s">
        <v>1917</v>
      </c>
      <c r="D563" s="70" t="s">
        <v>84</v>
      </c>
      <c r="E563" s="70" t="s">
        <v>80</v>
      </c>
    </row>
    <row r="564" spans="1:5" x14ac:dyDescent="0.2">
      <c r="A564" s="69" t="s">
        <v>1918</v>
      </c>
      <c r="B564" s="71">
        <v>4735</v>
      </c>
      <c r="C564" s="70" t="s">
        <v>78</v>
      </c>
      <c r="D564" s="70" t="s">
        <v>84</v>
      </c>
      <c r="E564" s="70" t="s">
        <v>78</v>
      </c>
    </row>
    <row r="565" spans="1:5" ht="25.5" x14ac:dyDescent="0.2">
      <c r="A565" s="69" t="s">
        <v>1919</v>
      </c>
      <c r="B565" s="71">
        <v>4477</v>
      </c>
      <c r="C565" s="70" t="s">
        <v>61</v>
      </c>
      <c r="D565" s="70" t="s">
        <v>64</v>
      </c>
      <c r="E565" s="70" t="s">
        <v>61</v>
      </c>
    </row>
    <row r="566" spans="1:5" ht="25.5" x14ac:dyDescent="0.2">
      <c r="A566" s="69" t="s">
        <v>1920</v>
      </c>
      <c r="B566" s="71">
        <v>6757</v>
      </c>
      <c r="C566" s="70" t="s">
        <v>1921</v>
      </c>
      <c r="D566" s="70" t="s">
        <v>64</v>
      </c>
      <c r="E566" s="70" t="s">
        <v>61</v>
      </c>
    </row>
    <row r="567" spans="1:5" ht="25.5" x14ac:dyDescent="0.2">
      <c r="A567" s="69" t="s">
        <v>1922</v>
      </c>
      <c r="B567" s="71">
        <v>6758</v>
      </c>
      <c r="C567" s="70" t="s">
        <v>1923</v>
      </c>
      <c r="D567" s="70" t="s">
        <v>64</v>
      </c>
      <c r="E567" s="70" t="s">
        <v>61</v>
      </c>
    </row>
    <row r="568" spans="1:5" ht="25.5" x14ac:dyDescent="0.2">
      <c r="A568" s="69" t="s">
        <v>1924</v>
      </c>
      <c r="B568" s="71">
        <v>4478</v>
      </c>
      <c r="C568" s="70" t="s">
        <v>63</v>
      </c>
      <c r="D568" s="70" t="s">
        <v>64</v>
      </c>
      <c r="E568" s="70" t="s">
        <v>63</v>
      </c>
    </row>
    <row r="569" spans="1:5" ht="25.5" x14ac:dyDescent="0.2">
      <c r="A569" s="69" t="s">
        <v>1925</v>
      </c>
      <c r="B569" s="71">
        <v>5027</v>
      </c>
      <c r="C569" s="70" t="s">
        <v>17</v>
      </c>
      <c r="D569" s="70" t="s">
        <v>22</v>
      </c>
      <c r="E569" s="70" t="s">
        <v>17</v>
      </c>
    </row>
    <row r="570" spans="1:5" ht="25.5" x14ac:dyDescent="0.2">
      <c r="A570" s="69" t="s">
        <v>1926</v>
      </c>
      <c r="B570" s="71">
        <v>5028</v>
      </c>
      <c r="C570" s="70" t="s">
        <v>1927</v>
      </c>
      <c r="D570" s="70" t="s">
        <v>22</v>
      </c>
      <c r="E570" s="70" t="s">
        <v>17</v>
      </c>
    </row>
    <row r="571" spans="1:5" ht="25.5" x14ac:dyDescent="0.2">
      <c r="A571" s="69" t="s">
        <v>1928</v>
      </c>
      <c r="B571" s="71">
        <v>4831</v>
      </c>
      <c r="C571" s="70" t="s">
        <v>1929</v>
      </c>
      <c r="D571" s="70" t="s">
        <v>15</v>
      </c>
      <c r="E571" s="70" t="s">
        <v>56</v>
      </c>
    </row>
    <row r="572" spans="1:5" ht="25.5" x14ac:dyDescent="0.2">
      <c r="A572" s="69" t="s">
        <v>1930</v>
      </c>
      <c r="B572" s="71">
        <v>4574</v>
      </c>
      <c r="C572" s="70" t="s">
        <v>1724</v>
      </c>
      <c r="D572" s="70" t="s">
        <v>114</v>
      </c>
      <c r="E572" s="70" t="s">
        <v>114</v>
      </c>
    </row>
    <row r="573" spans="1:5" ht="25.5" x14ac:dyDescent="0.2">
      <c r="A573" s="69" t="s">
        <v>1931</v>
      </c>
      <c r="B573" s="71">
        <v>4736</v>
      </c>
      <c r="C573" s="70" t="s">
        <v>1932</v>
      </c>
      <c r="D573" s="70" t="s">
        <v>84</v>
      </c>
      <c r="E573" s="70" t="s">
        <v>78</v>
      </c>
    </row>
    <row r="574" spans="1:5" x14ac:dyDescent="0.2">
      <c r="A574" s="69" t="s">
        <v>1933</v>
      </c>
      <c r="B574" s="71">
        <v>4737</v>
      </c>
      <c r="C574" s="70" t="s">
        <v>1049</v>
      </c>
      <c r="D574" s="70" t="s">
        <v>84</v>
      </c>
      <c r="E574" s="70" t="s">
        <v>78</v>
      </c>
    </row>
    <row r="575" spans="1:5" ht="25.5" x14ac:dyDescent="0.2">
      <c r="A575" s="69" t="s">
        <v>1934</v>
      </c>
      <c r="B575" s="71">
        <v>4738</v>
      </c>
      <c r="C575" s="70" t="s">
        <v>1935</v>
      </c>
      <c r="D575" s="70" t="s">
        <v>84</v>
      </c>
      <c r="E575" s="70" t="s">
        <v>78</v>
      </c>
    </row>
    <row r="576" spans="1:5" ht="51" x14ac:dyDescent="0.2">
      <c r="A576" s="69" t="s">
        <v>1936</v>
      </c>
      <c r="B576" s="71">
        <v>6840</v>
      </c>
      <c r="C576" s="70" t="s">
        <v>1937</v>
      </c>
      <c r="D576" s="70" t="s">
        <v>87</v>
      </c>
      <c r="E576" s="70" t="s">
        <v>88</v>
      </c>
    </row>
    <row r="577" spans="1:5" ht="38.25" x14ac:dyDescent="0.2">
      <c r="A577" s="69" t="s">
        <v>1938</v>
      </c>
      <c r="B577" s="71">
        <v>7031</v>
      </c>
      <c r="C577" s="70" t="s">
        <v>1939</v>
      </c>
      <c r="D577" s="70" t="s">
        <v>87</v>
      </c>
      <c r="E577" s="70" t="s">
        <v>88</v>
      </c>
    </row>
    <row r="578" spans="1:5" ht="25.5" x14ac:dyDescent="0.2">
      <c r="A578" s="69" t="s">
        <v>1940</v>
      </c>
      <c r="B578" s="71">
        <v>7714</v>
      </c>
      <c r="C578" s="70" t="s">
        <v>1941</v>
      </c>
      <c r="D578" s="70" t="s">
        <v>87</v>
      </c>
      <c r="E578" s="70" t="s">
        <v>88</v>
      </c>
    </row>
    <row r="579" spans="1:5" ht="51" x14ac:dyDescent="0.2">
      <c r="A579" s="69" t="s">
        <v>1942</v>
      </c>
      <c r="B579" s="71">
        <v>8802</v>
      </c>
      <c r="C579" s="70" t="s">
        <v>1943</v>
      </c>
      <c r="D579" s="70" t="s">
        <v>87</v>
      </c>
      <c r="E579" s="70" t="s">
        <v>88</v>
      </c>
    </row>
    <row r="580" spans="1:5" ht="25.5" x14ac:dyDescent="0.2">
      <c r="A580" s="69" t="s">
        <v>1944</v>
      </c>
      <c r="B580" s="71">
        <v>4739</v>
      </c>
      <c r="C580" s="70" t="s">
        <v>75</v>
      </c>
      <c r="D580" s="70" t="s">
        <v>84</v>
      </c>
      <c r="E580" s="70" t="s">
        <v>75</v>
      </c>
    </row>
    <row r="581" spans="1:5" ht="38.25" x14ac:dyDescent="0.2">
      <c r="A581" s="69" t="s">
        <v>1945</v>
      </c>
      <c r="B581" s="71">
        <v>5029</v>
      </c>
      <c r="C581" s="70" t="s">
        <v>13</v>
      </c>
      <c r="D581" s="70" t="s">
        <v>22</v>
      </c>
      <c r="E581" s="70" t="s">
        <v>13</v>
      </c>
    </row>
    <row r="582" spans="1:5" ht="38.25" x14ac:dyDescent="0.2">
      <c r="A582" s="69" t="s">
        <v>1946</v>
      </c>
      <c r="B582" s="71">
        <v>5030</v>
      </c>
      <c r="C582" s="70" t="s">
        <v>1947</v>
      </c>
      <c r="D582" s="70" t="s">
        <v>22</v>
      </c>
      <c r="E582" s="70" t="s">
        <v>13</v>
      </c>
    </row>
    <row r="583" spans="1:5" ht="51" x14ac:dyDescent="0.2">
      <c r="A583" s="69" t="s">
        <v>1948</v>
      </c>
      <c r="B583" s="71">
        <v>5031</v>
      </c>
      <c r="C583" s="70" t="s">
        <v>1949</v>
      </c>
      <c r="D583" s="70" t="s">
        <v>22</v>
      </c>
      <c r="E583" s="70" t="s">
        <v>13</v>
      </c>
    </row>
    <row r="584" spans="1:5" ht="25.5" x14ac:dyDescent="0.2">
      <c r="A584" s="69" t="s">
        <v>1950</v>
      </c>
      <c r="B584" s="71">
        <v>5032</v>
      </c>
      <c r="C584" s="70" t="s">
        <v>1951</v>
      </c>
      <c r="D584" s="70" t="s">
        <v>22</v>
      </c>
      <c r="E584" s="70" t="s">
        <v>10</v>
      </c>
    </row>
    <row r="585" spans="1:5" ht="25.5" x14ac:dyDescent="0.2">
      <c r="A585" s="69" t="s">
        <v>1952</v>
      </c>
      <c r="B585" s="71">
        <v>5033</v>
      </c>
      <c r="C585" s="70" t="s">
        <v>960</v>
      </c>
      <c r="D585" s="70" t="s">
        <v>22</v>
      </c>
      <c r="E585" s="70" t="s">
        <v>10</v>
      </c>
    </row>
    <row r="586" spans="1:5" x14ac:dyDescent="0.2">
      <c r="A586" s="69" t="s">
        <v>1953</v>
      </c>
      <c r="B586" s="71">
        <v>6939</v>
      </c>
      <c r="C586" s="70" t="s">
        <v>1954</v>
      </c>
      <c r="D586" s="70" t="s">
        <v>22</v>
      </c>
      <c r="E586" s="70" t="s">
        <v>10</v>
      </c>
    </row>
    <row r="587" spans="1:5" ht="25.5" x14ac:dyDescent="0.2">
      <c r="A587" s="69" t="s">
        <v>1955</v>
      </c>
      <c r="B587" s="71">
        <v>6947</v>
      </c>
      <c r="C587" s="70" t="s">
        <v>1956</v>
      </c>
      <c r="D587" s="70" t="s">
        <v>22</v>
      </c>
      <c r="E587" s="70" t="s">
        <v>17</v>
      </c>
    </row>
    <row r="588" spans="1:5" ht="25.5" x14ac:dyDescent="0.2">
      <c r="A588" s="69" t="s">
        <v>1957</v>
      </c>
      <c r="B588" s="71">
        <v>6949</v>
      </c>
      <c r="C588" s="70" t="s">
        <v>1958</v>
      </c>
      <c r="D588" s="70" t="s">
        <v>22</v>
      </c>
      <c r="E588" s="70" t="s">
        <v>17</v>
      </c>
    </row>
    <row r="589" spans="1:5" ht="25.5" x14ac:dyDescent="0.2">
      <c r="A589" s="69" t="s">
        <v>1959</v>
      </c>
      <c r="B589" s="71">
        <v>7049</v>
      </c>
      <c r="C589" s="70" t="s">
        <v>1960</v>
      </c>
      <c r="D589" s="70" t="s">
        <v>22</v>
      </c>
      <c r="E589" s="70" t="s">
        <v>17</v>
      </c>
    </row>
    <row r="590" spans="1:5" ht="38.25" x14ac:dyDescent="0.2">
      <c r="A590" s="69" t="s">
        <v>1961</v>
      </c>
      <c r="B590" s="71">
        <v>7103</v>
      </c>
      <c r="C590" s="70" t="s">
        <v>36</v>
      </c>
      <c r="D590" s="70" t="s">
        <v>22</v>
      </c>
      <c r="E590" s="70" t="s">
        <v>13</v>
      </c>
    </row>
    <row r="591" spans="1:5" ht="25.5" x14ac:dyDescent="0.2">
      <c r="A591" s="69" t="s">
        <v>1962</v>
      </c>
      <c r="B591" s="71">
        <v>10544</v>
      </c>
      <c r="C591" s="70" t="s">
        <v>1963</v>
      </c>
      <c r="D591" s="70" t="s">
        <v>87</v>
      </c>
      <c r="E591" s="70" t="s">
        <v>88</v>
      </c>
    </row>
    <row r="592" spans="1:5" ht="25.5" x14ac:dyDescent="0.2">
      <c r="A592" s="69" t="s">
        <v>1964</v>
      </c>
      <c r="B592" s="71">
        <v>4832</v>
      </c>
      <c r="C592" s="70" t="s">
        <v>1965</v>
      </c>
      <c r="D592" s="70" t="s">
        <v>15</v>
      </c>
      <c r="E592" s="70" t="s">
        <v>56</v>
      </c>
    </row>
    <row r="593" spans="1:5" ht="25.5" x14ac:dyDescent="0.2">
      <c r="A593" s="69" t="s">
        <v>1966</v>
      </c>
      <c r="B593" s="71">
        <v>4740</v>
      </c>
      <c r="C593" s="70" t="s">
        <v>1967</v>
      </c>
      <c r="D593" s="70" t="s">
        <v>84</v>
      </c>
      <c r="E593" s="70" t="s">
        <v>75</v>
      </c>
    </row>
    <row r="594" spans="1:5" ht="25.5" x14ac:dyDescent="0.2">
      <c r="A594" s="69" t="s">
        <v>1968</v>
      </c>
      <c r="B594" s="71">
        <v>4741</v>
      </c>
      <c r="C594" s="70" t="s">
        <v>1969</v>
      </c>
      <c r="D594" s="70" t="s">
        <v>84</v>
      </c>
      <c r="E594" s="70" t="s">
        <v>75</v>
      </c>
    </row>
    <row r="595" spans="1:5" ht="25.5" x14ac:dyDescent="0.2">
      <c r="A595" s="69" t="s">
        <v>1970</v>
      </c>
      <c r="B595" s="71">
        <v>11329</v>
      </c>
      <c r="C595" s="70" t="s">
        <v>1971</v>
      </c>
      <c r="D595" s="70" t="s">
        <v>87</v>
      </c>
      <c r="E595" s="70" t="s">
        <v>88</v>
      </c>
    </row>
    <row r="596" spans="1:5" ht="25.5" x14ac:dyDescent="0.2">
      <c r="A596" s="69" t="s">
        <v>1972</v>
      </c>
      <c r="B596" s="71">
        <v>7179</v>
      </c>
      <c r="C596" s="70" t="s">
        <v>1973</v>
      </c>
      <c r="D596" s="70" t="s">
        <v>22</v>
      </c>
      <c r="E596" s="70" t="s">
        <v>17</v>
      </c>
    </row>
    <row r="597" spans="1:5" ht="25.5" x14ac:dyDescent="0.2">
      <c r="A597" s="69" t="s">
        <v>1974</v>
      </c>
      <c r="B597" s="71">
        <v>7180</v>
      </c>
      <c r="C597" s="70" t="s">
        <v>939</v>
      </c>
      <c r="D597" s="70" t="s">
        <v>22</v>
      </c>
      <c r="E597" s="70" t="s">
        <v>17</v>
      </c>
    </row>
    <row r="598" spans="1:5" x14ac:dyDescent="0.2">
      <c r="A598" s="69" t="s">
        <v>1975</v>
      </c>
      <c r="B598" s="71">
        <v>7751</v>
      </c>
      <c r="C598" s="70" t="s">
        <v>1976</v>
      </c>
      <c r="D598" s="70" t="s">
        <v>22</v>
      </c>
      <c r="E598" s="70" t="s">
        <v>10</v>
      </c>
    </row>
    <row r="599" spans="1:5" ht="25.5" x14ac:dyDescent="0.2">
      <c r="A599" s="69" t="s">
        <v>1977</v>
      </c>
      <c r="B599" s="71">
        <v>8923</v>
      </c>
      <c r="C599" s="70" t="s">
        <v>1978</v>
      </c>
      <c r="D599" s="70" t="s">
        <v>22</v>
      </c>
      <c r="E599" s="70" t="s">
        <v>17</v>
      </c>
    </row>
    <row r="600" spans="1:5" ht="25.5" x14ac:dyDescent="0.2">
      <c r="A600" s="69" t="s">
        <v>1979</v>
      </c>
      <c r="B600" s="71">
        <v>4992</v>
      </c>
      <c r="C600" s="70" t="s">
        <v>1980</v>
      </c>
      <c r="D600" s="70" t="s">
        <v>22</v>
      </c>
      <c r="E600" s="70" t="s">
        <v>22</v>
      </c>
    </row>
    <row r="601" spans="1:5" ht="25.5" x14ac:dyDescent="0.2">
      <c r="A601" s="69" t="s">
        <v>1981</v>
      </c>
      <c r="B601" s="71">
        <v>4993</v>
      </c>
      <c r="C601" s="70" t="s">
        <v>1982</v>
      </c>
      <c r="D601" s="70" t="s">
        <v>22</v>
      </c>
      <c r="E601" s="70" t="s">
        <v>22</v>
      </c>
    </row>
    <row r="602" spans="1:5" x14ac:dyDescent="0.2">
      <c r="A602" s="69" t="s">
        <v>1983</v>
      </c>
      <c r="B602" s="71">
        <v>4994</v>
      </c>
      <c r="C602" s="70" t="s">
        <v>1984</v>
      </c>
      <c r="D602" s="70" t="s">
        <v>22</v>
      </c>
      <c r="E602" s="70" t="s">
        <v>22</v>
      </c>
    </row>
    <row r="603" spans="1:5" ht="38.25" x14ac:dyDescent="0.2">
      <c r="A603" s="69" t="s">
        <v>1985</v>
      </c>
      <c r="B603" s="71">
        <v>4995</v>
      </c>
      <c r="C603" s="70" t="s">
        <v>1986</v>
      </c>
      <c r="D603" s="70" t="s">
        <v>22</v>
      </c>
      <c r="E603" s="70" t="s">
        <v>22</v>
      </c>
    </row>
    <row r="604" spans="1:5" x14ac:dyDescent="0.2">
      <c r="A604" s="69" t="s">
        <v>1987</v>
      </c>
      <c r="B604" s="71">
        <v>6851</v>
      </c>
      <c r="C604" s="70" t="s">
        <v>1988</v>
      </c>
      <c r="D604" s="70" t="s">
        <v>22</v>
      </c>
      <c r="E604" s="70" t="s">
        <v>22</v>
      </c>
    </row>
    <row r="605" spans="1:5" ht="25.5" x14ac:dyDescent="0.2">
      <c r="A605" s="69" t="s">
        <v>1989</v>
      </c>
      <c r="B605" s="71">
        <v>7101</v>
      </c>
      <c r="C605" s="70" t="s">
        <v>1219</v>
      </c>
      <c r="D605" s="70" t="s">
        <v>22</v>
      </c>
      <c r="E605" s="70" t="s">
        <v>21</v>
      </c>
    </row>
    <row r="606" spans="1:5" ht="25.5" x14ac:dyDescent="0.2">
      <c r="A606" s="69" t="s">
        <v>1990</v>
      </c>
      <c r="B606" s="71">
        <v>7102</v>
      </c>
      <c r="C606" s="70" t="s">
        <v>1991</v>
      </c>
      <c r="D606" s="70" t="s">
        <v>22</v>
      </c>
      <c r="E606" s="70" t="s">
        <v>22</v>
      </c>
    </row>
    <row r="607" spans="1:5" ht="25.5" x14ac:dyDescent="0.2">
      <c r="A607" s="69" t="s">
        <v>1992</v>
      </c>
      <c r="B607" s="71">
        <v>7696</v>
      </c>
      <c r="C607" s="70" t="s">
        <v>1993</v>
      </c>
      <c r="D607" s="70" t="s">
        <v>22</v>
      </c>
      <c r="E607" s="70" t="s">
        <v>22</v>
      </c>
    </row>
    <row r="608" spans="1:5" ht="25.5" x14ac:dyDescent="0.2">
      <c r="A608" s="69" t="s">
        <v>1994</v>
      </c>
      <c r="B608" s="71">
        <v>7746</v>
      </c>
      <c r="C608" s="70" t="s">
        <v>1103</v>
      </c>
      <c r="D608" s="70" t="s">
        <v>22</v>
      </c>
      <c r="E608" s="70" t="s">
        <v>21</v>
      </c>
    </row>
    <row r="609" spans="1:5" ht="25.5" x14ac:dyDescent="0.2">
      <c r="A609" s="69" t="s">
        <v>1995</v>
      </c>
      <c r="B609" s="71">
        <v>7747</v>
      </c>
      <c r="C609" s="70" t="s">
        <v>1996</v>
      </c>
      <c r="D609" s="70" t="s">
        <v>22</v>
      </c>
      <c r="E609" s="70" t="s">
        <v>21</v>
      </c>
    </row>
    <row r="610" spans="1:5" ht="38.25" x14ac:dyDescent="0.2">
      <c r="A610" s="69" t="s">
        <v>1997</v>
      </c>
      <c r="B610" s="71">
        <v>7752</v>
      </c>
      <c r="C610" s="70" t="s">
        <v>1998</v>
      </c>
      <c r="D610" s="70" t="s">
        <v>22</v>
      </c>
      <c r="E610" s="70" t="s">
        <v>22</v>
      </c>
    </row>
    <row r="611" spans="1:5" ht="25.5" x14ac:dyDescent="0.2">
      <c r="A611" s="69" t="s">
        <v>1999</v>
      </c>
      <c r="B611" s="71">
        <v>8922</v>
      </c>
      <c r="C611" s="70" t="s">
        <v>2000</v>
      </c>
      <c r="D611" s="70" t="s">
        <v>22</v>
      </c>
      <c r="E611" s="70" t="s">
        <v>22</v>
      </c>
    </row>
    <row r="612" spans="1:5" ht="25.5" x14ac:dyDescent="0.2">
      <c r="A612" s="69" t="s">
        <v>2001</v>
      </c>
      <c r="B612" s="71">
        <v>4968</v>
      </c>
      <c r="C612" s="70" t="s">
        <v>2002</v>
      </c>
      <c r="D612" s="70" t="s">
        <v>22</v>
      </c>
      <c r="E612" s="70" t="s">
        <v>21</v>
      </c>
    </row>
    <row r="613" spans="1:5" ht="25.5" x14ac:dyDescent="0.2">
      <c r="A613" s="69" t="s">
        <v>2003</v>
      </c>
      <c r="B613" s="71">
        <v>5006</v>
      </c>
      <c r="C613" s="70" t="s">
        <v>21</v>
      </c>
      <c r="D613" s="70" t="s">
        <v>22</v>
      </c>
      <c r="E613" s="70" t="s">
        <v>21</v>
      </c>
    </row>
    <row r="614" spans="1:5" ht="25.5" x14ac:dyDescent="0.2">
      <c r="A614" s="69" t="s">
        <v>2004</v>
      </c>
      <c r="B614" s="71">
        <v>5007</v>
      </c>
      <c r="C614" s="70" t="s">
        <v>36</v>
      </c>
      <c r="D614" s="70" t="s">
        <v>22</v>
      </c>
      <c r="E614" s="70" t="s">
        <v>21</v>
      </c>
    </row>
    <row r="615" spans="1:5" ht="25.5" x14ac:dyDescent="0.2">
      <c r="A615" s="69" t="s">
        <v>2005</v>
      </c>
      <c r="B615" s="71">
        <v>5008</v>
      </c>
      <c r="C615" s="70" t="s">
        <v>2006</v>
      </c>
      <c r="D615" s="70" t="s">
        <v>22</v>
      </c>
      <c r="E615" s="70" t="s">
        <v>21</v>
      </c>
    </row>
    <row r="616" spans="1:5" ht="25.5" x14ac:dyDescent="0.2">
      <c r="A616" s="69" t="s">
        <v>2007</v>
      </c>
      <c r="B616" s="71">
        <v>5009</v>
      </c>
      <c r="C616" s="70" t="s">
        <v>2008</v>
      </c>
      <c r="D616" s="70" t="s">
        <v>22</v>
      </c>
      <c r="E616" s="70" t="s">
        <v>21</v>
      </c>
    </row>
    <row r="617" spans="1:5" ht="25.5" x14ac:dyDescent="0.2">
      <c r="A617" s="69" t="s">
        <v>2009</v>
      </c>
      <c r="B617" s="71">
        <v>10809</v>
      </c>
      <c r="C617" s="70" t="s">
        <v>2010</v>
      </c>
      <c r="D617" s="70" t="s">
        <v>35</v>
      </c>
      <c r="E617" s="70" t="s">
        <v>35</v>
      </c>
    </row>
    <row r="618" spans="1:5" ht="25.5" x14ac:dyDescent="0.2">
      <c r="A618" s="69" t="s">
        <v>2011</v>
      </c>
      <c r="B618" s="71">
        <v>10918</v>
      </c>
      <c r="C618" s="70" t="s">
        <v>2012</v>
      </c>
      <c r="D618" s="70" t="s">
        <v>35</v>
      </c>
      <c r="E618" s="70" t="s">
        <v>35</v>
      </c>
    </row>
    <row r="619" spans="1:5" ht="25.5" x14ac:dyDescent="0.2">
      <c r="A619" s="69" t="s">
        <v>2013</v>
      </c>
      <c r="B619" s="71">
        <v>7123</v>
      </c>
      <c r="C619" s="70" t="s">
        <v>2014</v>
      </c>
      <c r="D619" s="70" t="s">
        <v>84</v>
      </c>
      <c r="E619" s="70" t="s">
        <v>75</v>
      </c>
    </row>
    <row r="620" spans="1:5" ht="38.25" x14ac:dyDescent="0.2">
      <c r="A620" s="69" t="s">
        <v>2015</v>
      </c>
      <c r="B620" s="71">
        <v>7712</v>
      </c>
      <c r="C620" s="70" t="s">
        <v>2016</v>
      </c>
      <c r="D620" s="70" t="s">
        <v>84</v>
      </c>
      <c r="E620" s="70" t="s">
        <v>80</v>
      </c>
    </row>
    <row r="621" spans="1:5" ht="25.5" x14ac:dyDescent="0.2">
      <c r="A621" s="69" t="s">
        <v>2017</v>
      </c>
      <c r="B621" s="71">
        <v>4833</v>
      </c>
      <c r="C621" s="70" t="s">
        <v>49</v>
      </c>
      <c r="D621" s="70" t="s">
        <v>15</v>
      </c>
      <c r="E621" s="70" t="s">
        <v>49</v>
      </c>
    </row>
    <row r="622" spans="1:5" ht="25.5" x14ac:dyDescent="0.2">
      <c r="A622" s="69" t="s">
        <v>2018</v>
      </c>
      <c r="B622" s="71">
        <v>9871</v>
      </c>
      <c r="C622" s="70" t="s">
        <v>2019</v>
      </c>
      <c r="D622" s="70" t="s">
        <v>84</v>
      </c>
      <c r="E622" s="70" t="s">
        <v>80</v>
      </c>
    </row>
    <row r="623" spans="1:5" ht="25.5" x14ac:dyDescent="0.2">
      <c r="A623" s="69" t="s">
        <v>2020</v>
      </c>
      <c r="B623" s="71">
        <v>4835</v>
      </c>
      <c r="C623" s="70" t="s">
        <v>54</v>
      </c>
      <c r="D623" s="70" t="s">
        <v>15</v>
      </c>
      <c r="E623" s="70" t="s">
        <v>54</v>
      </c>
    </row>
    <row r="624" spans="1:5" ht="25.5" x14ac:dyDescent="0.2">
      <c r="A624" s="69" t="s">
        <v>2021</v>
      </c>
      <c r="B624" s="71">
        <v>5010</v>
      </c>
      <c r="C624" s="70" t="s">
        <v>2022</v>
      </c>
      <c r="D624" s="70" t="s">
        <v>22</v>
      </c>
      <c r="E624" s="70" t="s">
        <v>21</v>
      </c>
    </row>
    <row r="625" spans="1:5" ht="25.5" x14ac:dyDescent="0.2">
      <c r="A625" s="69" t="s">
        <v>2023</v>
      </c>
      <c r="B625" s="71">
        <v>5011</v>
      </c>
      <c r="C625" s="70" t="s">
        <v>2024</v>
      </c>
      <c r="D625" s="70" t="s">
        <v>22</v>
      </c>
      <c r="E625" s="70" t="s">
        <v>21</v>
      </c>
    </row>
    <row r="626" spans="1:5" ht="25.5" x14ac:dyDescent="0.2">
      <c r="A626" s="69" t="s">
        <v>2025</v>
      </c>
      <c r="B626" s="71">
        <v>6869</v>
      </c>
      <c r="C626" s="70" t="s">
        <v>2026</v>
      </c>
      <c r="D626" s="70" t="s">
        <v>22</v>
      </c>
      <c r="E626" s="70" t="s">
        <v>21</v>
      </c>
    </row>
    <row r="627" spans="1:5" ht="25.5" x14ac:dyDescent="0.2">
      <c r="A627" s="69" t="s">
        <v>2027</v>
      </c>
      <c r="B627" s="71">
        <v>6941</v>
      </c>
      <c r="C627" s="70" t="s">
        <v>2028</v>
      </c>
      <c r="D627" s="70" t="s">
        <v>22</v>
      </c>
      <c r="E627" s="70" t="s">
        <v>21</v>
      </c>
    </row>
    <row r="628" spans="1:5" ht="38.25" x14ac:dyDescent="0.2">
      <c r="A628" s="69" t="s">
        <v>2029</v>
      </c>
      <c r="B628" s="71">
        <v>6942</v>
      </c>
      <c r="C628" s="70" t="s">
        <v>2030</v>
      </c>
      <c r="D628" s="70" t="s">
        <v>22</v>
      </c>
      <c r="E628" s="70" t="s">
        <v>21</v>
      </c>
    </row>
    <row r="629" spans="1:5" ht="25.5" x14ac:dyDescent="0.2">
      <c r="A629" s="69" t="s">
        <v>2031</v>
      </c>
      <c r="B629" s="71">
        <v>6943</v>
      </c>
      <c r="C629" s="70" t="s">
        <v>2032</v>
      </c>
      <c r="D629" s="70" t="s">
        <v>22</v>
      </c>
      <c r="E629" s="70" t="s">
        <v>21</v>
      </c>
    </row>
    <row r="630" spans="1:5" ht="25.5" x14ac:dyDescent="0.2">
      <c r="A630" s="69" t="s">
        <v>2033</v>
      </c>
      <c r="B630" s="71">
        <v>7099</v>
      </c>
      <c r="C630" s="70" t="s">
        <v>2034</v>
      </c>
      <c r="D630" s="70" t="s">
        <v>22</v>
      </c>
      <c r="E630" s="70" t="s">
        <v>21</v>
      </c>
    </row>
    <row r="631" spans="1:5" ht="25.5" x14ac:dyDescent="0.2">
      <c r="A631" s="69" t="s">
        <v>2035</v>
      </c>
      <c r="B631" s="71">
        <v>7226</v>
      </c>
      <c r="C631" s="70" t="s">
        <v>1863</v>
      </c>
      <c r="D631" s="70" t="s">
        <v>22</v>
      </c>
      <c r="E631" s="70" t="s">
        <v>21</v>
      </c>
    </row>
    <row r="632" spans="1:5" ht="25.5" x14ac:dyDescent="0.2">
      <c r="A632" s="69" t="s">
        <v>2036</v>
      </c>
      <c r="B632" s="71">
        <v>7365</v>
      </c>
      <c r="C632" s="70" t="s">
        <v>2037</v>
      </c>
      <c r="D632" s="70" t="s">
        <v>22</v>
      </c>
      <c r="E632" s="70" t="s">
        <v>21</v>
      </c>
    </row>
    <row r="633" spans="1:5" ht="25.5" x14ac:dyDescent="0.2">
      <c r="A633" s="69" t="s">
        <v>2038</v>
      </c>
      <c r="B633" s="71">
        <v>7366</v>
      </c>
      <c r="C633" s="70" t="s">
        <v>2039</v>
      </c>
      <c r="D633" s="70" t="s">
        <v>22</v>
      </c>
      <c r="E633" s="70" t="s">
        <v>21</v>
      </c>
    </row>
    <row r="634" spans="1:5" ht="25.5" x14ac:dyDescent="0.2">
      <c r="A634" s="69" t="s">
        <v>2040</v>
      </c>
      <c r="B634" s="71">
        <v>7753</v>
      </c>
      <c r="C634" s="70" t="s">
        <v>2041</v>
      </c>
      <c r="D634" s="70" t="s">
        <v>22</v>
      </c>
      <c r="E634" s="70" t="s">
        <v>21</v>
      </c>
    </row>
    <row r="635" spans="1:5" ht="51" x14ac:dyDescent="0.2">
      <c r="A635" s="69" t="s">
        <v>2042</v>
      </c>
      <c r="B635" s="71">
        <v>5034</v>
      </c>
      <c r="C635" s="70" t="s">
        <v>2043</v>
      </c>
      <c r="D635" s="70" t="s">
        <v>22</v>
      </c>
      <c r="E635" s="70" t="s">
        <v>14</v>
      </c>
    </row>
    <row r="636" spans="1:5" x14ac:dyDescent="0.2">
      <c r="A636" s="69" t="s">
        <v>2044</v>
      </c>
      <c r="B636" s="71">
        <v>12166</v>
      </c>
      <c r="C636" s="70" t="s">
        <v>2045</v>
      </c>
      <c r="D636" s="70" t="s">
        <v>84</v>
      </c>
      <c r="E636" s="70" t="s">
        <v>80</v>
      </c>
    </row>
    <row r="637" spans="1:5" ht="25.5" x14ac:dyDescent="0.2">
      <c r="A637" s="69" t="s">
        <v>2046</v>
      </c>
      <c r="B637" s="71">
        <v>12266</v>
      </c>
      <c r="C637" s="70" t="s">
        <v>2047</v>
      </c>
      <c r="D637" s="70" t="s">
        <v>84</v>
      </c>
      <c r="E637" s="70" t="s">
        <v>78</v>
      </c>
    </row>
    <row r="638" spans="1:5" ht="38.25" x14ac:dyDescent="0.2">
      <c r="A638" s="69" t="s">
        <v>2048</v>
      </c>
      <c r="B638" s="71">
        <v>4764</v>
      </c>
      <c r="C638" s="70" t="s">
        <v>2049</v>
      </c>
      <c r="D638" s="70" t="s">
        <v>84</v>
      </c>
      <c r="E638" s="70" t="s">
        <v>73</v>
      </c>
    </row>
    <row r="639" spans="1:5" ht="51" x14ac:dyDescent="0.2">
      <c r="A639" s="69" t="s">
        <v>2050</v>
      </c>
      <c r="B639" s="71">
        <v>5035</v>
      </c>
      <c r="C639" s="70" t="s">
        <v>2051</v>
      </c>
      <c r="D639" s="70" t="s">
        <v>22</v>
      </c>
      <c r="E639" s="70" t="s">
        <v>14</v>
      </c>
    </row>
    <row r="640" spans="1:5" ht="51" x14ac:dyDescent="0.2">
      <c r="A640" s="69" t="s">
        <v>2052</v>
      </c>
      <c r="B640" s="71">
        <v>5036</v>
      </c>
      <c r="C640" s="70" t="s">
        <v>2053</v>
      </c>
      <c r="D640" s="70" t="s">
        <v>22</v>
      </c>
      <c r="E640" s="70" t="s">
        <v>14</v>
      </c>
    </row>
    <row r="641" spans="1:5" ht="51" x14ac:dyDescent="0.2">
      <c r="A641" s="69" t="s">
        <v>2054</v>
      </c>
      <c r="B641" s="71">
        <v>6868</v>
      </c>
      <c r="C641" s="70" t="s">
        <v>2055</v>
      </c>
      <c r="D641" s="70" t="s">
        <v>22</v>
      </c>
      <c r="E641" s="70" t="s">
        <v>14</v>
      </c>
    </row>
    <row r="642" spans="1:5" ht="25.5" x14ac:dyDescent="0.2">
      <c r="A642" s="69" t="s">
        <v>2056</v>
      </c>
      <c r="B642" s="71">
        <v>13059</v>
      </c>
      <c r="C642" s="70" t="s">
        <v>2057</v>
      </c>
      <c r="D642" s="70" t="s">
        <v>35</v>
      </c>
      <c r="E642" s="70" t="s">
        <v>35</v>
      </c>
    </row>
    <row r="643" spans="1:5" ht="25.5" x14ac:dyDescent="0.2">
      <c r="A643" s="69" t="s">
        <v>2058</v>
      </c>
      <c r="B643" s="71">
        <v>4219</v>
      </c>
      <c r="C643" s="70" t="s">
        <v>2059</v>
      </c>
      <c r="D643" s="70" t="s">
        <v>44</v>
      </c>
      <c r="E643" s="70" t="s">
        <v>44</v>
      </c>
    </row>
    <row r="644" spans="1:5" ht="25.5" x14ac:dyDescent="0.2">
      <c r="A644" s="69" t="s">
        <v>2060</v>
      </c>
      <c r="B644" s="71">
        <v>18475</v>
      </c>
      <c r="C644" s="70" t="s">
        <v>2061</v>
      </c>
      <c r="D644" s="70" t="s">
        <v>35</v>
      </c>
      <c r="E644" s="70" t="s">
        <v>35</v>
      </c>
    </row>
    <row r="645" spans="1:5" ht="25.5" x14ac:dyDescent="0.2">
      <c r="A645" s="69" t="s">
        <v>2062</v>
      </c>
      <c r="B645" s="71">
        <v>4287</v>
      </c>
      <c r="C645" s="70" t="s">
        <v>2063</v>
      </c>
      <c r="D645" s="70" t="s">
        <v>35</v>
      </c>
      <c r="E645" s="70" t="s">
        <v>32</v>
      </c>
    </row>
    <row r="646" spans="1:5" ht="38.25" x14ac:dyDescent="0.2">
      <c r="A646" s="69" t="s">
        <v>2064</v>
      </c>
      <c r="B646" s="71">
        <v>4300</v>
      </c>
      <c r="C646" s="70" t="s">
        <v>30</v>
      </c>
      <c r="D646" s="70" t="s">
        <v>35</v>
      </c>
      <c r="E646" s="70" t="s">
        <v>30</v>
      </c>
    </row>
    <row r="647" spans="1:5" ht="25.5" x14ac:dyDescent="0.2">
      <c r="A647" s="69" t="s">
        <v>2065</v>
      </c>
      <c r="B647" s="71">
        <v>4220</v>
      </c>
      <c r="C647" s="70" t="s">
        <v>2066</v>
      </c>
      <c r="D647" s="70" t="s">
        <v>44</v>
      </c>
      <c r="E647" s="70" t="s">
        <v>44</v>
      </c>
    </row>
    <row r="648" spans="1:5" ht="38.25" x14ac:dyDescent="0.2">
      <c r="A648" s="69" t="s">
        <v>2067</v>
      </c>
      <c r="B648" s="71">
        <v>4301</v>
      </c>
      <c r="C648" s="70" t="s">
        <v>2068</v>
      </c>
      <c r="D648" s="70" t="s">
        <v>35</v>
      </c>
      <c r="E648" s="70" t="s">
        <v>30</v>
      </c>
    </row>
    <row r="649" spans="1:5" ht="38.25" x14ac:dyDescent="0.2">
      <c r="A649" s="69" t="s">
        <v>2069</v>
      </c>
      <c r="B649" s="71">
        <v>4302</v>
      </c>
      <c r="C649" s="70" t="s">
        <v>2070</v>
      </c>
      <c r="D649" s="70" t="s">
        <v>35</v>
      </c>
      <c r="E649" s="70" t="s">
        <v>30</v>
      </c>
    </row>
    <row r="650" spans="1:5" x14ac:dyDescent="0.2">
      <c r="A650" s="69" t="s">
        <v>2071</v>
      </c>
      <c r="B650" s="71">
        <v>4221</v>
      </c>
      <c r="C650" s="70" t="s">
        <v>2072</v>
      </c>
      <c r="D650" s="70" t="s">
        <v>44</v>
      </c>
      <c r="E650" s="70" t="s">
        <v>44</v>
      </c>
    </row>
    <row r="651" spans="1:5" ht="25.5" x14ac:dyDescent="0.2">
      <c r="A651" s="69" t="s">
        <v>2073</v>
      </c>
      <c r="B651" s="71">
        <v>4836</v>
      </c>
      <c r="C651" s="70" t="s">
        <v>2074</v>
      </c>
      <c r="D651" s="70" t="s">
        <v>15</v>
      </c>
      <c r="E651" s="70" t="s">
        <v>54</v>
      </c>
    </row>
    <row r="652" spans="1:5" ht="25.5" x14ac:dyDescent="0.2">
      <c r="A652" s="69" t="s">
        <v>2075</v>
      </c>
      <c r="B652" s="71">
        <v>4837</v>
      </c>
      <c r="C652" s="70" t="s">
        <v>2076</v>
      </c>
      <c r="D652" s="70" t="s">
        <v>15</v>
      </c>
      <c r="E652" s="70" t="s">
        <v>54</v>
      </c>
    </row>
    <row r="653" spans="1:5" ht="25.5" x14ac:dyDescent="0.2">
      <c r="A653" s="69" t="s">
        <v>2077</v>
      </c>
      <c r="B653" s="71">
        <v>4785</v>
      </c>
      <c r="C653" s="70" t="s">
        <v>2078</v>
      </c>
      <c r="D653" s="70" t="s">
        <v>87</v>
      </c>
      <c r="E653" s="70" t="s">
        <v>88</v>
      </c>
    </row>
    <row r="654" spans="1:5" ht="38.25" x14ac:dyDescent="0.2">
      <c r="A654" s="69" t="s">
        <v>2079</v>
      </c>
      <c r="B654" s="71">
        <v>4768</v>
      </c>
      <c r="C654" s="70" t="s">
        <v>2080</v>
      </c>
      <c r="D654" s="70" t="s">
        <v>84</v>
      </c>
      <c r="E654" s="70" t="s">
        <v>73</v>
      </c>
    </row>
    <row r="655" spans="1:5" ht="25.5" x14ac:dyDescent="0.2">
      <c r="A655" s="69" t="s">
        <v>2081</v>
      </c>
      <c r="B655" s="71">
        <v>4776</v>
      </c>
      <c r="C655" s="70" t="s">
        <v>2082</v>
      </c>
      <c r="D655" s="70" t="s">
        <v>15</v>
      </c>
      <c r="E655" s="70" t="s">
        <v>51</v>
      </c>
    </row>
    <row r="656" spans="1:5" ht="38.25" x14ac:dyDescent="0.2">
      <c r="A656" s="69" t="s">
        <v>2083</v>
      </c>
      <c r="B656" s="71">
        <v>7024</v>
      </c>
      <c r="C656" s="70" t="s">
        <v>2084</v>
      </c>
      <c r="D656" s="70" t="s">
        <v>44</v>
      </c>
      <c r="E656" s="70" t="s">
        <v>44</v>
      </c>
    </row>
    <row r="657" spans="1:5" ht="38.25" x14ac:dyDescent="0.2">
      <c r="A657" s="69" t="s">
        <v>2085</v>
      </c>
      <c r="B657" s="71">
        <v>4303</v>
      </c>
      <c r="C657" s="70" t="s">
        <v>2086</v>
      </c>
      <c r="D657" s="70" t="s">
        <v>35</v>
      </c>
      <c r="E657" s="70" t="s">
        <v>30</v>
      </c>
    </row>
    <row r="658" spans="1:5" ht="51" x14ac:dyDescent="0.2">
      <c r="A658" s="69" t="s">
        <v>2087</v>
      </c>
      <c r="B658" s="71">
        <v>6940</v>
      </c>
      <c r="C658" s="70" t="s">
        <v>2088</v>
      </c>
      <c r="D658" s="70" t="s">
        <v>22</v>
      </c>
      <c r="E658" s="70" t="s">
        <v>14</v>
      </c>
    </row>
    <row r="659" spans="1:5" x14ac:dyDescent="0.2">
      <c r="A659" s="69" t="s">
        <v>2089</v>
      </c>
      <c r="B659" s="71">
        <v>4960</v>
      </c>
      <c r="C659" s="70" t="s">
        <v>2090</v>
      </c>
      <c r="D659" s="70" t="s">
        <v>22</v>
      </c>
      <c r="E659" s="70" t="s">
        <v>20</v>
      </c>
    </row>
    <row r="660" spans="1:5" ht="25.5" x14ac:dyDescent="0.2">
      <c r="A660" s="69" t="s">
        <v>2091</v>
      </c>
      <c r="B660" s="71">
        <v>4963</v>
      </c>
      <c r="C660" s="70" t="s">
        <v>2092</v>
      </c>
      <c r="D660" s="70" t="s">
        <v>22</v>
      </c>
      <c r="E660" s="70" t="s">
        <v>20</v>
      </c>
    </row>
    <row r="661" spans="1:5" ht="51" x14ac:dyDescent="0.2">
      <c r="A661" s="69" t="s">
        <v>2093</v>
      </c>
      <c r="B661" s="71">
        <v>5002</v>
      </c>
      <c r="C661" s="70" t="s">
        <v>2094</v>
      </c>
      <c r="D661" s="70" t="s">
        <v>22</v>
      </c>
      <c r="E661" s="70" t="s">
        <v>12</v>
      </c>
    </row>
    <row r="662" spans="1:5" ht="25.5" x14ac:dyDescent="0.2">
      <c r="A662" s="69" t="s">
        <v>2095</v>
      </c>
      <c r="B662" s="71">
        <v>7168</v>
      </c>
      <c r="C662" s="70" t="s">
        <v>2096</v>
      </c>
      <c r="D662" s="70" t="s">
        <v>44</v>
      </c>
      <c r="E662" s="70" t="s">
        <v>44</v>
      </c>
    </row>
    <row r="663" spans="1:5" ht="25.5" x14ac:dyDescent="0.2">
      <c r="A663" s="69" t="s">
        <v>2097</v>
      </c>
      <c r="B663" s="71">
        <v>4575</v>
      </c>
      <c r="C663" s="70" t="s">
        <v>862</v>
      </c>
      <c r="D663" s="70" t="s">
        <v>114</v>
      </c>
      <c r="E663" s="70" t="s">
        <v>862</v>
      </c>
    </row>
    <row r="664" spans="1:5" ht="25.5" x14ac:dyDescent="0.2">
      <c r="A664" s="69" t="s">
        <v>2098</v>
      </c>
      <c r="B664" s="71">
        <v>4576</v>
      </c>
      <c r="C664" s="70" t="s">
        <v>113</v>
      </c>
      <c r="D664" s="70" t="s">
        <v>114</v>
      </c>
      <c r="E664" s="70" t="s">
        <v>113</v>
      </c>
    </row>
    <row r="665" spans="1:5" ht="25.5" x14ac:dyDescent="0.2">
      <c r="A665" s="69" t="s">
        <v>2099</v>
      </c>
      <c r="B665" s="71">
        <v>12831</v>
      </c>
      <c r="C665" s="70" t="s">
        <v>2100</v>
      </c>
      <c r="D665" s="70" t="s">
        <v>101</v>
      </c>
      <c r="E665" s="70" t="s">
        <v>101</v>
      </c>
    </row>
    <row r="666" spans="1:5" ht="25.5" x14ac:dyDescent="0.2">
      <c r="A666" s="69" t="s">
        <v>2101</v>
      </c>
      <c r="B666" s="71">
        <v>4777</v>
      </c>
      <c r="C666" s="70" t="s">
        <v>2102</v>
      </c>
      <c r="D666" s="70" t="s">
        <v>15</v>
      </c>
      <c r="E666" s="70" t="s">
        <v>51</v>
      </c>
    </row>
    <row r="667" spans="1:5" ht="25.5" x14ac:dyDescent="0.2">
      <c r="A667" s="69" t="s">
        <v>2103</v>
      </c>
      <c r="B667" s="71">
        <v>4779</v>
      </c>
      <c r="C667" s="70" t="s">
        <v>2104</v>
      </c>
      <c r="D667" s="70" t="s">
        <v>15</v>
      </c>
      <c r="E667" s="70" t="s">
        <v>51</v>
      </c>
    </row>
    <row r="668" spans="1:5" x14ac:dyDescent="0.2">
      <c r="A668" s="69" t="s">
        <v>2105</v>
      </c>
      <c r="B668" s="71">
        <v>6673</v>
      </c>
      <c r="C668" s="70" t="s">
        <v>2106</v>
      </c>
      <c r="D668" s="70" t="s">
        <v>84</v>
      </c>
      <c r="E668" s="70" t="s">
        <v>73</v>
      </c>
    </row>
    <row r="669" spans="1:5" ht="25.5" x14ac:dyDescent="0.2">
      <c r="A669" s="69" t="s">
        <v>2107</v>
      </c>
      <c r="B669" s="71">
        <v>4742</v>
      </c>
      <c r="C669" s="70" t="s">
        <v>69</v>
      </c>
      <c r="D669" s="70" t="s">
        <v>84</v>
      </c>
      <c r="E669" s="70" t="s">
        <v>69</v>
      </c>
    </row>
    <row r="670" spans="1:5" ht="25.5" x14ac:dyDescent="0.2">
      <c r="A670" s="69" t="s">
        <v>2108</v>
      </c>
      <c r="B670" s="71">
        <v>4744</v>
      </c>
      <c r="C670" s="70" t="s">
        <v>2109</v>
      </c>
      <c r="D670" s="70" t="s">
        <v>84</v>
      </c>
      <c r="E670" s="70" t="s">
        <v>69</v>
      </c>
    </row>
    <row r="671" spans="1:5" ht="51" x14ac:dyDescent="0.2">
      <c r="A671" s="69" t="s">
        <v>2110</v>
      </c>
      <c r="B671" s="71">
        <v>5003</v>
      </c>
      <c r="C671" s="70" t="s">
        <v>1015</v>
      </c>
      <c r="D671" s="70" t="s">
        <v>22</v>
      </c>
      <c r="E671" s="70" t="s">
        <v>12</v>
      </c>
    </row>
    <row r="672" spans="1:5" ht="51" x14ac:dyDescent="0.2">
      <c r="A672" s="69" t="s">
        <v>2111</v>
      </c>
      <c r="B672" s="71">
        <v>5004</v>
      </c>
      <c r="C672" s="70" t="s">
        <v>2112</v>
      </c>
      <c r="D672" s="70" t="s">
        <v>22</v>
      </c>
      <c r="E672" s="70" t="s">
        <v>12</v>
      </c>
    </row>
    <row r="673" spans="1:5" ht="51" x14ac:dyDescent="0.2">
      <c r="A673" s="69" t="s">
        <v>2113</v>
      </c>
      <c r="B673" s="71">
        <v>5005</v>
      </c>
      <c r="C673" s="70" t="s">
        <v>2114</v>
      </c>
      <c r="D673" s="70" t="s">
        <v>22</v>
      </c>
      <c r="E673" s="70" t="s">
        <v>12</v>
      </c>
    </row>
    <row r="674" spans="1:5" ht="51" x14ac:dyDescent="0.2">
      <c r="A674" s="69" t="s">
        <v>2115</v>
      </c>
      <c r="B674" s="71">
        <v>6861</v>
      </c>
      <c r="C674" s="70" t="s">
        <v>2116</v>
      </c>
      <c r="D674" s="70" t="s">
        <v>22</v>
      </c>
      <c r="E674" s="70" t="s">
        <v>12</v>
      </c>
    </row>
    <row r="675" spans="1:5" ht="51" x14ac:dyDescent="0.2">
      <c r="A675" s="69" t="s">
        <v>2117</v>
      </c>
      <c r="B675" s="71">
        <v>6862</v>
      </c>
      <c r="C675" s="70" t="s">
        <v>2118</v>
      </c>
      <c r="D675" s="70" t="s">
        <v>22</v>
      </c>
      <c r="E675" s="70" t="s">
        <v>12</v>
      </c>
    </row>
    <row r="676" spans="1:5" ht="51" x14ac:dyDescent="0.2">
      <c r="A676" s="69" t="s">
        <v>2119</v>
      </c>
      <c r="B676" s="71">
        <v>6863</v>
      </c>
      <c r="C676" s="70" t="s">
        <v>2120</v>
      </c>
      <c r="D676" s="70" t="s">
        <v>22</v>
      </c>
      <c r="E676" s="70" t="s">
        <v>12</v>
      </c>
    </row>
    <row r="677" spans="1:5" ht="51" x14ac:dyDescent="0.2">
      <c r="A677" s="69" t="s">
        <v>2121</v>
      </c>
      <c r="B677" s="71">
        <v>6864</v>
      </c>
      <c r="C677" s="70" t="s">
        <v>2122</v>
      </c>
      <c r="D677" s="70" t="s">
        <v>22</v>
      </c>
      <c r="E677" s="70" t="s">
        <v>12</v>
      </c>
    </row>
    <row r="678" spans="1:5" ht="51" x14ac:dyDescent="0.2">
      <c r="A678" s="69" t="s">
        <v>2123</v>
      </c>
      <c r="B678" s="71">
        <v>6958</v>
      </c>
      <c r="C678" s="70" t="s">
        <v>2124</v>
      </c>
      <c r="D678" s="70" t="s">
        <v>22</v>
      </c>
      <c r="E678" s="70" t="s">
        <v>12</v>
      </c>
    </row>
    <row r="679" spans="1:5" ht="25.5" x14ac:dyDescent="0.2">
      <c r="A679" s="69" t="s">
        <v>2125</v>
      </c>
      <c r="B679" s="71">
        <v>4745</v>
      </c>
      <c r="C679" s="70" t="s">
        <v>2126</v>
      </c>
      <c r="D679" s="70" t="s">
        <v>84</v>
      </c>
      <c r="E679" s="70" t="s">
        <v>69</v>
      </c>
    </row>
    <row r="680" spans="1:5" ht="38.25" x14ac:dyDescent="0.2">
      <c r="A680" s="69" t="s">
        <v>2127</v>
      </c>
      <c r="B680" s="71">
        <v>4746</v>
      </c>
      <c r="C680" s="70" t="s">
        <v>2128</v>
      </c>
      <c r="D680" s="70" t="s">
        <v>84</v>
      </c>
      <c r="E680" s="70" t="s">
        <v>69</v>
      </c>
    </row>
    <row r="681" spans="1:5" ht="25.5" x14ac:dyDescent="0.2">
      <c r="A681" s="69" t="s">
        <v>2129</v>
      </c>
      <c r="B681" s="71">
        <v>4747</v>
      </c>
      <c r="C681" s="70" t="s">
        <v>2130</v>
      </c>
      <c r="D681" s="70" t="s">
        <v>84</v>
      </c>
      <c r="E681" s="70" t="s">
        <v>69</v>
      </c>
    </row>
    <row r="682" spans="1:5" x14ac:dyDescent="0.2">
      <c r="A682" s="69" t="s">
        <v>2131</v>
      </c>
      <c r="B682" s="71">
        <v>4479</v>
      </c>
      <c r="C682" s="70" t="s">
        <v>62</v>
      </c>
      <c r="D682" s="70" t="s">
        <v>64</v>
      </c>
      <c r="E682" s="70" t="s">
        <v>62</v>
      </c>
    </row>
    <row r="683" spans="1:5" ht="25.5" x14ac:dyDescent="0.2">
      <c r="A683" s="69" t="s">
        <v>2132</v>
      </c>
      <c r="B683" s="71">
        <v>10007</v>
      </c>
      <c r="C683" s="70" t="s">
        <v>2133</v>
      </c>
      <c r="D683" s="70" t="s">
        <v>44</v>
      </c>
      <c r="E683" s="70" t="s">
        <v>44</v>
      </c>
    </row>
    <row r="684" spans="1:5" ht="25.5" x14ac:dyDescent="0.2">
      <c r="A684" s="69" t="s">
        <v>2134</v>
      </c>
      <c r="B684" s="71">
        <v>10804</v>
      </c>
      <c r="C684" s="70" t="s">
        <v>2135</v>
      </c>
      <c r="D684" s="70" t="s">
        <v>44</v>
      </c>
      <c r="E684" s="70" t="s">
        <v>44</v>
      </c>
    </row>
    <row r="685" spans="1:5" x14ac:dyDescent="0.2">
      <c r="A685" s="69" t="s">
        <v>2136</v>
      </c>
      <c r="B685" s="71">
        <v>4750</v>
      </c>
      <c r="C685" s="70" t="s">
        <v>79</v>
      </c>
      <c r="D685" s="70" t="s">
        <v>84</v>
      </c>
      <c r="E685" s="70" t="s">
        <v>79</v>
      </c>
    </row>
    <row r="686" spans="1:5" x14ac:dyDescent="0.2">
      <c r="A686" s="69" t="s">
        <v>2137</v>
      </c>
      <c r="B686" s="71">
        <v>4236</v>
      </c>
      <c r="C686" s="70" t="s">
        <v>40</v>
      </c>
      <c r="D686" s="70" t="s">
        <v>44</v>
      </c>
      <c r="E686" s="70" t="s">
        <v>40</v>
      </c>
    </row>
    <row r="687" spans="1:5" ht="38.25" x14ac:dyDescent="0.2">
      <c r="A687" s="69" t="s">
        <v>2138</v>
      </c>
      <c r="B687" s="71">
        <v>4304</v>
      </c>
      <c r="C687" s="70" t="s">
        <v>2120</v>
      </c>
      <c r="D687" s="70" t="s">
        <v>35</v>
      </c>
      <c r="E687" s="70" t="s">
        <v>30</v>
      </c>
    </row>
    <row r="688" spans="1:5" ht="25.5" x14ac:dyDescent="0.2">
      <c r="A688" s="69" t="s">
        <v>2139</v>
      </c>
      <c r="B688" s="71">
        <v>4751</v>
      </c>
      <c r="C688" s="70" t="s">
        <v>2140</v>
      </c>
      <c r="D688" s="70" t="s">
        <v>84</v>
      </c>
      <c r="E688" s="70" t="s">
        <v>79</v>
      </c>
    </row>
    <row r="689" spans="1:5" ht="25.5" x14ac:dyDescent="0.2">
      <c r="A689" s="69" t="s">
        <v>2141</v>
      </c>
      <c r="B689" s="71">
        <v>4239</v>
      </c>
      <c r="C689" s="70" t="s">
        <v>2142</v>
      </c>
      <c r="D689" s="70" t="s">
        <v>44</v>
      </c>
      <c r="E689" s="70" t="s">
        <v>40</v>
      </c>
    </row>
    <row r="690" spans="1:5" ht="38.25" x14ac:dyDescent="0.2">
      <c r="A690" s="69" t="s">
        <v>2143</v>
      </c>
      <c r="B690" s="71">
        <v>4305</v>
      </c>
      <c r="C690" s="70" t="s">
        <v>2144</v>
      </c>
      <c r="D690" s="70" t="s">
        <v>35</v>
      </c>
      <c r="E690" s="70" t="s">
        <v>30</v>
      </c>
    </row>
    <row r="691" spans="1:5" x14ac:dyDescent="0.2">
      <c r="A691" s="69" t="s">
        <v>2145</v>
      </c>
      <c r="B691" s="71">
        <v>4240</v>
      </c>
      <c r="C691" s="70" t="s">
        <v>2146</v>
      </c>
      <c r="D691" s="70" t="s">
        <v>44</v>
      </c>
      <c r="E691" s="70" t="s">
        <v>40</v>
      </c>
    </row>
    <row r="692" spans="1:5" ht="25.5" x14ac:dyDescent="0.2">
      <c r="A692" s="69" t="s">
        <v>2147</v>
      </c>
      <c r="B692" s="71">
        <v>4247</v>
      </c>
      <c r="C692" s="70" t="s">
        <v>43</v>
      </c>
      <c r="D692" s="70" t="s">
        <v>44</v>
      </c>
      <c r="E692" s="70" t="s">
        <v>43</v>
      </c>
    </row>
    <row r="693" spans="1:5" ht="51" x14ac:dyDescent="0.2">
      <c r="A693" s="69" t="s">
        <v>2148</v>
      </c>
      <c r="B693" s="71">
        <v>6960</v>
      </c>
      <c r="C693" s="70" t="s">
        <v>2149</v>
      </c>
      <c r="D693" s="70" t="s">
        <v>22</v>
      </c>
      <c r="E693" s="70" t="s">
        <v>12</v>
      </c>
    </row>
    <row r="694" spans="1:5" ht="51" x14ac:dyDescent="0.2">
      <c r="A694" s="69" t="s">
        <v>2150</v>
      </c>
      <c r="B694" s="71">
        <v>7370</v>
      </c>
      <c r="C694" s="70" t="s">
        <v>2151</v>
      </c>
      <c r="D694" s="70" t="s">
        <v>22</v>
      </c>
      <c r="E694" s="70" t="s">
        <v>12</v>
      </c>
    </row>
    <row r="695" spans="1:5" ht="51" x14ac:dyDescent="0.2">
      <c r="A695" s="69" t="s">
        <v>2152</v>
      </c>
      <c r="B695" s="71">
        <v>8924</v>
      </c>
      <c r="C695" s="70" t="s">
        <v>2153</v>
      </c>
      <c r="D695" s="70" t="s">
        <v>22</v>
      </c>
      <c r="E695" s="70" t="s">
        <v>12</v>
      </c>
    </row>
    <row r="696" spans="1:5" x14ac:dyDescent="0.2">
      <c r="A696" s="69" t="s">
        <v>2154</v>
      </c>
      <c r="B696" s="71">
        <v>5012</v>
      </c>
      <c r="C696" s="70" t="s">
        <v>16</v>
      </c>
      <c r="D696" s="70" t="s">
        <v>22</v>
      </c>
      <c r="E696" s="70" t="s">
        <v>16</v>
      </c>
    </row>
    <row r="697" spans="1:5" ht="25.5" x14ac:dyDescent="0.2">
      <c r="A697" s="69" t="s">
        <v>2155</v>
      </c>
      <c r="B697" s="71">
        <v>5014</v>
      </c>
      <c r="C697" s="70" t="s">
        <v>2156</v>
      </c>
      <c r="D697" s="70" t="s">
        <v>22</v>
      </c>
      <c r="E697" s="70" t="s">
        <v>16</v>
      </c>
    </row>
    <row r="698" spans="1:5" x14ac:dyDescent="0.2">
      <c r="A698" s="69" t="s">
        <v>2157</v>
      </c>
      <c r="B698" s="71">
        <v>5015</v>
      </c>
      <c r="C698" s="70" t="s">
        <v>2158</v>
      </c>
      <c r="D698" s="70" t="s">
        <v>22</v>
      </c>
      <c r="E698" s="70" t="s">
        <v>16</v>
      </c>
    </row>
    <row r="699" spans="1:5" x14ac:dyDescent="0.2">
      <c r="A699" s="69" t="s">
        <v>2159</v>
      </c>
      <c r="B699" s="71">
        <v>5016</v>
      </c>
      <c r="C699" s="70" t="s">
        <v>2160</v>
      </c>
      <c r="D699" s="70" t="s">
        <v>22</v>
      </c>
      <c r="E699" s="70" t="s">
        <v>16</v>
      </c>
    </row>
    <row r="700" spans="1:5" x14ac:dyDescent="0.2">
      <c r="A700" s="69" t="s">
        <v>2161</v>
      </c>
      <c r="B700" s="71">
        <v>5018</v>
      </c>
      <c r="C700" s="70" t="s">
        <v>2162</v>
      </c>
      <c r="D700" s="70" t="s">
        <v>22</v>
      </c>
      <c r="E700" s="70" t="s">
        <v>16</v>
      </c>
    </row>
    <row r="701" spans="1:5" ht="25.5" x14ac:dyDescent="0.2">
      <c r="A701" s="69" t="s">
        <v>2163</v>
      </c>
      <c r="B701" s="71">
        <v>5020</v>
      </c>
      <c r="C701" s="70" t="s">
        <v>11</v>
      </c>
      <c r="D701" s="70" t="s">
        <v>22</v>
      </c>
      <c r="E701" s="70" t="s">
        <v>11</v>
      </c>
    </row>
    <row r="702" spans="1:5" ht="25.5" x14ac:dyDescent="0.2">
      <c r="A702" s="69" t="s">
        <v>2164</v>
      </c>
      <c r="B702" s="71">
        <v>5021</v>
      </c>
      <c r="C702" s="70" t="s">
        <v>2165</v>
      </c>
      <c r="D702" s="70" t="s">
        <v>22</v>
      </c>
      <c r="E702" s="70" t="s">
        <v>11</v>
      </c>
    </row>
    <row r="703" spans="1:5" ht="38.25" x14ac:dyDescent="0.2">
      <c r="A703" s="69" t="s">
        <v>2166</v>
      </c>
      <c r="B703" s="71">
        <v>4480</v>
      </c>
      <c r="C703" s="70" t="s">
        <v>1056</v>
      </c>
      <c r="D703" s="70" t="s">
        <v>64</v>
      </c>
      <c r="E703" s="70" t="s">
        <v>60</v>
      </c>
    </row>
    <row r="704" spans="1:5" ht="25.5" x14ac:dyDescent="0.2">
      <c r="A704" s="69" t="s">
        <v>2167</v>
      </c>
      <c r="B704" s="71">
        <v>6809</v>
      </c>
      <c r="C704" s="70" t="s">
        <v>2168</v>
      </c>
      <c r="D704" s="70" t="s">
        <v>114</v>
      </c>
      <c r="E704" s="70" t="s">
        <v>110</v>
      </c>
    </row>
    <row r="705" spans="1:5" ht="25.5" x14ac:dyDescent="0.2">
      <c r="A705" s="69" t="s">
        <v>2169</v>
      </c>
      <c r="B705" s="71">
        <v>4651</v>
      </c>
      <c r="C705" s="70" t="s">
        <v>2170</v>
      </c>
      <c r="D705" s="70" t="s">
        <v>101</v>
      </c>
      <c r="E705" s="70" t="s">
        <v>101</v>
      </c>
    </row>
    <row r="706" spans="1:5" x14ac:dyDescent="0.2">
      <c r="A706" s="69" t="s">
        <v>2171</v>
      </c>
      <c r="B706" s="71">
        <v>4249</v>
      </c>
      <c r="C706" s="70" t="s">
        <v>39</v>
      </c>
      <c r="D706" s="70" t="s">
        <v>44</v>
      </c>
      <c r="E706" s="70" t="s">
        <v>39</v>
      </c>
    </row>
    <row r="707" spans="1:5" ht="38.25" x14ac:dyDescent="0.2">
      <c r="A707" s="69" t="s">
        <v>2172</v>
      </c>
      <c r="B707" s="71">
        <v>5022</v>
      </c>
      <c r="C707" s="70" t="s">
        <v>2173</v>
      </c>
      <c r="D707" s="70" t="s">
        <v>22</v>
      </c>
      <c r="E707" s="70" t="s">
        <v>11</v>
      </c>
    </row>
    <row r="708" spans="1:5" x14ac:dyDescent="0.2">
      <c r="A708" s="69" t="s">
        <v>2174</v>
      </c>
      <c r="B708" s="71">
        <v>4250</v>
      </c>
      <c r="C708" s="70" t="s">
        <v>38</v>
      </c>
      <c r="D708" s="70" t="s">
        <v>44</v>
      </c>
      <c r="E708" s="70" t="s">
        <v>38</v>
      </c>
    </row>
    <row r="709" spans="1:5" ht="38.25" x14ac:dyDescent="0.2">
      <c r="A709" s="69" t="s">
        <v>2175</v>
      </c>
      <c r="B709" s="71">
        <v>4306</v>
      </c>
      <c r="C709" s="70" t="s">
        <v>2176</v>
      </c>
      <c r="D709" s="70" t="s">
        <v>35</v>
      </c>
      <c r="E709" s="70" t="s">
        <v>30</v>
      </c>
    </row>
    <row r="710" spans="1:5" x14ac:dyDescent="0.2">
      <c r="A710" s="69" t="s">
        <v>2177</v>
      </c>
      <c r="B710" s="71">
        <v>4251</v>
      </c>
      <c r="C710" s="70" t="s">
        <v>2178</v>
      </c>
      <c r="D710" s="70" t="s">
        <v>44</v>
      </c>
      <c r="E710" s="70" t="s">
        <v>38</v>
      </c>
    </row>
    <row r="711" spans="1:5" ht="25.5" x14ac:dyDescent="0.2">
      <c r="A711" s="69" t="s">
        <v>2179</v>
      </c>
      <c r="B711" s="71">
        <v>4528</v>
      </c>
      <c r="C711" s="70" t="s">
        <v>91</v>
      </c>
      <c r="D711" s="70" t="s">
        <v>92</v>
      </c>
      <c r="E711" s="70" t="s">
        <v>91</v>
      </c>
    </row>
    <row r="712" spans="1:5" ht="25.5" x14ac:dyDescent="0.2">
      <c r="A712" s="69" t="s">
        <v>2180</v>
      </c>
      <c r="B712" s="71">
        <v>4529</v>
      </c>
      <c r="C712" s="70" t="s">
        <v>2181</v>
      </c>
      <c r="D712" s="70" t="s">
        <v>92</v>
      </c>
      <c r="E712" s="70" t="s">
        <v>91</v>
      </c>
    </row>
    <row r="713" spans="1:5" ht="25.5" x14ac:dyDescent="0.2">
      <c r="A713" s="69" t="s">
        <v>2182</v>
      </c>
      <c r="B713" s="71">
        <v>4530</v>
      </c>
      <c r="C713" s="70" t="s">
        <v>2183</v>
      </c>
      <c r="D713" s="70" t="s">
        <v>92</v>
      </c>
      <c r="E713" s="70" t="s">
        <v>91</v>
      </c>
    </row>
    <row r="714" spans="1:5" ht="38.25" x14ac:dyDescent="0.2">
      <c r="A714" s="69" t="s">
        <v>2184</v>
      </c>
      <c r="B714" s="71">
        <v>7686</v>
      </c>
      <c r="C714" s="70" t="s">
        <v>2185</v>
      </c>
      <c r="D714" s="70" t="s">
        <v>101</v>
      </c>
      <c r="E714" s="70" t="s">
        <v>101</v>
      </c>
    </row>
    <row r="715" spans="1:5" x14ac:dyDescent="0.2">
      <c r="A715" s="69" t="s">
        <v>2186</v>
      </c>
      <c r="B715" s="71">
        <v>4252</v>
      </c>
      <c r="C715" s="70" t="s">
        <v>2187</v>
      </c>
      <c r="D715" s="70" t="s">
        <v>44</v>
      </c>
      <c r="E715" s="70" t="s">
        <v>38</v>
      </c>
    </row>
    <row r="716" spans="1:5" ht="25.5" x14ac:dyDescent="0.2">
      <c r="A716" s="69" t="s">
        <v>2188</v>
      </c>
      <c r="B716" s="71">
        <v>5023</v>
      </c>
      <c r="C716" s="70" t="s">
        <v>939</v>
      </c>
      <c r="D716" s="70" t="s">
        <v>22</v>
      </c>
      <c r="E716" s="70" t="s">
        <v>11</v>
      </c>
    </row>
    <row r="717" spans="1:5" ht="25.5" x14ac:dyDescent="0.2">
      <c r="A717" s="69" t="s">
        <v>2189</v>
      </c>
      <c r="B717" s="71">
        <v>5024</v>
      </c>
      <c r="C717" s="70" t="s">
        <v>2190</v>
      </c>
      <c r="D717" s="70" t="s">
        <v>22</v>
      </c>
      <c r="E717" s="70" t="s">
        <v>11</v>
      </c>
    </row>
    <row r="718" spans="1:5" ht="25.5" x14ac:dyDescent="0.2">
      <c r="A718" s="69" t="s">
        <v>2191</v>
      </c>
      <c r="B718" s="71">
        <v>5025</v>
      </c>
      <c r="C718" s="70" t="s">
        <v>868</v>
      </c>
      <c r="D718" s="70" t="s">
        <v>22</v>
      </c>
      <c r="E718" s="70" t="s">
        <v>11</v>
      </c>
    </row>
    <row r="719" spans="1:5" ht="25.5" x14ac:dyDescent="0.2">
      <c r="A719" s="69" t="s">
        <v>2192</v>
      </c>
      <c r="B719" s="71">
        <v>6836</v>
      </c>
      <c r="C719" s="70" t="s">
        <v>36</v>
      </c>
      <c r="D719" s="70" t="s">
        <v>22</v>
      </c>
      <c r="E719" s="70" t="s">
        <v>11</v>
      </c>
    </row>
    <row r="720" spans="1:5" ht="25.5" x14ac:dyDescent="0.2">
      <c r="A720" s="69" t="s">
        <v>2193</v>
      </c>
      <c r="B720" s="71">
        <v>4752</v>
      </c>
      <c r="C720" s="70" t="s">
        <v>2194</v>
      </c>
      <c r="D720" s="70" t="s">
        <v>84</v>
      </c>
      <c r="E720" s="70" t="s">
        <v>79</v>
      </c>
    </row>
    <row r="721" spans="1:5" ht="25.5" x14ac:dyDescent="0.2">
      <c r="A721" s="69" t="s">
        <v>2195</v>
      </c>
      <c r="B721" s="71">
        <v>4753</v>
      </c>
      <c r="C721" s="70" t="s">
        <v>2196</v>
      </c>
      <c r="D721" s="70" t="s">
        <v>84</v>
      </c>
      <c r="E721" s="70" t="s">
        <v>79</v>
      </c>
    </row>
    <row r="722" spans="1:5" x14ac:dyDescent="0.2">
      <c r="A722" s="69" t="s">
        <v>2197</v>
      </c>
      <c r="B722" s="71">
        <v>4754</v>
      </c>
      <c r="C722" s="70" t="s">
        <v>2198</v>
      </c>
      <c r="D722" s="70" t="s">
        <v>84</v>
      </c>
      <c r="E722" s="70" t="s">
        <v>79</v>
      </c>
    </row>
    <row r="723" spans="1:5" ht="25.5" x14ac:dyDescent="0.2">
      <c r="A723" s="69" t="s">
        <v>2199</v>
      </c>
      <c r="B723" s="71">
        <v>4786</v>
      </c>
      <c r="C723" s="70" t="s">
        <v>2200</v>
      </c>
      <c r="D723" s="70" t="s">
        <v>87</v>
      </c>
      <c r="E723" s="70" t="s">
        <v>88</v>
      </c>
    </row>
    <row r="724" spans="1:5" x14ac:dyDescent="0.2">
      <c r="A724" s="69" t="s">
        <v>2201</v>
      </c>
      <c r="B724" s="71">
        <v>4253</v>
      </c>
      <c r="C724" s="70" t="s">
        <v>1049</v>
      </c>
      <c r="D724" s="70" t="s">
        <v>44</v>
      </c>
      <c r="E724" s="70" t="s">
        <v>38</v>
      </c>
    </row>
    <row r="725" spans="1:5" ht="25.5" x14ac:dyDescent="0.2">
      <c r="A725" s="69" t="s">
        <v>2202</v>
      </c>
      <c r="B725" s="71">
        <v>6867</v>
      </c>
      <c r="C725" s="70" t="s">
        <v>2203</v>
      </c>
      <c r="D725" s="70" t="s">
        <v>22</v>
      </c>
      <c r="E725" s="70" t="s">
        <v>16</v>
      </c>
    </row>
    <row r="726" spans="1:5" ht="25.5" x14ac:dyDescent="0.2">
      <c r="A726" s="69" t="s">
        <v>2204</v>
      </c>
      <c r="B726" s="71">
        <v>7047</v>
      </c>
      <c r="C726" s="70" t="s">
        <v>2205</v>
      </c>
      <c r="D726" s="70" t="s">
        <v>22</v>
      </c>
      <c r="E726" s="70" t="s">
        <v>11</v>
      </c>
    </row>
    <row r="727" spans="1:5" ht="25.5" x14ac:dyDescent="0.2">
      <c r="A727" s="69" t="s">
        <v>2206</v>
      </c>
      <c r="B727" s="71">
        <v>7750</v>
      </c>
      <c r="C727" s="70" t="s">
        <v>2207</v>
      </c>
      <c r="D727" s="70" t="s">
        <v>22</v>
      </c>
      <c r="E727" s="70" t="s">
        <v>11</v>
      </c>
    </row>
    <row r="728" spans="1:5" ht="25.5" x14ac:dyDescent="0.2">
      <c r="A728" s="69" t="s">
        <v>2208</v>
      </c>
      <c r="B728" s="71">
        <v>11065</v>
      </c>
      <c r="C728" s="70" t="s">
        <v>2066</v>
      </c>
      <c r="D728" s="70" t="s">
        <v>22</v>
      </c>
      <c r="E728" s="70" t="s">
        <v>11</v>
      </c>
    </row>
    <row r="729" spans="1:5" ht="25.5" x14ac:dyDescent="0.2">
      <c r="A729" s="69" t="s">
        <v>2209</v>
      </c>
      <c r="B729" s="71">
        <v>11067</v>
      </c>
      <c r="C729" s="70" t="s">
        <v>2210</v>
      </c>
      <c r="D729" s="70" t="s">
        <v>22</v>
      </c>
      <c r="E729" s="70" t="s">
        <v>11</v>
      </c>
    </row>
    <row r="730" spans="1:5" x14ac:dyDescent="0.2">
      <c r="A730" s="69" t="s">
        <v>2211</v>
      </c>
      <c r="B730" s="71">
        <v>11068</v>
      </c>
      <c r="C730" s="70" t="s">
        <v>2212</v>
      </c>
      <c r="D730" s="70" t="s">
        <v>22</v>
      </c>
      <c r="E730" s="70" t="s">
        <v>16</v>
      </c>
    </row>
    <row r="731" spans="1:5" x14ac:dyDescent="0.2">
      <c r="A731" s="69" t="s">
        <v>2213</v>
      </c>
      <c r="B731" s="71">
        <v>5037</v>
      </c>
      <c r="C731" s="70" t="s">
        <v>2214</v>
      </c>
      <c r="D731" s="70" t="s">
        <v>22</v>
      </c>
      <c r="E731" s="70" t="s">
        <v>10</v>
      </c>
    </row>
    <row r="732" spans="1:5" ht="38.25" x14ac:dyDescent="0.2">
      <c r="A732" s="69" t="s">
        <v>2215</v>
      </c>
      <c r="B732" s="71">
        <v>5038</v>
      </c>
      <c r="C732" s="70" t="s">
        <v>2216</v>
      </c>
      <c r="D732" s="70" t="s">
        <v>22</v>
      </c>
      <c r="E732" s="70" t="s">
        <v>871</v>
      </c>
    </row>
    <row r="733" spans="1:5" ht="51" x14ac:dyDescent="0.2">
      <c r="A733" s="69" t="s">
        <v>2217</v>
      </c>
      <c r="B733" s="71">
        <v>5039</v>
      </c>
      <c r="C733" s="70" t="s">
        <v>2218</v>
      </c>
      <c r="D733" s="70" t="s">
        <v>22</v>
      </c>
      <c r="E733" s="70" t="s">
        <v>871</v>
      </c>
    </row>
    <row r="734" spans="1:5" ht="25.5" x14ac:dyDescent="0.2">
      <c r="A734" s="69" t="s">
        <v>2219</v>
      </c>
      <c r="B734" s="71">
        <v>4652</v>
      </c>
      <c r="C734" s="70" t="s">
        <v>2220</v>
      </c>
      <c r="D734" s="70" t="s">
        <v>101</v>
      </c>
      <c r="E734" s="70" t="s">
        <v>101</v>
      </c>
    </row>
    <row r="735" spans="1:5" ht="25.5" x14ac:dyDescent="0.2">
      <c r="A735" s="69" t="s">
        <v>2221</v>
      </c>
      <c r="B735" s="71">
        <v>4787</v>
      </c>
      <c r="C735" s="70" t="s">
        <v>2222</v>
      </c>
      <c r="D735" s="70" t="s">
        <v>87</v>
      </c>
      <c r="E735" s="70" t="s">
        <v>88</v>
      </c>
    </row>
    <row r="736" spans="1:5" ht="38.25" x14ac:dyDescent="0.2">
      <c r="A736" s="69" t="s">
        <v>2223</v>
      </c>
      <c r="B736" s="71">
        <v>6812</v>
      </c>
      <c r="C736" s="70" t="s">
        <v>2224</v>
      </c>
      <c r="D736" s="70" t="s">
        <v>84</v>
      </c>
      <c r="E736" s="70" t="s">
        <v>69</v>
      </c>
    </row>
    <row r="737" spans="1:5" ht="76.5" x14ac:dyDescent="0.2">
      <c r="A737" s="69" t="s">
        <v>2225</v>
      </c>
      <c r="B737" s="71">
        <v>5040</v>
      </c>
      <c r="C737" s="70" t="s">
        <v>2226</v>
      </c>
      <c r="D737" s="70" t="s">
        <v>22</v>
      </c>
      <c r="E737" s="70" t="s">
        <v>10</v>
      </c>
    </row>
    <row r="738" spans="1:5" x14ac:dyDescent="0.2">
      <c r="A738" s="69" t="s">
        <v>2227</v>
      </c>
      <c r="B738" s="71">
        <v>5041</v>
      </c>
      <c r="C738" s="70" t="s">
        <v>2228</v>
      </c>
      <c r="D738" s="70" t="s">
        <v>22</v>
      </c>
      <c r="E738" s="70" t="s">
        <v>10</v>
      </c>
    </row>
    <row r="739" spans="1:5" ht="25.5" x14ac:dyDescent="0.2">
      <c r="A739" s="69" t="s">
        <v>2229</v>
      </c>
      <c r="B739" s="71">
        <v>5042</v>
      </c>
      <c r="C739" s="70" t="s">
        <v>956</v>
      </c>
      <c r="D739" s="70" t="s">
        <v>22</v>
      </c>
      <c r="E739" s="70" t="s">
        <v>10</v>
      </c>
    </row>
    <row r="740" spans="1:5" ht="25.5" x14ac:dyDescent="0.2">
      <c r="A740" s="69" t="s">
        <v>2230</v>
      </c>
      <c r="B740" s="71">
        <v>5043</v>
      </c>
      <c r="C740" s="70" t="s">
        <v>2231</v>
      </c>
      <c r="D740" s="70" t="s">
        <v>22</v>
      </c>
      <c r="E740" s="70" t="s">
        <v>10</v>
      </c>
    </row>
    <row r="741" spans="1:5" ht="25.5" x14ac:dyDescent="0.2">
      <c r="A741" s="69" t="s">
        <v>2232</v>
      </c>
      <c r="B741" s="71">
        <v>8995</v>
      </c>
      <c r="C741" s="70" t="s">
        <v>2233</v>
      </c>
      <c r="D741" s="70" t="s">
        <v>114</v>
      </c>
      <c r="E741" s="70" t="s">
        <v>862</v>
      </c>
    </row>
    <row r="742" spans="1:5" ht="25.5" x14ac:dyDescent="0.2">
      <c r="A742" s="69" t="s">
        <v>2234</v>
      </c>
      <c r="B742" s="71">
        <v>8996</v>
      </c>
      <c r="C742" s="70" t="s">
        <v>2235</v>
      </c>
      <c r="D742" s="70" t="s">
        <v>114</v>
      </c>
      <c r="E742" s="70" t="s">
        <v>114</v>
      </c>
    </row>
    <row r="743" spans="1:5" ht="38.25" x14ac:dyDescent="0.2">
      <c r="A743" s="69" t="s">
        <v>2236</v>
      </c>
      <c r="B743" s="71">
        <v>4481</v>
      </c>
      <c r="C743" s="70" t="s">
        <v>60</v>
      </c>
      <c r="D743" s="70" t="s">
        <v>64</v>
      </c>
      <c r="E743" s="70" t="s">
        <v>60</v>
      </c>
    </row>
    <row r="744" spans="1:5" ht="38.25" x14ac:dyDescent="0.2">
      <c r="A744" s="69" t="s">
        <v>2237</v>
      </c>
      <c r="B744" s="71">
        <v>6756</v>
      </c>
      <c r="C744" s="70" t="s">
        <v>2238</v>
      </c>
      <c r="D744" s="70" t="s">
        <v>64</v>
      </c>
      <c r="E744" s="70" t="s">
        <v>60</v>
      </c>
    </row>
    <row r="745" spans="1:5" x14ac:dyDescent="0.2">
      <c r="A745" s="69" t="s">
        <v>2239</v>
      </c>
      <c r="B745" s="71">
        <v>6759</v>
      </c>
      <c r="C745" s="70" t="s">
        <v>1847</v>
      </c>
      <c r="D745" s="70" t="s">
        <v>64</v>
      </c>
      <c r="E745" s="70" t="s">
        <v>62</v>
      </c>
    </row>
    <row r="746" spans="1:5" ht="25.5" x14ac:dyDescent="0.2">
      <c r="A746" s="69" t="s">
        <v>2240</v>
      </c>
      <c r="B746" s="71">
        <v>9085</v>
      </c>
      <c r="C746" s="70" t="s">
        <v>2241</v>
      </c>
      <c r="D746" s="70" t="s">
        <v>64</v>
      </c>
      <c r="E746" s="70" t="s">
        <v>63</v>
      </c>
    </row>
    <row r="747" spans="1:5" ht="25.5" x14ac:dyDescent="0.2">
      <c r="A747" s="69" t="s">
        <v>2242</v>
      </c>
      <c r="B747" s="71">
        <v>9088</v>
      </c>
      <c r="C747" s="70" t="s">
        <v>2243</v>
      </c>
      <c r="D747" s="70" t="s">
        <v>64</v>
      </c>
      <c r="E747" s="70" t="s">
        <v>63</v>
      </c>
    </row>
    <row r="748" spans="1:5" ht="25.5" x14ac:dyDescent="0.2">
      <c r="A748" s="69" t="s">
        <v>2244</v>
      </c>
      <c r="B748" s="71">
        <v>11156</v>
      </c>
      <c r="C748" s="70" t="s">
        <v>2245</v>
      </c>
      <c r="D748" s="70" t="s">
        <v>64</v>
      </c>
      <c r="E748" s="70" t="s">
        <v>63</v>
      </c>
    </row>
    <row r="749" spans="1:5" x14ac:dyDescent="0.2">
      <c r="A749" s="69" t="s">
        <v>2246</v>
      </c>
      <c r="B749" s="71">
        <v>4482</v>
      </c>
      <c r="C749" s="70" t="s">
        <v>58</v>
      </c>
      <c r="D749" s="70" t="s">
        <v>64</v>
      </c>
      <c r="E749" s="70" t="s">
        <v>58</v>
      </c>
    </row>
    <row r="750" spans="1:5" x14ac:dyDescent="0.2">
      <c r="A750" s="69" t="s">
        <v>2247</v>
      </c>
      <c r="B750" s="71">
        <v>4483</v>
      </c>
      <c r="C750" s="70" t="s">
        <v>2248</v>
      </c>
      <c r="D750" s="70" t="s">
        <v>64</v>
      </c>
      <c r="E750" s="70" t="s">
        <v>59</v>
      </c>
    </row>
    <row r="751" spans="1:5" x14ac:dyDescent="0.2">
      <c r="A751" s="69" t="s">
        <v>2249</v>
      </c>
      <c r="B751" s="71">
        <v>4484</v>
      </c>
      <c r="C751" s="70" t="s">
        <v>59</v>
      </c>
      <c r="D751" s="70" t="s">
        <v>64</v>
      </c>
      <c r="E751" s="70" t="s">
        <v>59</v>
      </c>
    </row>
    <row r="752" spans="1:5" ht="25.5" x14ac:dyDescent="0.2">
      <c r="A752" s="69" t="s">
        <v>2250</v>
      </c>
      <c r="B752" s="71">
        <v>6843</v>
      </c>
      <c r="C752" s="70" t="s">
        <v>2251</v>
      </c>
      <c r="D752" s="70" t="s">
        <v>84</v>
      </c>
      <c r="E752" s="70" t="s">
        <v>69</v>
      </c>
    </row>
    <row r="753" spans="1:5" ht="25.5" x14ac:dyDescent="0.2">
      <c r="A753" s="69" t="s">
        <v>2252</v>
      </c>
      <c r="B753" s="71">
        <v>4653</v>
      </c>
      <c r="C753" s="70" t="s">
        <v>98</v>
      </c>
      <c r="D753" s="70" t="s">
        <v>101</v>
      </c>
      <c r="E753" s="70" t="s">
        <v>98</v>
      </c>
    </row>
    <row r="754" spans="1:5" ht="25.5" x14ac:dyDescent="0.2">
      <c r="A754" s="69" t="s">
        <v>2253</v>
      </c>
      <c r="B754" s="71">
        <v>4788</v>
      </c>
      <c r="C754" s="70" t="s">
        <v>2254</v>
      </c>
      <c r="D754" s="70" t="s">
        <v>87</v>
      </c>
      <c r="E754" s="70" t="s">
        <v>88</v>
      </c>
    </row>
    <row r="755" spans="1:5" ht="25.5" x14ac:dyDescent="0.2">
      <c r="A755" s="69" t="s">
        <v>2255</v>
      </c>
      <c r="B755" s="71">
        <v>4792</v>
      </c>
      <c r="C755" s="70" t="s">
        <v>2256</v>
      </c>
      <c r="D755" s="70" t="s">
        <v>87</v>
      </c>
      <c r="E755" s="70" t="s">
        <v>88</v>
      </c>
    </row>
    <row r="756" spans="1:5" ht="25.5" x14ac:dyDescent="0.2">
      <c r="A756" s="69" t="s">
        <v>2257</v>
      </c>
      <c r="B756" s="71">
        <v>8803</v>
      </c>
      <c r="C756" s="70" t="s">
        <v>2258</v>
      </c>
      <c r="D756" s="70" t="s">
        <v>84</v>
      </c>
      <c r="E756" s="70" t="s">
        <v>69</v>
      </c>
    </row>
    <row r="757" spans="1:5" ht="25.5" x14ac:dyDescent="0.2">
      <c r="A757" s="69" t="s">
        <v>2259</v>
      </c>
      <c r="B757" s="71">
        <v>4254</v>
      </c>
      <c r="C757" s="70" t="s">
        <v>37</v>
      </c>
      <c r="D757" s="70" t="s">
        <v>44</v>
      </c>
      <c r="E757" s="70" t="s">
        <v>37</v>
      </c>
    </row>
    <row r="758" spans="1:5" ht="25.5" x14ac:dyDescent="0.2">
      <c r="A758" s="69" t="s">
        <v>2260</v>
      </c>
      <c r="B758" s="71">
        <v>4255</v>
      </c>
      <c r="C758" s="70" t="s">
        <v>2261</v>
      </c>
      <c r="D758" s="70" t="s">
        <v>44</v>
      </c>
      <c r="E758" s="70" t="s">
        <v>37</v>
      </c>
    </row>
    <row r="759" spans="1:5" x14ac:dyDescent="0.2">
      <c r="A759" s="69" t="s">
        <v>2262</v>
      </c>
      <c r="B759" s="71">
        <v>7017</v>
      </c>
      <c r="C759" s="70" t="s">
        <v>2263</v>
      </c>
      <c r="D759" s="70" t="s">
        <v>44</v>
      </c>
      <c r="E759" s="70" t="s">
        <v>40</v>
      </c>
    </row>
    <row r="760" spans="1:5" x14ac:dyDescent="0.2">
      <c r="A760" s="69" t="s">
        <v>2264</v>
      </c>
      <c r="B760" s="71">
        <v>7053</v>
      </c>
      <c r="C760" s="70" t="s">
        <v>2265</v>
      </c>
      <c r="D760" s="70" t="s">
        <v>44</v>
      </c>
      <c r="E760" s="70" t="s">
        <v>38</v>
      </c>
    </row>
    <row r="761" spans="1:5" ht="25.5" x14ac:dyDescent="0.2">
      <c r="A761" s="69" t="s">
        <v>2266</v>
      </c>
      <c r="B761" s="71">
        <v>7166</v>
      </c>
      <c r="C761" s="70" t="s">
        <v>2267</v>
      </c>
      <c r="D761" s="70" t="s">
        <v>44</v>
      </c>
      <c r="E761" s="70" t="s">
        <v>43</v>
      </c>
    </row>
    <row r="762" spans="1:5" ht="25.5" x14ac:dyDescent="0.2">
      <c r="A762" s="69" t="s">
        <v>2268</v>
      </c>
      <c r="B762" s="71">
        <v>9967</v>
      </c>
      <c r="C762" s="70" t="s">
        <v>2269</v>
      </c>
      <c r="D762" s="70" t="s">
        <v>44</v>
      </c>
      <c r="E762" s="70" t="s">
        <v>38</v>
      </c>
    </row>
    <row r="763" spans="1:5" ht="38.25" x14ac:dyDescent="0.2">
      <c r="A763" s="69" t="s">
        <v>2270</v>
      </c>
      <c r="B763" s="71">
        <v>4307</v>
      </c>
      <c r="C763" s="70" t="s">
        <v>2271</v>
      </c>
      <c r="D763" s="70" t="s">
        <v>35</v>
      </c>
      <c r="E763" s="70" t="s">
        <v>30</v>
      </c>
    </row>
    <row r="764" spans="1:5" ht="25.5" x14ac:dyDescent="0.2">
      <c r="A764" s="69" t="s">
        <v>2272</v>
      </c>
      <c r="B764" s="71">
        <v>4793</v>
      </c>
      <c r="C764" s="70" t="s">
        <v>2273</v>
      </c>
      <c r="D764" s="70" t="s">
        <v>87</v>
      </c>
      <c r="E764" s="70" t="s">
        <v>88</v>
      </c>
    </row>
    <row r="765" spans="1:5" ht="25.5" x14ac:dyDescent="0.2">
      <c r="A765" s="69" t="s">
        <v>2274</v>
      </c>
      <c r="B765" s="71">
        <v>16134</v>
      </c>
      <c r="C765" s="70" t="s">
        <v>2275</v>
      </c>
      <c r="D765" s="70" t="s">
        <v>44</v>
      </c>
      <c r="E765" s="70" t="s">
        <v>43</v>
      </c>
    </row>
    <row r="766" spans="1:5" ht="89.25" x14ac:dyDescent="0.2">
      <c r="A766" s="69" t="s">
        <v>2276</v>
      </c>
      <c r="B766" s="71">
        <v>10460</v>
      </c>
      <c r="C766" s="70" t="s">
        <v>2277</v>
      </c>
      <c r="D766" s="70" t="s">
        <v>101</v>
      </c>
      <c r="E766" s="70" t="s">
        <v>101</v>
      </c>
    </row>
    <row r="767" spans="1:5" ht="25.5" x14ac:dyDescent="0.2">
      <c r="A767" s="69" t="s">
        <v>2278</v>
      </c>
      <c r="B767" s="71">
        <v>4797</v>
      </c>
      <c r="C767" s="70" t="s">
        <v>2279</v>
      </c>
      <c r="D767" s="70" t="s">
        <v>87</v>
      </c>
      <c r="E767" s="70" t="s">
        <v>88</v>
      </c>
    </row>
    <row r="768" spans="1:5" ht="25.5" x14ac:dyDescent="0.2">
      <c r="A768" s="69" t="s">
        <v>2280</v>
      </c>
      <c r="B768" s="71">
        <v>6814</v>
      </c>
      <c r="C768" s="70" t="s">
        <v>2281</v>
      </c>
      <c r="D768" s="70" t="s">
        <v>87</v>
      </c>
      <c r="E768" s="70" t="s">
        <v>88</v>
      </c>
    </row>
    <row r="769" spans="1:5" ht="25.5" x14ac:dyDescent="0.2">
      <c r="A769" s="69" t="s">
        <v>2282</v>
      </c>
      <c r="B769" s="71">
        <v>16139</v>
      </c>
      <c r="C769" s="70" t="s">
        <v>2283</v>
      </c>
      <c r="D769" s="70" t="s">
        <v>44</v>
      </c>
      <c r="E769" s="70" t="s">
        <v>43</v>
      </c>
    </row>
    <row r="770" spans="1:5" ht="38.25" x14ac:dyDescent="0.2">
      <c r="A770" s="69" t="s">
        <v>2284</v>
      </c>
      <c r="B770" s="71">
        <v>4308</v>
      </c>
      <c r="C770" s="70" t="s">
        <v>2285</v>
      </c>
      <c r="D770" s="70" t="s">
        <v>35</v>
      </c>
      <c r="E770" s="70" t="s">
        <v>30</v>
      </c>
    </row>
    <row r="771" spans="1:5" ht="25.5" x14ac:dyDescent="0.2">
      <c r="A771" s="69" t="s">
        <v>2286</v>
      </c>
      <c r="B771" s="71">
        <v>10879</v>
      </c>
      <c r="C771" s="70" t="s">
        <v>1212</v>
      </c>
      <c r="D771" s="70" t="s">
        <v>84</v>
      </c>
      <c r="E771" s="70" t="s">
        <v>69</v>
      </c>
    </row>
    <row r="772" spans="1:5" ht="25.5" x14ac:dyDescent="0.2">
      <c r="A772" s="69" t="s">
        <v>2287</v>
      </c>
      <c r="B772" s="71">
        <v>10993</v>
      </c>
      <c r="C772" s="70" t="s">
        <v>950</v>
      </c>
      <c r="D772" s="70" t="s">
        <v>84</v>
      </c>
      <c r="E772" s="70" t="s">
        <v>69</v>
      </c>
    </row>
    <row r="773" spans="1:5" ht="25.5" x14ac:dyDescent="0.2">
      <c r="A773" s="69" t="s">
        <v>2288</v>
      </c>
      <c r="B773" s="71">
        <v>4772</v>
      </c>
      <c r="C773" s="70" t="s">
        <v>2289</v>
      </c>
      <c r="D773" s="70" t="s">
        <v>84</v>
      </c>
      <c r="E773" s="70" t="s">
        <v>72</v>
      </c>
    </row>
    <row r="774" spans="1:5" ht="38.25" x14ac:dyDescent="0.2">
      <c r="A774" s="69" t="s">
        <v>2290</v>
      </c>
      <c r="B774" s="71">
        <v>4309</v>
      </c>
      <c r="C774" s="70" t="s">
        <v>2291</v>
      </c>
      <c r="D774" s="70" t="s">
        <v>35</v>
      </c>
      <c r="E774" s="70" t="s">
        <v>30</v>
      </c>
    </row>
    <row r="775" spans="1:5" x14ac:dyDescent="0.2">
      <c r="A775" s="69" t="s">
        <v>2292</v>
      </c>
      <c r="B775" s="71">
        <v>4485</v>
      </c>
      <c r="C775" s="70" t="s">
        <v>2293</v>
      </c>
      <c r="D775" s="70" t="s">
        <v>64</v>
      </c>
      <c r="E775" s="70" t="s">
        <v>58</v>
      </c>
    </row>
    <row r="776" spans="1:5" ht="38.25" x14ac:dyDescent="0.2">
      <c r="A776" s="69" t="s">
        <v>2294</v>
      </c>
      <c r="B776" s="71">
        <v>4310</v>
      </c>
      <c r="C776" s="70" t="s">
        <v>2295</v>
      </c>
      <c r="D776" s="70" t="s">
        <v>35</v>
      </c>
      <c r="E776" s="70" t="s">
        <v>30</v>
      </c>
    </row>
    <row r="777" spans="1:5" ht="25.5" x14ac:dyDescent="0.2">
      <c r="A777" s="69" t="s">
        <v>2296</v>
      </c>
      <c r="B777" s="71">
        <v>4261</v>
      </c>
      <c r="C777" s="70" t="s">
        <v>36</v>
      </c>
      <c r="D777" s="70" t="s">
        <v>44</v>
      </c>
      <c r="E777" s="70" t="s">
        <v>36</v>
      </c>
    </row>
    <row r="778" spans="1:5" ht="25.5" x14ac:dyDescent="0.2">
      <c r="A778" s="69" t="s">
        <v>2297</v>
      </c>
      <c r="B778" s="71">
        <v>4773</v>
      </c>
      <c r="C778" s="70" t="s">
        <v>2298</v>
      </c>
      <c r="D778" s="70" t="s">
        <v>84</v>
      </c>
      <c r="E778" s="70" t="s">
        <v>72</v>
      </c>
    </row>
    <row r="779" spans="1:5" ht="25.5" x14ac:dyDescent="0.2">
      <c r="A779" s="69" t="s">
        <v>2299</v>
      </c>
      <c r="B779" s="71">
        <v>4774</v>
      </c>
      <c r="C779" s="70" t="s">
        <v>2300</v>
      </c>
      <c r="D779" s="70" t="s">
        <v>84</v>
      </c>
      <c r="E779" s="70" t="s">
        <v>72</v>
      </c>
    </row>
    <row r="780" spans="1:5" ht="25.5" x14ac:dyDescent="0.2">
      <c r="A780" s="69" t="s">
        <v>2301</v>
      </c>
      <c r="B780" s="71">
        <v>4780</v>
      </c>
      <c r="C780" s="70" t="s">
        <v>71</v>
      </c>
      <c r="D780" s="70" t="s">
        <v>84</v>
      </c>
      <c r="E780" s="70" t="s">
        <v>71</v>
      </c>
    </row>
    <row r="781" spans="1:5" ht="25.5" x14ac:dyDescent="0.2">
      <c r="A781" s="69" t="s">
        <v>2302</v>
      </c>
      <c r="B781" s="71">
        <v>6853</v>
      </c>
      <c r="C781" s="70" t="s">
        <v>2303</v>
      </c>
      <c r="D781" s="70" t="s">
        <v>22</v>
      </c>
      <c r="E781" s="70" t="s">
        <v>871</v>
      </c>
    </row>
    <row r="782" spans="1:5" x14ac:dyDescent="0.2">
      <c r="A782" s="69" t="s">
        <v>2304</v>
      </c>
      <c r="B782" s="71">
        <v>6866</v>
      </c>
      <c r="C782" s="70" t="s">
        <v>2305</v>
      </c>
      <c r="D782" s="70" t="s">
        <v>22</v>
      </c>
      <c r="E782" s="70" t="s">
        <v>10</v>
      </c>
    </row>
    <row r="783" spans="1:5" ht="38.25" x14ac:dyDescent="0.2">
      <c r="A783" s="69" t="s">
        <v>2306</v>
      </c>
      <c r="B783" s="71">
        <v>6870</v>
      </c>
      <c r="C783" s="70" t="s">
        <v>2307</v>
      </c>
      <c r="D783" s="70" t="s">
        <v>22</v>
      </c>
      <c r="E783" s="70" t="s">
        <v>871</v>
      </c>
    </row>
    <row r="784" spans="1:5" x14ac:dyDescent="0.2">
      <c r="A784" s="69" t="s">
        <v>2308</v>
      </c>
      <c r="B784" s="71">
        <v>6937</v>
      </c>
      <c r="C784" s="70" t="s">
        <v>2037</v>
      </c>
      <c r="D784" s="70" t="s">
        <v>22</v>
      </c>
      <c r="E784" s="70" t="s">
        <v>10</v>
      </c>
    </row>
    <row r="785" spans="1:5" ht="25.5" x14ac:dyDescent="0.2">
      <c r="A785" s="69" t="s">
        <v>2309</v>
      </c>
      <c r="B785" s="71">
        <v>6948</v>
      </c>
      <c r="C785" s="70" t="s">
        <v>2310</v>
      </c>
      <c r="D785" s="70" t="s">
        <v>22</v>
      </c>
      <c r="E785" s="70" t="s">
        <v>10</v>
      </c>
    </row>
    <row r="786" spans="1:5" ht="25.5" x14ac:dyDescent="0.2">
      <c r="A786" s="69" t="s">
        <v>2311</v>
      </c>
      <c r="B786" s="71">
        <v>7048</v>
      </c>
      <c r="C786" s="70" t="s">
        <v>2312</v>
      </c>
      <c r="D786" s="70" t="s">
        <v>22</v>
      </c>
      <c r="E786" s="70" t="s">
        <v>871</v>
      </c>
    </row>
    <row r="787" spans="1:5" ht="25.5" x14ac:dyDescent="0.2">
      <c r="A787" s="69" t="s">
        <v>2313</v>
      </c>
      <c r="B787" s="71">
        <v>7749</v>
      </c>
      <c r="C787" s="70" t="s">
        <v>2314</v>
      </c>
      <c r="D787" s="70" t="s">
        <v>22</v>
      </c>
      <c r="E787" s="70" t="s">
        <v>10</v>
      </c>
    </row>
    <row r="788" spans="1:5" ht="25.5" x14ac:dyDescent="0.2">
      <c r="A788" s="69" t="s">
        <v>2315</v>
      </c>
      <c r="B788" s="71">
        <v>4486</v>
      </c>
      <c r="C788" s="70" t="s">
        <v>2316</v>
      </c>
      <c r="D788" s="70" t="s">
        <v>64</v>
      </c>
      <c r="E788" s="70" t="s">
        <v>864</v>
      </c>
    </row>
    <row r="789" spans="1:5" ht="25.5" x14ac:dyDescent="0.2">
      <c r="A789" s="69" t="s">
        <v>2317</v>
      </c>
      <c r="B789" s="71">
        <v>4487</v>
      </c>
      <c r="C789" s="70" t="s">
        <v>865</v>
      </c>
      <c r="D789" s="70" t="s">
        <v>64</v>
      </c>
      <c r="E789" s="70" t="s">
        <v>865</v>
      </c>
    </row>
    <row r="790" spans="1:5" ht="25.5" x14ac:dyDescent="0.2">
      <c r="A790" s="69" t="s">
        <v>2318</v>
      </c>
      <c r="B790" s="71">
        <v>4488</v>
      </c>
      <c r="C790" s="70" t="s">
        <v>864</v>
      </c>
      <c r="D790" s="70" t="s">
        <v>64</v>
      </c>
      <c r="E790" s="70" t="s">
        <v>864</v>
      </c>
    </row>
    <row r="791" spans="1:5" ht="25.5" x14ac:dyDescent="0.2">
      <c r="A791" s="69" t="s">
        <v>2319</v>
      </c>
      <c r="B791" s="71">
        <v>9046</v>
      </c>
      <c r="C791" s="70" t="s">
        <v>2320</v>
      </c>
      <c r="D791" s="70" t="s">
        <v>64</v>
      </c>
      <c r="E791" s="70" t="s">
        <v>59</v>
      </c>
    </row>
    <row r="792" spans="1:5" x14ac:dyDescent="0.2">
      <c r="A792" s="69" t="s">
        <v>2321</v>
      </c>
      <c r="B792" s="71">
        <v>9049</v>
      </c>
      <c r="C792" s="70" t="s">
        <v>2322</v>
      </c>
      <c r="D792" s="70" t="s">
        <v>64</v>
      </c>
      <c r="E792" s="70" t="s">
        <v>59</v>
      </c>
    </row>
    <row r="793" spans="1:5" ht="51" x14ac:dyDescent="0.2">
      <c r="A793" s="69" t="s">
        <v>2323</v>
      </c>
      <c r="B793" s="71">
        <v>11061</v>
      </c>
      <c r="C793" s="70" t="s">
        <v>2324</v>
      </c>
      <c r="D793" s="70" t="s">
        <v>22</v>
      </c>
      <c r="E793" s="70" t="s">
        <v>10</v>
      </c>
    </row>
    <row r="794" spans="1:5" ht="25.5" x14ac:dyDescent="0.2">
      <c r="A794" s="69" t="s">
        <v>2325</v>
      </c>
      <c r="B794" s="71">
        <v>11063</v>
      </c>
      <c r="C794" s="70" t="s">
        <v>2326</v>
      </c>
      <c r="D794" s="70" t="s">
        <v>22</v>
      </c>
      <c r="E794" s="70" t="s">
        <v>10</v>
      </c>
    </row>
    <row r="795" spans="1:5" ht="51" x14ac:dyDescent="0.2">
      <c r="A795" s="69" t="s">
        <v>2327</v>
      </c>
      <c r="B795" s="71">
        <v>11258</v>
      </c>
      <c r="C795" s="70" t="s">
        <v>2328</v>
      </c>
      <c r="D795" s="70" t="s">
        <v>22</v>
      </c>
      <c r="E795" s="70" t="s">
        <v>10</v>
      </c>
    </row>
    <row r="796" spans="1:5" x14ac:dyDescent="0.2">
      <c r="A796" s="69" t="s">
        <v>2329</v>
      </c>
      <c r="B796" s="71">
        <v>11262</v>
      </c>
      <c r="C796" s="70" t="s">
        <v>2330</v>
      </c>
      <c r="D796" s="70" t="s">
        <v>22</v>
      </c>
      <c r="E796" s="70" t="s">
        <v>10</v>
      </c>
    </row>
    <row r="797" spans="1:5" ht="38.25" x14ac:dyDescent="0.2">
      <c r="A797" s="69" t="s">
        <v>2331</v>
      </c>
      <c r="B797" s="71">
        <v>6815</v>
      </c>
      <c r="C797" s="70" t="s">
        <v>2332</v>
      </c>
      <c r="D797" s="70" t="s">
        <v>87</v>
      </c>
      <c r="E797" s="70" t="s">
        <v>88</v>
      </c>
    </row>
    <row r="798" spans="1:5" ht="25.5" x14ac:dyDescent="0.2">
      <c r="A798" s="69" t="s">
        <v>2333</v>
      </c>
      <c r="B798" s="71">
        <v>4781</v>
      </c>
      <c r="C798" s="70" t="s">
        <v>68</v>
      </c>
      <c r="D798" s="70" t="s">
        <v>84</v>
      </c>
      <c r="E798" s="70" t="s">
        <v>68</v>
      </c>
    </row>
    <row r="799" spans="1:5" ht="25.5" x14ac:dyDescent="0.2">
      <c r="A799" s="69" t="s">
        <v>2334</v>
      </c>
      <c r="B799" s="71">
        <v>6670</v>
      </c>
      <c r="C799" s="70" t="s">
        <v>2335</v>
      </c>
      <c r="D799" s="70" t="s">
        <v>84</v>
      </c>
      <c r="E799" s="70" t="s">
        <v>72</v>
      </c>
    </row>
    <row r="800" spans="1:5" ht="25.5" x14ac:dyDescent="0.2">
      <c r="A800" s="69" t="s">
        <v>2336</v>
      </c>
      <c r="B800" s="71">
        <v>6816</v>
      </c>
      <c r="C800" s="70" t="s">
        <v>2337</v>
      </c>
      <c r="D800" s="70" t="s">
        <v>87</v>
      </c>
      <c r="E800" s="70" t="s">
        <v>88</v>
      </c>
    </row>
    <row r="801" spans="1:5" ht="25.5" x14ac:dyDescent="0.2">
      <c r="A801" s="69" t="s">
        <v>2338</v>
      </c>
      <c r="B801" s="71">
        <v>6795</v>
      </c>
      <c r="C801" s="70" t="s">
        <v>2339</v>
      </c>
      <c r="D801" s="70" t="s">
        <v>15</v>
      </c>
      <c r="E801" s="70" t="s">
        <v>49</v>
      </c>
    </row>
    <row r="802" spans="1:5" ht="25.5" x14ac:dyDescent="0.2">
      <c r="A802" s="69" t="s">
        <v>2340</v>
      </c>
      <c r="B802" s="71">
        <v>6841</v>
      </c>
      <c r="C802" s="70" t="s">
        <v>2341</v>
      </c>
      <c r="D802" s="70" t="s">
        <v>15</v>
      </c>
      <c r="E802" s="70" t="s">
        <v>53</v>
      </c>
    </row>
    <row r="803" spans="1:5" ht="25.5" x14ac:dyDescent="0.2">
      <c r="A803" s="69" t="s">
        <v>2342</v>
      </c>
      <c r="B803" s="71">
        <v>6844</v>
      </c>
      <c r="C803" s="70" t="s">
        <v>2343</v>
      </c>
      <c r="D803" s="70" t="s">
        <v>87</v>
      </c>
      <c r="E803" s="70" t="s">
        <v>88</v>
      </c>
    </row>
    <row r="804" spans="1:5" ht="25.5" x14ac:dyDescent="0.2">
      <c r="A804" s="69" t="s">
        <v>2344</v>
      </c>
      <c r="B804" s="71">
        <v>11557</v>
      </c>
      <c r="C804" s="70" t="s">
        <v>2345</v>
      </c>
      <c r="D804" s="70" t="s">
        <v>15</v>
      </c>
      <c r="E804" s="70" t="s">
        <v>56</v>
      </c>
    </row>
    <row r="805" spans="1:5" ht="38.25" x14ac:dyDescent="0.2">
      <c r="A805" s="69" t="s">
        <v>2346</v>
      </c>
      <c r="B805" s="71">
        <v>9863</v>
      </c>
      <c r="C805" s="70" t="s">
        <v>2347</v>
      </c>
      <c r="D805" s="70" t="s">
        <v>87</v>
      </c>
      <c r="E805" s="70" t="s">
        <v>88</v>
      </c>
    </row>
    <row r="806" spans="1:5" ht="25.5" x14ac:dyDescent="0.2">
      <c r="A806" s="69" t="s">
        <v>2348</v>
      </c>
      <c r="B806" s="71">
        <v>4654</v>
      </c>
      <c r="C806" s="70" t="s">
        <v>2349</v>
      </c>
      <c r="D806" s="70" t="s">
        <v>101</v>
      </c>
      <c r="E806" s="70" t="s">
        <v>101</v>
      </c>
    </row>
    <row r="807" spans="1:5" ht="25.5" x14ac:dyDescent="0.2">
      <c r="A807" s="69" t="s">
        <v>2350</v>
      </c>
      <c r="B807" s="71">
        <v>4655</v>
      </c>
      <c r="C807" s="70" t="s">
        <v>2351</v>
      </c>
      <c r="D807" s="70" t="s">
        <v>101</v>
      </c>
      <c r="E807" s="70" t="s">
        <v>101</v>
      </c>
    </row>
    <row r="808" spans="1:5" ht="25.5" x14ac:dyDescent="0.2">
      <c r="A808" s="69" t="s">
        <v>2352</v>
      </c>
      <c r="B808" s="71">
        <v>11561</v>
      </c>
      <c r="C808" s="70" t="s">
        <v>2353</v>
      </c>
      <c r="D808" s="70" t="s">
        <v>15</v>
      </c>
      <c r="E808" s="70" t="s">
        <v>54</v>
      </c>
    </row>
    <row r="809" spans="1:5" ht="25.5" x14ac:dyDescent="0.2">
      <c r="A809" s="69" t="s">
        <v>2354</v>
      </c>
      <c r="B809" s="71">
        <v>9870</v>
      </c>
      <c r="C809" s="70" t="s">
        <v>2355</v>
      </c>
      <c r="D809" s="70" t="s">
        <v>87</v>
      </c>
      <c r="E809" s="70" t="s">
        <v>88</v>
      </c>
    </row>
    <row r="810" spans="1:5" ht="25.5" x14ac:dyDescent="0.2">
      <c r="A810" s="69" t="s">
        <v>2356</v>
      </c>
      <c r="B810" s="71">
        <v>6819</v>
      </c>
      <c r="C810" s="70" t="s">
        <v>2357</v>
      </c>
      <c r="D810" s="70" t="s">
        <v>84</v>
      </c>
      <c r="E810" s="70" t="s">
        <v>71</v>
      </c>
    </row>
    <row r="811" spans="1:5" ht="25.5" x14ac:dyDescent="0.2">
      <c r="A811" s="69" t="s">
        <v>2358</v>
      </c>
      <c r="B811" s="71">
        <v>7119</v>
      </c>
      <c r="C811" s="70" t="s">
        <v>2359</v>
      </c>
      <c r="D811" s="70" t="s">
        <v>84</v>
      </c>
      <c r="E811" s="70" t="s">
        <v>72</v>
      </c>
    </row>
    <row r="812" spans="1:5" ht="25.5" x14ac:dyDescent="0.2">
      <c r="A812" s="69" t="s">
        <v>2360</v>
      </c>
      <c r="B812" s="71">
        <v>4656</v>
      </c>
      <c r="C812" s="70" t="s">
        <v>2361</v>
      </c>
      <c r="D812" s="70" t="s">
        <v>101</v>
      </c>
      <c r="E812" s="70" t="s">
        <v>101</v>
      </c>
    </row>
    <row r="813" spans="1:5" ht="25.5" x14ac:dyDescent="0.2">
      <c r="A813" s="69" t="s">
        <v>2362</v>
      </c>
      <c r="B813" s="71">
        <v>4262</v>
      </c>
      <c r="C813" s="70" t="s">
        <v>2363</v>
      </c>
      <c r="D813" s="70" t="s">
        <v>44</v>
      </c>
      <c r="E813" s="70" t="s">
        <v>36</v>
      </c>
    </row>
    <row r="814" spans="1:5" ht="38.25" x14ac:dyDescent="0.2">
      <c r="A814" s="69" t="s">
        <v>2364</v>
      </c>
      <c r="B814" s="71">
        <v>6996</v>
      </c>
      <c r="C814" s="70" t="s">
        <v>2365</v>
      </c>
      <c r="D814" s="70" t="s">
        <v>35</v>
      </c>
      <c r="E814" s="70" t="s">
        <v>30</v>
      </c>
    </row>
    <row r="815" spans="1:5" ht="25.5" x14ac:dyDescent="0.2">
      <c r="A815" s="69" t="s">
        <v>2366</v>
      </c>
      <c r="B815" s="71">
        <v>4263</v>
      </c>
      <c r="C815" s="70" t="s">
        <v>2367</v>
      </c>
      <c r="D815" s="70" t="s">
        <v>44</v>
      </c>
      <c r="E815" s="70" t="s">
        <v>36</v>
      </c>
    </row>
    <row r="816" spans="1:5" ht="25.5" x14ac:dyDescent="0.2">
      <c r="A816" s="69" t="s">
        <v>2368</v>
      </c>
      <c r="B816" s="71">
        <v>4264</v>
      </c>
      <c r="C816" s="70" t="s">
        <v>2369</v>
      </c>
      <c r="D816" s="70" t="s">
        <v>44</v>
      </c>
      <c r="E816" s="70" t="s">
        <v>36</v>
      </c>
    </row>
    <row r="817" spans="1:5" ht="25.5" x14ac:dyDescent="0.2">
      <c r="A817" s="69" t="s">
        <v>2370</v>
      </c>
      <c r="B817" s="71">
        <v>4657</v>
      </c>
      <c r="C817" s="70" t="s">
        <v>2371</v>
      </c>
      <c r="D817" s="70" t="s">
        <v>101</v>
      </c>
      <c r="E817" s="70" t="s">
        <v>101</v>
      </c>
    </row>
    <row r="818" spans="1:5" ht="25.5" x14ac:dyDescent="0.2">
      <c r="A818" s="69" t="s">
        <v>2372</v>
      </c>
      <c r="B818" s="71">
        <v>4266</v>
      </c>
      <c r="C818" s="70" t="s">
        <v>2373</v>
      </c>
      <c r="D818" s="70" t="s">
        <v>44</v>
      </c>
      <c r="E818" s="70" t="s">
        <v>36</v>
      </c>
    </row>
    <row r="819" spans="1:5" ht="25.5" x14ac:dyDescent="0.2">
      <c r="A819" s="69" t="s">
        <v>2374</v>
      </c>
      <c r="B819" s="71">
        <v>4311</v>
      </c>
      <c r="C819" s="70" t="s">
        <v>2375</v>
      </c>
      <c r="D819" s="70" t="s">
        <v>35</v>
      </c>
      <c r="E819" s="70" t="s">
        <v>29</v>
      </c>
    </row>
    <row r="820" spans="1:5" ht="25.5" x14ac:dyDescent="0.2">
      <c r="A820" s="69" t="s">
        <v>2376</v>
      </c>
      <c r="B820" s="71">
        <v>4312</v>
      </c>
      <c r="C820" s="70" t="s">
        <v>29</v>
      </c>
      <c r="D820" s="70" t="s">
        <v>35</v>
      </c>
      <c r="E820" s="70" t="s">
        <v>29</v>
      </c>
    </row>
    <row r="821" spans="1:5" ht="25.5" x14ac:dyDescent="0.2">
      <c r="A821" s="69" t="s">
        <v>2377</v>
      </c>
      <c r="B821" s="71">
        <v>4313</v>
      </c>
      <c r="C821" s="70" t="s">
        <v>2378</v>
      </c>
      <c r="D821" s="70" t="s">
        <v>35</v>
      </c>
      <c r="E821" s="70" t="s">
        <v>29</v>
      </c>
    </row>
    <row r="822" spans="1:5" ht="25.5" x14ac:dyDescent="0.2">
      <c r="A822" s="69" t="s">
        <v>2379</v>
      </c>
      <c r="B822" s="71">
        <v>4314</v>
      </c>
      <c r="C822" s="70" t="s">
        <v>2380</v>
      </c>
      <c r="D822" s="70" t="s">
        <v>35</v>
      </c>
      <c r="E822" s="70" t="s">
        <v>29</v>
      </c>
    </row>
    <row r="823" spans="1:5" ht="25.5" x14ac:dyDescent="0.2">
      <c r="A823" s="69" t="s">
        <v>2381</v>
      </c>
      <c r="B823" s="71">
        <v>4315</v>
      </c>
      <c r="C823" s="70" t="s">
        <v>2382</v>
      </c>
      <c r="D823" s="70" t="s">
        <v>35</v>
      </c>
      <c r="E823" s="70" t="s">
        <v>29</v>
      </c>
    </row>
    <row r="824" spans="1:5" ht="25.5" x14ac:dyDescent="0.2">
      <c r="A824" s="69" t="s">
        <v>2383</v>
      </c>
      <c r="B824" s="71">
        <v>15496</v>
      </c>
      <c r="C824" s="70" t="s">
        <v>2384</v>
      </c>
      <c r="D824" s="70" t="s">
        <v>101</v>
      </c>
      <c r="E824" s="70" t="s">
        <v>101</v>
      </c>
    </row>
    <row r="825" spans="1:5" ht="25.5" x14ac:dyDescent="0.2">
      <c r="A825" s="69" t="s">
        <v>2385</v>
      </c>
      <c r="B825" s="71">
        <v>9084</v>
      </c>
      <c r="C825" s="70" t="s">
        <v>2386</v>
      </c>
      <c r="D825" s="70" t="s">
        <v>64</v>
      </c>
      <c r="E825" s="70" t="s">
        <v>58</v>
      </c>
    </row>
    <row r="826" spans="1:5" ht="25.5" x14ac:dyDescent="0.2">
      <c r="A826" s="69" t="s">
        <v>2387</v>
      </c>
      <c r="B826" s="71">
        <v>4316</v>
      </c>
      <c r="C826" s="70" t="s">
        <v>2388</v>
      </c>
      <c r="D826" s="70" t="s">
        <v>35</v>
      </c>
      <c r="E826" s="70" t="s">
        <v>29</v>
      </c>
    </row>
    <row r="827" spans="1:5" ht="25.5" x14ac:dyDescent="0.2">
      <c r="A827" s="69" t="s">
        <v>2389</v>
      </c>
      <c r="B827" s="71">
        <v>7034</v>
      </c>
      <c r="C827" s="70" t="s">
        <v>2390</v>
      </c>
      <c r="D827" s="70" t="s">
        <v>35</v>
      </c>
      <c r="E827" s="70" t="s">
        <v>29</v>
      </c>
    </row>
    <row r="828" spans="1:5" ht="38.25" x14ac:dyDescent="0.2">
      <c r="A828" s="69" t="s">
        <v>2391</v>
      </c>
      <c r="B828" s="71">
        <v>7433</v>
      </c>
      <c r="C828" s="70" t="s">
        <v>2392</v>
      </c>
      <c r="D828" s="70" t="s">
        <v>35</v>
      </c>
      <c r="E828" s="70" t="s">
        <v>30</v>
      </c>
    </row>
    <row r="829" spans="1:5" ht="25.5" x14ac:dyDescent="0.2">
      <c r="A829" s="69" t="s">
        <v>2393</v>
      </c>
      <c r="B829" s="71">
        <v>7463</v>
      </c>
      <c r="C829" s="70" t="s">
        <v>2394</v>
      </c>
      <c r="D829" s="70" t="s">
        <v>35</v>
      </c>
      <c r="E829" s="70" t="s">
        <v>29</v>
      </c>
    </row>
    <row r="830" spans="1:5" ht="25.5" x14ac:dyDescent="0.2">
      <c r="A830" s="69" t="s">
        <v>2395</v>
      </c>
      <c r="B830" s="71">
        <v>4531</v>
      </c>
      <c r="C830" s="70" t="s">
        <v>2396</v>
      </c>
      <c r="D830" s="70" t="s">
        <v>92</v>
      </c>
      <c r="E830" s="70" t="s">
        <v>90</v>
      </c>
    </row>
    <row r="831" spans="1:5" ht="51" x14ac:dyDescent="0.2">
      <c r="A831" s="69" t="s">
        <v>2397</v>
      </c>
      <c r="B831" s="71">
        <v>10008</v>
      </c>
      <c r="C831" s="70" t="s">
        <v>2398</v>
      </c>
      <c r="D831" s="70" t="s">
        <v>35</v>
      </c>
      <c r="E831" s="70" t="s">
        <v>30</v>
      </c>
    </row>
    <row r="832" spans="1:5" ht="25.5" x14ac:dyDescent="0.2">
      <c r="A832" s="69" t="s">
        <v>2399</v>
      </c>
      <c r="B832" s="71">
        <v>19285</v>
      </c>
      <c r="C832" s="70" t="s">
        <v>2400</v>
      </c>
      <c r="D832" s="70" t="s">
        <v>114</v>
      </c>
      <c r="E832" s="70" t="s">
        <v>114</v>
      </c>
    </row>
    <row r="833" spans="1:5" ht="25.5" x14ac:dyDescent="0.2">
      <c r="A833" s="69" t="s">
        <v>2401</v>
      </c>
      <c r="B833" s="71">
        <v>19286</v>
      </c>
      <c r="C833" s="70" t="s">
        <v>2402</v>
      </c>
      <c r="D833" s="70" t="s">
        <v>114</v>
      </c>
      <c r="E833" s="70" t="s">
        <v>113</v>
      </c>
    </row>
    <row r="834" spans="1:5" ht="25.5" x14ac:dyDescent="0.2">
      <c r="A834" s="69" t="s">
        <v>2403</v>
      </c>
      <c r="B834" s="71">
        <v>9968</v>
      </c>
      <c r="C834" s="70" t="s">
        <v>2404</v>
      </c>
      <c r="D834" s="70" t="s">
        <v>35</v>
      </c>
      <c r="E834" s="70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showGridLines="0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5" x14ac:dyDescent="0.25"/>
  <cols>
    <col min="1" max="1" width="19.7109375" style="3" customWidth="1"/>
    <col min="2" max="2" width="33.28515625" style="3" customWidth="1"/>
    <col min="3" max="3" width="15.5703125" style="3" customWidth="1"/>
    <col min="4" max="4" width="14.5703125" style="6" customWidth="1"/>
    <col min="5" max="5" width="21" style="5" customWidth="1"/>
    <col min="6" max="6" width="22.7109375" style="4" customWidth="1"/>
    <col min="7" max="7" width="22.28515625" style="4" customWidth="1"/>
    <col min="8" max="8" width="19.7109375" style="4" customWidth="1"/>
    <col min="9" max="9" width="17.85546875" style="4" customWidth="1"/>
    <col min="10" max="10" width="11.42578125" style="3"/>
    <col min="11" max="12" width="11.42578125" style="3" customWidth="1"/>
    <col min="13" max="13" width="15.28515625" style="3" customWidth="1"/>
    <col min="14" max="16384" width="11.42578125" style="3"/>
  </cols>
  <sheetData>
    <row r="1" spans="2:13" x14ac:dyDescent="0.25">
      <c r="F1" s="3"/>
      <c r="G1" s="3"/>
      <c r="H1" s="3"/>
      <c r="I1" s="3"/>
    </row>
    <row r="2" spans="2:13" x14ac:dyDescent="0.25">
      <c r="F2" s="3"/>
      <c r="G2" s="3"/>
      <c r="H2" s="3"/>
      <c r="I2" s="3"/>
    </row>
    <row r="3" spans="2:13" x14ac:dyDescent="0.25">
      <c r="F3" s="3"/>
      <c r="G3" s="3"/>
      <c r="H3" s="3"/>
      <c r="I3" s="3"/>
    </row>
    <row r="4" spans="2:13" x14ac:dyDescent="0.25">
      <c r="F4" s="3"/>
      <c r="G4" s="3"/>
      <c r="H4" s="3"/>
      <c r="I4" s="3"/>
    </row>
    <row r="5" spans="2:13" ht="21.75" customHeight="1" x14ac:dyDescent="0.25">
      <c r="F5" s="3"/>
      <c r="G5" s="3"/>
      <c r="H5" s="3"/>
      <c r="I5" s="3"/>
    </row>
    <row r="6" spans="2:13" x14ac:dyDescent="0.25">
      <c r="F6" s="3"/>
      <c r="G6" s="3"/>
      <c r="H6" s="3"/>
      <c r="I6" s="3"/>
    </row>
    <row r="8" spans="2:13" ht="23.25" customHeight="1" x14ac:dyDescent="0.25">
      <c r="B8" s="216" t="s">
        <v>880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10" spans="2:13" ht="15" customHeight="1" x14ac:dyDescent="0.25">
      <c r="B10" s="219" t="s">
        <v>882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</row>
    <row r="11" spans="2:13" ht="29.25" customHeight="1" x14ac:dyDescent="0.25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</row>
    <row r="12" spans="2:13" ht="30" customHeight="1" x14ac:dyDescent="0.25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</row>
    <row r="16" spans="2:13" ht="31.5" customHeight="1" x14ac:dyDescent="0.25">
      <c r="D16" s="3"/>
      <c r="E16" s="3"/>
      <c r="F16" s="195"/>
      <c r="G16" s="3"/>
      <c r="H16" s="3"/>
      <c r="I16" s="3"/>
    </row>
    <row r="17" spans="2:14" ht="16.5" customHeight="1" x14ac:dyDescent="0.25">
      <c r="C17" s="198" t="s">
        <v>118</v>
      </c>
      <c r="D17" s="198" t="s">
        <v>2803</v>
      </c>
      <c r="E17" s="198" t="s">
        <v>2807</v>
      </c>
      <c r="F17" s="144" t="s">
        <v>855</v>
      </c>
      <c r="G17" s="194" t="s">
        <v>2809</v>
      </c>
      <c r="H17" s="199" t="s">
        <v>2808</v>
      </c>
      <c r="I17" s="3"/>
    </row>
    <row r="18" spans="2:14" ht="16.5" customHeight="1" x14ac:dyDescent="0.25">
      <c r="C18" s="185" t="s">
        <v>319</v>
      </c>
      <c r="D18" s="158" t="s">
        <v>2799</v>
      </c>
      <c r="E18" s="192">
        <v>111</v>
      </c>
      <c r="F18" s="184">
        <v>86</v>
      </c>
      <c r="G18" s="184">
        <v>25</v>
      </c>
      <c r="H18" s="183">
        <v>0.22522522522522523</v>
      </c>
      <c r="I18" s="3"/>
    </row>
    <row r="19" spans="2:14" ht="15.75" customHeight="1" x14ac:dyDescent="0.25">
      <c r="C19" s="188" t="s">
        <v>226</v>
      </c>
      <c r="D19" s="158" t="s">
        <v>2799</v>
      </c>
      <c r="E19" s="192">
        <v>81</v>
      </c>
      <c r="F19" s="184">
        <v>47</v>
      </c>
      <c r="G19" s="184">
        <v>34</v>
      </c>
      <c r="H19" s="183">
        <v>0.41975308641975306</v>
      </c>
    </row>
    <row r="20" spans="2:14" ht="31.5" x14ac:dyDescent="0.25">
      <c r="C20" s="188" t="s">
        <v>122</v>
      </c>
      <c r="D20" s="158" t="s">
        <v>2799</v>
      </c>
      <c r="E20" s="192">
        <v>45</v>
      </c>
      <c r="F20" s="184">
        <v>40</v>
      </c>
      <c r="G20" s="184">
        <v>5</v>
      </c>
      <c r="H20" s="183">
        <v>0.1111111111111111</v>
      </c>
      <c r="I20" s="3"/>
    </row>
    <row r="21" spans="2:14" ht="15.75" customHeight="1" x14ac:dyDescent="0.25">
      <c r="C21" s="188" t="s">
        <v>151</v>
      </c>
      <c r="D21" s="158" t="s">
        <v>2799</v>
      </c>
      <c r="E21" s="192">
        <v>89</v>
      </c>
      <c r="F21" s="184">
        <v>76</v>
      </c>
      <c r="G21" s="184">
        <v>13</v>
      </c>
      <c r="H21" s="183">
        <v>0.14606741573033707</v>
      </c>
      <c r="I21" s="3"/>
    </row>
    <row r="22" spans="2:14" ht="15.75" customHeight="1" x14ac:dyDescent="0.25">
      <c r="C22" s="189" t="s">
        <v>121</v>
      </c>
      <c r="D22" s="158" t="s">
        <v>2799</v>
      </c>
      <c r="E22" s="192">
        <v>262</v>
      </c>
      <c r="F22" s="184">
        <v>262</v>
      </c>
      <c r="G22" s="184"/>
      <c r="H22" s="183">
        <v>0</v>
      </c>
      <c r="I22" s="3"/>
    </row>
    <row r="23" spans="2:14" ht="15.75" customHeight="1" x14ac:dyDescent="0.25">
      <c r="C23" s="189" t="s">
        <v>149</v>
      </c>
      <c r="D23" s="158" t="s">
        <v>2799</v>
      </c>
      <c r="E23" s="192">
        <v>89</v>
      </c>
      <c r="F23" s="184">
        <v>89</v>
      </c>
      <c r="G23" s="184"/>
      <c r="H23" s="183">
        <v>0</v>
      </c>
      <c r="I23" s="3"/>
    </row>
    <row r="24" spans="2:14" ht="15.75" customHeight="1" x14ac:dyDescent="0.25">
      <c r="C24" s="190" t="s">
        <v>877</v>
      </c>
      <c r="D24" s="191" t="s">
        <v>2799</v>
      </c>
      <c r="E24" s="193">
        <v>677</v>
      </c>
      <c r="F24" s="9">
        <v>600</v>
      </c>
      <c r="G24" s="9">
        <v>77</v>
      </c>
      <c r="H24" s="197">
        <v>0.1137370753323486</v>
      </c>
      <c r="I24" s="3"/>
    </row>
    <row r="25" spans="2:14" ht="15" customHeight="1" x14ac:dyDescent="0.25"/>
    <row r="26" spans="2:14" ht="15" customHeight="1" x14ac:dyDescent="0.25">
      <c r="B26" s="196"/>
    </row>
    <row r="27" spans="2:14" ht="15" customHeight="1" x14ac:dyDescent="0.25">
      <c r="D27" s="4"/>
      <c r="E27" s="4"/>
      <c r="I27" s="3"/>
      <c r="N27" s="8"/>
    </row>
    <row r="28" spans="2:14" ht="15.75" customHeight="1" x14ac:dyDescent="0.25">
      <c r="N28" s="8"/>
    </row>
    <row r="29" spans="2:14" x14ac:dyDescent="0.25">
      <c r="B29" s="7"/>
    </row>
    <row r="30" spans="2:14" ht="43.5" customHeight="1" x14ac:dyDescent="0.25">
      <c r="B30" s="221" t="s">
        <v>118</v>
      </c>
      <c r="C30" s="222" t="s">
        <v>2810</v>
      </c>
      <c r="D30" s="222"/>
      <c r="E30" s="222"/>
      <c r="F30" s="222"/>
      <c r="G30" s="3"/>
      <c r="H30" s="3"/>
      <c r="I30" s="3"/>
    </row>
    <row r="31" spans="2:14" ht="15.75" customHeight="1" x14ac:dyDescent="0.25">
      <c r="B31" s="221"/>
      <c r="C31" s="220" t="s">
        <v>2807</v>
      </c>
      <c r="D31" s="220"/>
      <c r="E31" s="220"/>
      <c r="F31" s="220" t="s">
        <v>2808</v>
      </c>
      <c r="G31" s="3"/>
      <c r="H31" s="3"/>
      <c r="I31" s="3"/>
    </row>
    <row r="32" spans="2:14" ht="15.75" x14ac:dyDescent="0.25">
      <c r="B32" s="221"/>
      <c r="C32" s="220" t="s">
        <v>851</v>
      </c>
      <c r="D32" s="220"/>
      <c r="E32" s="220" t="s">
        <v>426</v>
      </c>
      <c r="F32" s="220"/>
      <c r="G32" s="3"/>
      <c r="H32" s="3"/>
      <c r="I32" s="3"/>
    </row>
    <row r="33" spans="2:13" ht="37.5" customHeight="1" x14ac:dyDescent="0.25">
      <c r="B33" s="221"/>
      <c r="C33" s="200" t="s">
        <v>856</v>
      </c>
      <c r="D33" s="200" t="s">
        <v>855</v>
      </c>
      <c r="E33" s="220"/>
      <c r="F33" s="220"/>
      <c r="G33" s="3"/>
      <c r="H33" s="3"/>
      <c r="I33" s="3"/>
    </row>
    <row r="34" spans="2:13" ht="15.75" x14ac:dyDescent="0.25">
      <c r="B34" s="98" t="s">
        <v>151</v>
      </c>
      <c r="C34" s="101">
        <v>13</v>
      </c>
      <c r="D34" s="101">
        <v>76</v>
      </c>
      <c r="E34" s="101">
        <v>89</v>
      </c>
      <c r="F34" s="201">
        <v>0.14606741573033707</v>
      </c>
      <c r="G34" s="3"/>
      <c r="H34" s="3"/>
      <c r="I34" s="3"/>
    </row>
    <row r="35" spans="2:13" ht="15.75" x14ac:dyDescent="0.25">
      <c r="B35" s="98" t="s">
        <v>121</v>
      </c>
      <c r="C35" s="101">
        <v>0</v>
      </c>
      <c r="D35" s="101">
        <v>262</v>
      </c>
      <c r="E35" s="101">
        <v>262</v>
      </c>
      <c r="F35" s="201">
        <v>0</v>
      </c>
      <c r="G35" s="3"/>
      <c r="H35" s="3"/>
      <c r="I35" s="3"/>
    </row>
    <row r="36" spans="2:13" ht="15.75" x14ac:dyDescent="0.25">
      <c r="B36" s="98" t="s">
        <v>319</v>
      </c>
      <c r="C36" s="101">
        <v>25</v>
      </c>
      <c r="D36" s="101">
        <v>86</v>
      </c>
      <c r="E36" s="101">
        <v>111</v>
      </c>
      <c r="F36" s="201">
        <v>0.22522522522522523</v>
      </c>
      <c r="G36" s="3"/>
      <c r="H36" s="3"/>
      <c r="I36" s="3"/>
    </row>
    <row r="37" spans="2:13" ht="15.75" x14ac:dyDescent="0.25">
      <c r="B37" s="98" t="s">
        <v>119</v>
      </c>
      <c r="C37" s="101">
        <v>0</v>
      </c>
      <c r="D37" s="101">
        <v>0</v>
      </c>
      <c r="E37" s="101">
        <v>0</v>
      </c>
      <c r="F37" s="201" t="s">
        <v>2811</v>
      </c>
      <c r="G37" s="3"/>
      <c r="H37" s="3"/>
      <c r="I37" s="3"/>
    </row>
    <row r="38" spans="2:13" ht="15.75" x14ac:dyDescent="0.25">
      <c r="B38" s="98" t="s">
        <v>226</v>
      </c>
      <c r="C38" s="101">
        <v>34</v>
      </c>
      <c r="D38" s="101">
        <v>47</v>
      </c>
      <c r="E38" s="101">
        <v>81</v>
      </c>
      <c r="F38" s="201">
        <v>0.41975308641975306</v>
      </c>
      <c r="G38" s="3"/>
      <c r="H38" s="3"/>
      <c r="I38" s="3"/>
    </row>
    <row r="39" spans="2:13" ht="15.75" x14ac:dyDescent="0.25">
      <c r="B39" s="98" t="s">
        <v>149</v>
      </c>
      <c r="C39" s="101">
        <v>0</v>
      </c>
      <c r="D39" s="101">
        <v>89</v>
      </c>
      <c r="E39" s="101">
        <v>89</v>
      </c>
      <c r="F39" s="201">
        <v>0</v>
      </c>
      <c r="G39" s="3"/>
      <c r="H39" s="3"/>
      <c r="I39" s="3"/>
    </row>
    <row r="40" spans="2:13" ht="15.75" x14ac:dyDescent="0.25">
      <c r="B40" s="98" t="s">
        <v>122</v>
      </c>
      <c r="C40" s="101">
        <v>5</v>
      </c>
      <c r="D40" s="101">
        <v>40</v>
      </c>
      <c r="E40" s="101">
        <v>45</v>
      </c>
      <c r="F40" s="201">
        <v>0.1111111111111111</v>
      </c>
      <c r="G40" s="3"/>
      <c r="H40" s="3"/>
      <c r="I40" s="3"/>
    </row>
    <row r="41" spans="2:13" ht="15.75" x14ac:dyDescent="0.25">
      <c r="B41" s="99" t="s">
        <v>118</v>
      </c>
      <c r="C41" s="103">
        <v>77</v>
      </c>
      <c r="D41" s="103">
        <v>600</v>
      </c>
      <c r="E41" s="103">
        <v>677</v>
      </c>
      <c r="F41" s="202">
        <v>0.1137370753323486</v>
      </c>
      <c r="G41" s="3"/>
      <c r="H41" s="3"/>
      <c r="I41" s="3"/>
    </row>
    <row r="42" spans="2:13" x14ac:dyDescent="0.25">
      <c r="B42" s="4"/>
      <c r="C42" s="4"/>
      <c r="D42" s="3"/>
      <c r="E42" s="3"/>
      <c r="F42" s="3"/>
      <c r="G42" s="3"/>
      <c r="H42" s="3"/>
      <c r="I42" s="3"/>
    </row>
    <row r="43" spans="2:13" x14ac:dyDescent="0.25">
      <c r="B43" s="7"/>
      <c r="E43" s="186"/>
      <c r="F43" s="187"/>
    </row>
    <row r="44" spans="2:13" ht="15.75" x14ac:dyDescent="0.25">
      <c r="B44" s="14" t="s">
        <v>718</v>
      </c>
    </row>
    <row r="45" spans="2:13" x14ac:dyDescent="0.25">
      <c r="B45" s="7"/>
    </row>
    <row r="48" spans="2:13" ht="23.25" x14ac:dyDescent="0.25">
      <c r="B48" s="216" t="s">
        <v>2412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</row>
    <row r="70" spans="2:6" ht="78.75" x14ac:dyDescent="0.25">
      <c r="B70" s="66" t="s">
        <v>116</v>
      </c>
      <c r="C70" s="66" t="s">
        <v>874</v>
      </c>
      <c r="D70" s="66" t="s">
        <v>879</v>
      </c>
      <c r="E70" s="66" t="s">
        <v>881</v>
      </c>
      <c r="F70" s="66" t="s">
        <v>876</v>
      </c>
    </row>
    <row r="71" spans="2:6" ht="15.75" x14ac:dyDescent="0.25">
      <c r="B71" s="98" t="s">
        <v>35</v>
      </c>
      <c r="C71" s="100">
        <v>783</v>
      </c>
      <c r="D71" s="101">
        <v>40</v>
      </c>
      <c r="E71" s="104">
        <v>5</v>
      </c>
      <c r="F71" s="105">
        <v>0.125</v>
      </c>
    </row>
    <row r="72" spans="2:6" ht="15.75" x14ac:dyDescent="0.25">
      <c r="B72" s="98" t="s">
        <v>44</v>
      </c>
      <c r="C72" s="100">
        <v>1260</v>
      </c>
      <c r="D72" s="101">
        <v>311</v>
      </c>
      <c r="E72" s="104">
        <v>8</v>
      </c>
      <c r="F72" s="105">
        <v>2.5723472668810289E-2</v>
      </c>
    </row>
    <row r="73" spans="2:6" ht="15.75" x14ac:dyDescent="0.25">
      <c r="B73" s="98" t="s">
        <v>28</v>
      </c>
      <c r="C73" s="100">
        <v>68</v>
      </c>
      <c r="D73" s="101">
        <v>3</v>
      </c>
      <c r="E73" s="104">
        <v>0</v>
      </c>
      <c r="F73" s="105">
        <v>0</v>
      </c>
    </row>
    <row r="74" spans="2:6" ht="15.75" x14ac:dyDescent="0.25">
      <c r="B74" s="98" t="s">
        <v>101</v>
      </c>
      <c r="C74" s="100">
        <v>512</v>
      </c>
      <c r="D74" s="101">
        <v>29</v>
      </c>
      <c r="E74" s="104">
        <v>7</v>
      </c>
      <c r="F74" s="105">
        <v>0.2413793103448276</v>
      </c>
    </row>
    <row r="75" spans="2:6" ht="15.75" x14ac:dyDescent="0.25">
      <c r="B75" s="98" t="s">
        <v>9</v>
      </c>
      <c r="C75" s="100">
        <v>258</v>
      </c>
      <c r="D75" s="101">
        <v>13</v>
      </c>
      <c r="E75" s="104">
        <v>6</v>
      </c>
      <c r="F75" s="105">
        <v>0.46153846153846156</v>
      </c>
    </row>
    <row r="76" spans="2:6" ht="15.75" x14ac:dyDescent="0.25">
      <c r="B76" s="98" t="s">
        <v>92</v>
      </c>
      <c r="C76" s="100">
        <v>409</v>
      </c>
      <c r="D76" s="101">
        <v>32</v>
      </c>
      <c r="E76" s="104">
        <v>6</v>
      </c>
      <c r="F76" s="105">
        <v>0.1875</v>
      </c>
    </row>
    <row r="77" spans="2:6" ht="15.75" x14ac:dyDescent="0.25">
      <c r="B77" s="98" t="s">
        <v>64</v>
      </c>
      <c r="C77" s="100">
        <v>344</v>
      </c>
      <c r="D77" s="101">
        <v>26</v>
      </c>
      <c r="E77" s="104">
        <v>5</v>
      </c>
      <c r="F77" s="105">
        <v>0.19230769230769232</v>
      </c>
    </row>
    <row r="78" spans="2:6" ht="15.75" x14ac:dyDescent="0.25">
      <c r="B78" s="98" t="s">
        <v>84</v>
      </c>
      <c r="C78" s="100">
        <v>808</v>
      </c>
      <c r="D78" s="101">
        <v>125</v>
      </c>
      <c r="E78" s="104">
        <v>20</v>
      </c>
      <c r="F78" s="105">
        <v>0.16</v>
      </c>
    </row>
    <row r="79" spans="2:6" ht="15.75" x14ac:dyDescent="0.25">
      <c r="B79" s="98" t="s">
        <v>114</v>
      </c>
      <c r="C79" s="100">
        <v>162</v>
      </c>
      <c r="D79" s="101">
        <v>5</v>
      </c>
      <c r="E79" s="104">
        <v>1</v>
      </c>
      <c r="F79" s="105">
        <v>0.2</v>
      </c>
    </row>
    <row r="80" spans="2:6" ht="15.75" x14ac:dyDescent="0.25">
      <c r="B80" s="98" t="s">
        <v>87</v>
      </c>
      <c r="C80" s="100">
        <v>427</v>
      </c>
      <c r="D80" s="101">
        <v>32</v>
      </c>
      <c r="E80" s="104">
        <v>14</v>
      </c>
      <c r="F80" s="105">
        <v>0.4375</v>
      </c>
    </row>
    <row r="81" spans="2:6" ht="15.75" x14ac:dyDescent="0.25">
      <c r="B81" s="98" t="s">
        <v>22</v>
      </c>
      <c r="C81" s="100">
        <v>615</v>
      </c>
      <c r="D81" s="101">
        <v>45</v>
      </c>
      <c r="E81" s="104">
        <v>5</v>
      </c>
      <c r="F81" s="105">
        <v>0.1111111111111111</v>
      </c>
    </row>
    <row r="82" spans="2:6" ht="15.75" x14ac:dyDescent="0.25">
      <c r="B82" s="98" t="s">
        <v>15</v>
      </c>
      <c r="C82" s="100">
        <v>162</v>
      </c>
      <c r="D82" s="101">
        <v>13</v>
      </c>
      <c r="E82" s="104">
        <v>0</v>
      </c>
      <c r="F82" s="105">
        <v>0</v>
      </c>
    </row>
    <row r="83" spans="2:6" ht="15.75" x14ac:dyDescent="0.25">
      <c r="B83" s="98" t="s">
        <v>2</v>
      </c>
      <c r="C83" s="100">
        <v>69</v>
      </c>
      <c r="D83" s="101">
        <v>3</v>
      </c>
      <c r="E83" s="104">
        <v>0</v>
      </c>
      <c r="F83" s="105">
        <v>0</v>
      </c>
    </row>
    <row r="84" spans="2:6" ht="15.75" x14ac:dyDescent="0.25">
      <c r="B84" s="99" t="s">
        <v>117</v>
      </c>
      <c r="C84" s="102">
        <v>5877</v>
      </c>
      <c r="D84" s="103">
        <v>677</v>
      </c>
      <c r="E84" s="103">
        <v>77</v>
      </c>
      <c r="F84" s="106">
        <v>0.1137370753323486</v>
      </c>
    </row>
    <row r="87" spans="2:6" ht="15.75" x14ac:dyDescent="0.25">
      <c r="B87" s="14" t="s">
        <v>718</v>
      </c>
    </row>
  </sheetData>
  <mergeCells count="9">
    <mergeCell ref="B48:M48"/>
    <mergeCell ref="B10:M12"/>
    <mergeCell ref="B8:M8"/>
    <mergeCell ref="C31:E31"/>
    <mergeCell ref="F31:F33"/>
    <mergeCell ref="C32:D32"/>
    <mergeCell ref="E32:E33"/>
    <mergeCell ref="B30:B33"/>
    <mergeCell ref="C30:F30"/>
  </mergeCells>
  <pageMargins left="0.7" right="0.7" top="0.75" bottom="0.75" header="0.3" footer="0.3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559"/>
  <sheetViews>
    <sheetView showGridLines="0" zoomScale="70" zoomScaleNormal="7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/>
    </sheetView>
  </sheetViews>
  <sheetFormatPr baseColWidth="10" defaultColWidth="11.42578125" defaultRowHeight="15" x14ac:dyDescent="0.25"/>
  <cols>
    <col min="1" max="1" width="19.7109375" style="72" customWidth="1"/>
    <col min="2" max="2" width="6" style="72" customWidth="1"/>
    <col min="3" max="3" width="31.85546875" style="72" customWidth="1"/>
    <col min="4" max="4" width="24.85546875" style="72" customWidth="1"/>
    <col min="5" max="5" width="40" style="72" customWidth="1"/>
    <col min="6" max="6" width="38.85546875" style="72" customWidth="1"/>
    <col min="7" max="7" width="14.42578125" style="72" customWidth="1"/>
    <col min="8" max="8" width="9.140625" style="72" customWidth="1"/>
    <col min="9" max="9" width="14.28515625" style="72" customWidth="1"/>
    <col min="10" max="10" width="17.5703125" style="72" customWidth="1"/>
    <col min="11" max="11" width="21.42578125" style="72" customWidth="1"/>
    <col min="12" max="12" width="22.42578125" style="72" customWidth="1"/>
    <col min="13" max="13" width="37.28515625" style="72" customWidth="1"/>
    <col min="14" max="14" width="15" style="72" hidden="1" customWidth="1"/>
    <col min="15" max="15" width="14.28515625" style="72" customWidth="1"/>
    <col min="16" max="16384" width="11.42578125" style="72"/>
  </cols>
  <sheetData>
    <row r="1" spans="3:15" ht="23.25" x14ac:dyDescent="0.25">
      <c r="D1" s="73"/>
      <c r="E1" s="73"/>
      <c r="F1" s="73"/>
      <c r="G1" s="73"/>
      <c r="H1" s="73"/>
      <c r="I1" s="73"/>
      <c r="J1" s="73"/>
    </row>
    <row r="7" spans="3:15" s="74" customFormat="1" ht="21" x14ac:dyDescent="0.25">
      <c r="C7" s="223" t="s">
        <v>873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spans="3:15" s="74" customFormat="1" x14ac:dyDescent="0.25">
      <c r="C8" s="75"/>
      <c r="D8" s="76"/>
      <c r="E8" s="76"/>
      <c r="F8" s="76"/>
    </row>
    <row r="9" spans="3:15" s="74" customFormat="1" x14ac:dyDescent="0.25">
      <c r="C9" s="218" t="s">
        <v>2411</v>
      </c>
      <c r="D9" s="218"/>
      <c r="E9" s="76"/>
      <c r="F9" s="76"/>
    </row>
    <row r="10" spans="3:15" s="74" customFormat="1" ht="15.75" x14ac:dyDescent="0.25">
      <c r="C10" s="77" t="s">
        <v>2410</v>
      </c>
      <c r="D10" s="96">
        <f>+SUBTOTAL(9,I16:I557)</f>
        <v>5877</v>
      </c>
      <c r="E10" s="78"/>
      <c r="F10" s="78"/>
    </row>
    <row r="11" spans="3:15" s="74" customFormat="1" ht="15.75" x14ac:dyDescent="0.25">
      <c r="C11" s="79" t="s">
        <v>875</v>
      </c>
      <c r="D11" s="97">
        <f>SUBTOTAL(9,J16:J557)</f>
        <v>677</v>
      </c>
      <c r="E11" s="78"/>
      <c r="F11" s="80"/>
    </row>
    <row r="12" spans="3:15" s="74" customFormat="1" ht="15.75" x14ac:dyDescent="0.25">
      <c r="C12" s="77" t="s">
        <v>2407</v>
      </c>
      <c r="D12" s="96">
        <f>SUBTOTAL(9,N16:N557)</f>
        <v>77</v>
      </c>
      <c r="E12" s="78"/>
      <c r="F12" s="78"/>
    </row>
    <row r="13" spans="3:15" s="74" customFormat="1" ht="15.75" x14ac:dyDescent="0.25">
      <c r="C13" s="77" t="s">
        <v>2407</v>
      </c>
      <c r="D13" s="81">
        <f>IFERROR(D12/D11,"")</f>
        <v>0.1137370753323486</v>
      </c>
      <c r="E13" s="78"/>
      <c r="F13" s="78"/>
    </row>
    <row r="14" spans="3:15" s="74" customFormat="1" x14ac:dyDescent="0.25">
      <c r="C14" s="75"/>
      <c r="D14" s="76"/>
      <c r="E14" s="76"/>
      <c r="F14" s="76"/>
    </row>
    <row r="15" spans="3:15" ht="47.25" x14ac:dyDescent="0.25">
      <c r="C15" s="82" t="s">
        <v>402</v>
      </c>
      <c r="D15" s="82" t="s">
        <v>401</v>
      </c>
      <c r="E15" s="82" t="s">
        <v>431</v>
      </c>
      <c r="F15" s="82" t="s">
        <v>400</v>
      </c>
      <c r="G15" s="82" t="s">
        <v>408</v>
      </c>
      <c r="H15" s="82" t="s">
        <v>851</v>
      </c>
      <c r="I15" s="82" t="s">
        <v>852</v>
      </c>
      <c r="J15" s="82" t="s">
        <v>853</v>
      </c>
      <c r="K15" s="82" t="s">
        <v>854</v>
      </c>
      <c r="L15" s="82" t="s">
        <v>116</v>
      </c>
      <c r="M15" s="82" t="s">
        <v>115</v>
      </c>
    </row>
    <row r="16" spans="3:15" ht="15.75" x14ac:dyDescent="0.25">
      <c r="C16" s="83" t="s">
        <v>151</v>
      </c>
      <c r="D16" s="83" t="s">
        <v>153</v>
      </c>
      <c r="E16" s="83" t="s">
        <v>722</v>
      </c>
      <c r="F16" s="83" t="s">
        <v>171</v>
      </c>
      <c r="G16" s="84" t="s">
        <v>407</v>
      </c>
      <c r="H16" s="84" t="s">
        <v>855</v>
      </c>
      <c r="I16" s="84">
        <v>171</v>
      </c>
      <c r="J16" s="84">
        <v>11</v>
      </c>
      <c r="K16" s="85">
        <v>6.4327485380116955E-2</v>
      </c>
      <c r="L16" s="83" t="s">
        <v>35</v>
      </c>
      <c r="M16" s="83" t="s">
        <v>35</v>
      </c>
      <c r="N16" s="72" t="str">
        <f>IF(H16="SI",J16,"")</f>
        <v/>
      </c>
    </row>
    <row r="17" spans="3:14" ht="15.75" x14ac:dyDescent="0.25">
      <c r="C17" s="83" t="s">
        <v>151</v>
      </c>
      <c r="D17" s="83" t="s">
        <v>153</v>
      </c>
      <c r="E17" s="83" t="s">
        <v>722</v>
      </c>
      <c r="F17" s="83" t="s">
        <v>698</v>
      </c>
      <c r="G17" s="84" t="s">
        <v>404</v>
      </c>
      <c r="H17" s="84" t="s">
        <v>855</v>
      </c>
      <c r="I17" s="84">
        <v>1</v>
      </c>
      <c r="J17" s="84">
        <v>0</v>
      </c>
      <c r="K17" s="85">
        <v>0</v>
      </c>
      <c r="L17" s="83" t="s">
        <v>35</v>
      </c>
      <c r="M17" s="83" t="s">
        <v>35</v>
      </c>
      <c r="N17" s="72" t="str">
        <f t="shared" ref="N17:N80" si="0">IF(H17="SI",J17,"")</f>
        <v/>
      </c>
    </row>
    <row r="18" spans="3:14" ht="15.75" x14ac:dyDescent="0.25">
      <c r="C18" s="83" t="s">
        <v>151</v>
      </c>
      <c r="D18" s="83" t="s">
        <v>153</v>
      </c>
      <c r="E18" s="83" t="s">
        <v>722</v>
      </c>
      <c r="F18" s="83" t="s">
        <v>705</v>
      </c>
      <c r="G18" s="84" t="s">
        <v>404</v>
      </c>
      <c r="H18" s="84" t="s">
        <v>855</v>
      </c>
      <c r="I18" s="84">
        <v>5</v>
      </c>
      <c r="J18" s="84">
        <v>0</v>
      </c>
      <c r="K18" s="85">
        <v>0</v>
      </c>
      <c r="L18" s="83" t="s">
        <v>35</v>
      </c>
      <c r="M18" s="83" t="s">
        <v>35</v>
      </c>
      <c r="N18" s="72" t="str">
        <f t="shared" si="0"/>
        <v/>
      </c>
    </row>
    <row r="19" spans="3:14" ht="15.75" x14ac:dyDescent="0.25">
      <c r="C19" s="83" t="s">
        <v>151</v>
      </c>
      <c r="D19" s="83" t="s">
        <v>153</v>
      </c>
      <c r="E19" s="83" t="s">
        <v>722</v>
      </c>
      <c r="F19" s="83" t="s">
        <v>708</v>
      </c>
      <c r="G19" s="84" t="s">
        <v>404</v>
      </c>
      <c r="H19" s="84" t="s">
        <v>855</v>
      </c>
      <c r="I19" s="84">
        <v>2</v>
      </c>
      <c r="J19" s="84">
        <v>0</v>
      </c>
      <c r="K19" s="85">
        <v>0</v>
      </c>
      <c r="L19" s="83" t="s">
        <v>35</v>
      </c>
      <c r="M19" s="83" t="s">
        <v>35</v>
      </c>
      <c r="N19" s="72" t="str">
        <f t="shared" si="0"/>
        <v/>
      </c>
    </row>
    <row r="20" spans="3:14" ht="15.75" x14ac:dyDescent="0.25">
      <c r="C20" s="83" t="s">
        <v>151</v>
      </c>
      <c r="D20" s="83" t="s">
        <v>153</v>
      </c>
      <c r="E20" s="83" t="s">
        <v>722</v>
      </c>
      <c r="F20" s="83" t="s">
        <v>170</v>
      </c>
      <c r="G20" s="84" t="s">
        <v>406</v>
      </c>
      <c r="H20" s="84" t="s">
        <v>855</v>
      </c>
      <c r="I20" s="84">
        <v>7</v>
      </c>
      <c r="J20" s="84">
        <v>0</v>
      </c>
      <c r="K20" s="85">
        <v>0</v>
      </c>
      <c r="L20" s="83" t="s">
        <v>35</v>
      </c>
      <c r="M20" s="83" t="s">
        <v>35</v>
      </c>
      <c r="N20" s="72" t="str">
        <f t="shared" si="0"/>
        <v/>
      </c>
    </row>
    <row r="21" spans="3:14" ht="15.75" x14ac:dyDescent="0.25">
      <c r="C21" s="83" t="s">
        <v>151</v>
      </c>
      <c r="D21" s="83" t="s">
        <v>153</v>
      </c>
      <c r="E21" s="83" t="s">
        <v>722</v>
      </c>
      <c r="F21" s="83" t="s">
        <v>169</v>
      </c>
      <c r="G21" s="84" t="s">
        <v>404</v>
      </c>
      <c r="H21" s="84" t="s">
        <v>855</v>
      </c>
      <c r="I21" s="84">
        <v>4</v>
      </c>
      <c r="J21" s="84">
        <v>0</v>
      </c>
      <c r="K21" s="85">
        <v>0</v>
      </c>
      <c r="L21" s="83" t="s">
        <v>35</v>
      </c>
      <c r="M21" s="83" t="s">
        <v>35</v>
      </c>
      <c r="N21" s="72" t="str">
        <f t="shared" si="0"/>
        <v/>
      </c>
    </row>
    <row r="22" spans="3:14" ht="15.75" x14ac:dyDescent="0.25">
      <c r="C22" s="83" t="s">
        <v>151</v>
      </c>
      <c r="D22" s="83" t="s">
        <v>153</v>
      </c>
      <c r="E22" s="83" t="s">
        <v>722</v>
      </c>
      <c r="F22" s="83" t="s">
        <v>699</v>
      </c>
      <c r="G22" s="84" t="s">
        <v>405</v>
      </c>
      <c r="H22" s="84" t="s">
        <v>855</v>
      </c>
      <c r="I22" s="84">
        <v>3</v>
      </c>
      <c r="J22" s="84">
        <v>0</v>
      </c>
      <c r="K22" s="85">
        <v>0</v>
      </c>
      <c r="L22" s="83" t="s">
        <v>35</v>
      </c>
      <c r="M22" s="83" t="s">
        <v>35</v>
      </c>
      <c r="N22" s="72" t="str">
        <f t="shared" si="0"/>
        <v/>
      </c>
    </row>
    <row r="23" spans="3:14" ht="15.75" x14ac:dyDescent="0.25">
      <c r="C23" s="83" t="s">
        <v>151</v>
      </c>
      <c r="D23" s="83" t="s">
        <v>153</v>
      </c>
      <c r="E23" s="83" t="s">
        <v>722</v>
      </c>
      <c r="F23" s="83" t="s">
        <v>703</v>
      </c>
      <c r="G23" s="84" t="s">
        <v>404</v>
      </c>
      <c r="H23" s="84" t="s">
        <v>855</v>
      </c>
      <c r="I23" s="84">
        <v>2</v>
      </c>
      <c r="J23" s="84">
        <v>0</v>
      </c>
      <c r="K23" s="85">
        <v>0</v>
      </c>
      <c r="L23" s="83" t="s">
        <v>35</v>
      </c>
      <c r="M23" s="83" t="s">
        <v>35</v>
      </c>
      <c r="N23" s="72" t="str">
        <f t="shared" si="0"/>
        <v/>
      </c>
    </row>
    <row r="24" spans="3:14" ht="15.75" x14ac:dyDescent="0.25">
      <c r="C24" s="83" t="s">
        <v>151</v>
      </c>
      <c r="D24" s="83" t="s">
        <v>153</v>
      </c>
      <c r="E24" s="83" t="s">
        <v>722</v>
      </c>
      <c r="F24" s="83" t="s">
        <v>706</v>
      </c>
      <c r="G24" s="84" t="s">
        <v>404</v>
      </c>
      <c r="H24" s="84" t="s">
        <v>855</v>
      </c>
      <c r="I24" s="84">
        <v>3</v>
      </c>
      <c r="J24" s="84">
        <v>1</v>
      </c>
      <c r="K24" s="85">
        <v>0.33333333333333331</v>
      </c>
      <c r="L24" s="83" t="s">
        <v>35</v>
      </c>
      <c r="M24" s="83" t="s">
        <v>35</v>
      </c>
      <c r="N24" s="72" t="str">
        <f t="shared" si="0"/>
        <v/>
      </c>
    </row>
    <row r="25" spans="3:14" ht="15.75" x14ac:dyDescent="0.25">
      <c r="C25" s="83" t="s">
        <v>151</v>
      </c>
      <c r="D25" s="83" t="s">
        <v>153</v>
      </c>
      <c r="E25" s="83" t="s">
        <v>722</v>
      </c>
      <c r="F25" s="83" t="s">
        <v>700</v>
      </c>
      <c r="G25" s="84" t="s">
        <v>405</v>
      </c>
      <c r="H25" s="84" t="s">
        <v>855</v>
      </c>
      <c r="I25" s="84">
        <v>4</v>
      </c>
      <c r="J25" s="84">
        <v>0</v>
      </c>
      <c r="K25" s="85">
        <v>0</v>
      </c>
      <c r="L25" s="83" t="s">
        <v>35</v>
      </c>
      <c r="M25" s="83" t="s">
        <v>35</v>
      </c>
      <c r="N25" s="72" t="str">
        <f t="shared" si="0"/>
        <v/>
      </c>
    </row>
    <row r="26" spans="3:14" ht="15.75" x14ac:dyDescent="0.25">
      <c r="C26" s="83" t="s">
        <v>151</v>
      </c>
      <c r="D26" s="83" t="s">
        <v>153</v>
      </c>
      <c r="E26" s="83" t="s">
        <v>722</v>
      </c>
      <c r="F26" s="83" t="s">
        <v>702</v>
      </c>
      <c r="G26" s="84" t="s">
        <v>404</v>
      </c>
      <c r="H26" s="84" t="s">
        <v>855</v>
      </c>
      <c r="I26" s="84">
        <v>1</v>
      </c>
      <c r="J26" s="84">
        <v>0</v>
      </c>
      <c r="K26" s="85">
        <v>0</v>
      </c>
      <c r="L26" s="83" t="s">
        <v>35</v>
      </c>
      <c r="M26" s="83" t="s">
        <v>35</v>
      </c>
      <c r="N26" s="72" t="str">
        <f t="shared" si="0"/>
        <v/>
      </c>
    </row>
    <row r="27" spans="3:14" ht="15.75" x14ac:dyDescent="0.25">
      <c r="C27" s="83" t="s">
        <v>151</v>
      </c>
      <c r="D27" s="83" t="s">
        <v>153</v>
      </c>
      <c r="E27" s="83" t="s">
        <v>722</v>
      </c>
      <c r="F27" s="83" t="s">
        <v>704</v>
      </c>
      <c r="G27" s="84" t="s">
        <v>404</v>
      </c>
      <c r="H27" s="84" t="s">
        <v>855</v>
      </c>
      <c r="I27" s="84">
        <v>1</v>
      </c>
      <c r="J27" s="84">
        <v>0</v>
      </c>
      <c r="K27" s="85">
        <v>0</v>
      </c>
      <c r="L27" s="83" t="s">
        <v>35</v>
      </c>
      <c r="M27" s="83" t="s">
        <v>35</v>
      </c>
      <c r="N27" s="72" t="str">
        <f t="shared" si="0"/>
        <v/>
      </c>
    </row>
    <row r="28" spans="3:14" ht="15.75" x14ac:dyDescent="0.25">
      <c r="C28" s="83" t="s">
        <v>151</v>
      </c>
      <c r="D28" s="83" t="s">
        <v>153</v>
      </c>
      <c r="E28" s="83" t="s">
        <v>722</v>
      </c>
      <c r="F28" s="83" t="s">
        <v>697</v>
      </c>
      <c r="G28" s="84" t="s">
        <v>404</v>
      </c>
      <c r="H28" s="84" t="s">
        <v>855</v>
      </c>
      <c r="I28" s="84">
        <v>1</v>
      </c>
      <c r="J28" s="84">
        <v>0</v>
      </c>
      <c r="K28" s="85">
        <v>0</v>
      </c>
      <c r="L28" s="83" t="s">
        <v>35</v>
      </c>
      <c r="M28" s="83" t="s">
        <v>35</v>
      </c>
      <c r="N28" s="72" t="str">
        <f t="shared" si="0"/>
        <v/>
      </c>
    </row>
    <row r="29" spans="3:14" ht="15.75" x14ac:dyDescent="0.25">
      <c r="C29" s="83" t="s">
        <v>151</v>
      </c>
      <c r="D29" s="83" t="s">
        <v>153</v>
      </c>
      <c r="E29" s="83" t="s">
        <v>722</v>
      </c>
      <c r="F29" s="83" t="s">
        <v>709</v>
      </c>
      <c r="G29" s="84" t="s">
        <v>404</v>
      </c>
      <c r="H29" s="84" t="s">
        <v>855</v>
      </c>
      <c r="I29" s="84">
        <v>1</v>
      </c>
      <c r="J29" s="84">
        <v>0</v>
      </c>
      <c r="K29" s="85">
        <v>0</v>
      </c>
      <c r="L29" s="83" t="s">
        <v>35</v>
      </c>
      <c r="M29" s="83" t="s">
        <v>35</v>
      </c>
      <c r="N29" s="72" t="str">
        <f t="shared" si="0"/>
        <v/>
      </c>
    </row>
    <row r="30" spans="3:14" ht="15.75" x14ac:dyDescent="0.25">
      <c r="C30" s="83" t="s">
        <v>151</v>
      </c>
      <c r="D30" s="83" t="s">
        <v>153</v>
      </c>
      <c r="E30" s="83" t="s">
        <v>722</v>
      </c>
      <c r="F30" s="83" t="s">
        <v>701</v>
      </c>
      <c r="G30" s="84" t="s">
        <v>404</v>
      </c>
      <c r="H30" s="84" t="s">
        <v>855</v>
      </c>
      <c r="I30" s="84">
        <v>1</v>
      </c>
      <c r="J30" s="84">
        <v>0</v>
      </c>
      <c r="K30" s="85">
        <v>0</v>
      </c>
      <c r="L30" s="83" t="s">
        <v>35</v>
      </c>
      <c r="M30" s="83" t="s">
        <v>35</v>
      </c>
      <c r="N30" s="72" t="str">
        <f t="shared" si="0"/>
        <v/>
      </c>
    </row>
    <row r="31" spans="3:14" ht="15.75" x14ac:dyDescent="0.25">
      <c r="C31" s="83" t="s">
        <v>151</v>
      </c>
      <c r="D31" s="83" t="s">
        <v>153</v>
      </c>
      <c r="E31" s="83" t="s">
        <v>722</v>
      </c>
      <c r="F31" s="83" t="s">
        <v>813</v>
      </c>
      <c r="G31" s="84" t="s">
        <v>404</v>
      </c>
      <c r="H31" s="84" t="s">
        <v>855</v>
      </c>
      <c r="I31" s="84">
        <v>1</v>
      </c>
      <c r="J31" s="84">
        <v>0</v>
      </c>
      <c r="K31" s="85">
        <v>0</v>
      </c>
      <c r="L31" s="83" t="s">
        <v>35</v>
      </c>
      <c r="M31" s="83" t="s">
        <v>35</v>
      </c>
      <c r="N31" s="72" t="str">
        <f t="shared" si="0"/>
        <v/>
      </c>
    </row>
    <row r="32" spans="3:14" ht="15.75" x14ac:dyDescent="0.25">
      <c r="C32" s="83" t="s">
        <v>151</v>
      </c>
      <c r="D32" s="83" t="s">
        <v>153</v>
      </c>
      <c r="E32" s="83" t="s">
        <v>723</v>
      </c>
      <c r="F32" s="83" t="s">
        <v>690</v>
      </c>
      <c r="G32" s="84" t="s">
        <v>406</v>
      </c>
      <c r="H32" s="84" t="s">
        <v>855</v>
      </c>
      <c r="I32" s="84">
        <v>5</v>
      </c>
      <c r="J32" s="84">
        <v>0</v>
      </c>
      <c r="K32" s="85">
        <v>0</v>
      </c>
      <c r="L32" s="83" t="s">
        <v>35</v>
      </c>
      <c r="M32" s="83" t="s">
        <v>30</v>
      </c>
      <c r="N32" s="72" t="str">
        <f t="shared" si="0"/>
        <v/>
      </c>
    </row>
    <row r="33" spans="3:14" ht="15.75" x14ac:dyDescent="0.25">
      <c r="C33" s="83" t="s">
        <v>151</v>
      </c>
      <c r="D33" s="83" t="s">
        <v>153</v>
      </c>
      <c r="E33" s="83" t="s">
        <v>723</v>
      </c>
      <c r="F33" s="83" t="s">
        <v>155</v>
      </c>
      <c r="G33" s="84" t="s">
        <v>405</v>
      </c>
      <c r="H33" s="84" t="s">
        <v>855</v>
      </c>
      <c r="I33" s="84">
        <v>9</v>
      </c>
      <c r="J33" s="84">
        <v>0</v>
      </c>
      <c r="K33" s="85">
        <v>0</v>
      </c>
      <c r="L33" s="83" t="s">
        <v>35</v>
      </c>
      <c r="M33" s="83" t="s">
        <v>30</v>
      </c>
      <c r="N33" s="72" t="str">
        <f t="shared" si="0"/>
        <v/>
      </c>
    </row>
    <row r="34" spans="3:14" ht="15.75" x14ac:dyDescent="0.25">
      <c r="C34" s="83" t="s">
        <v>151</v>
      </c>
      <c r="D34" s="83" t="s">
        <v>153</v>
      </c>
      <c r="E34" s="83" t="s">
        <v>723</v>
      </c>
      <c r="F34" s="83" t="s">
        <v>158</v>
      </c>
      <c r="G34" s="84" t="s">
        <v>406</v>
      </c>
      <c r="H34" s="84" t="s">
        <v>855</v>
      </c>
      <c r="I34" s="84">
        <v>18</v>
      </c>
      <c r="J34" s="84">
        <v>0</v>
      </c>
      <c r="K34" s="85">
        <v>0</v>
      </c>
      <c r="L34" s="83" t="s">
        <v>35</v>
      </c>
      <c r="M34" s="83" t="s">
        <v>30</v>
      </c>
      <c r="N34" s="72" t="str">
        <f t="shared" si="0"/>
        <v/>
      </c>
    </row>
    <row r="35" spans="3:14" ht="15.75" x14ac:dyDescent="0.25">
      <c r="C35" s="83" t="s">
        <v>151</v>
      </c>
      <c r="D35" s="83" t="s">
        <v>153</v>
      </c>
      <c r="E35" s="83" t="s">
        <v>723</v>
      </c>
      <c r="F35" s="83" t="s">
        <v>160</v>
      </c>
      <c r="G35" s="84" t="s">
        <v>406</v>
      </c>
      <c r="H35" s="84" t="s">
        <v>855</v>
      </c>
      <c r="I35" s="84">
        <v>50</v>
      </c>
      <c r="J35" s="84">
        <v>7</v>
      </c>
      <c r="K35" s="85">
        <v>0.14000000000000001</v>
      </c>
      <c r="L35" s="83" t="s">
        <v>35</v>
      </c>
      <c r="M35" s="83" t="s">
        <v>30</v>
      </c>
      <c r="N35" s="72" t="str">
        <f t="shared" si="0"/>
        <v/>
      </c>
    </row>
    <row r="36" spans="3:14" ht="15.75" x14ac:dyDescent="0.25">
      <c r="C36" s="83" t="s">
        <v>151</v>
      </c>
      <c r="D36" s="83" t="s">
        <v>153</v>
      </c>
      <c r="E36" s="83" t="s">
        <v>723</v>
      </c>
      <c r="F36" s="83" t="s">
        <v>156</v>
      </c>
      <c r="G36" s="84" t="s">
        <v>405</v>
      </c>
      <c r="H36" s="84" t="s">
        <v>855</v>
      </c>
      <c r="I36" s="84">
        <v>4</v>
      </c>
      <c r="J36" s="84">
        <v>0</v>
      </c>
      <c r="K36" s="85">
        <v>0</v>
      </c>
      <c r="L36" s="83" t="s">
        <v>35</v>
      </c>
      <c r="M36" s="83" t="s">
        <v>30</v>
      </c>
      <c r="N36" s="72" t="str">
        <f t="shared" si="0"/>
        <v/>
      </c>
    </row>
    <row r="37" spans="3:14" ht="15" customHeight="1" x14ac:dyDescent="0.25">
      <c r="C37" s="83" t="s">
        <v>151</v>
      </c>
      <c r="D37" s="83" t="s">
        <v>153</v>
      </c>
      <c r="E37" s="83" t="s">
        <v>723</v>
      </c>
      <c r="F37" s="83" t="s">
        <v>688</v>
      </c>
      <c r="G37" s="84" t="s">
        <v>405</v>
      </c>
      <c r="H37" s="84" t="s">
        <v>855</v>
      </c>
      <c r="I37" s="84">
        <v>11</v>
      </c>
      <c r="J37" s="84">
        <v>0</v>
      </c>
      <c r="K37" s="85">
        <v>0</v>
      </c>
      <c r="L37" s="83" t="s">
        <v>35</v>
      </c>
      <c r="M37" s="83" t="s">
        <v>32</v>
      </c>
      <c r="N37" s="72" t="str">
        <f t="shared" si="0"/>
        <v/>
      </c>
    </row>
    <row r="38" spans="3:14" ht="15.75" x14ac:dyDescent="0.25">
      <c r="C38" s="83" t="s">
        <v>151</v>
      </c>
      <c r="D38" s="83" t="s">
        <v>153</v>
      </c>
      <c r="E38" s="83" t="s">
        <v>723</v>
      </c>
      <c r="F38" s="83" t="s">
        <v>692</v>
      </c>
      <c r="G38" s="84" t="s">
        <v>406</v>
      </c>
      <c r="H38" s="84" t="s">
        <v>855</v>
      </c>
      <c r="I38" s="84">
        <v>4</v>
      </c>
      <c r="J38" s="84">
        <v>0</v>
      </c>
      <c r="K38" s="85">
        <v>0</v>
      </c>
      <c r="L38" s="83" t="s">
        <v>35</v>
      </c>
      <c r="M38" s="83" t="s">
        <v>30</v>
      </c>
      <c r="N38" s="72" t="str">
        <f t="shared" si="0"/>
        <v/>
      </c>
    </row>
    <row r="39" spans="3:14" ht="15.75" x14ac:dyDescent="0.25">
      <c r="C39" s="83" t="s">
        <v>151</v>
      </c>
      <c r="D39" s="83" t="s">
        <v>153</v>
      </c>
      <c r="E39" s="83" t="s">
        <v>723</v>
      </c>
      <c r="F39" s="83" t="s">
        <v>154</v>
      </c>
      <c r="G39" s="84" t="s">
        <v>405</v>
      </c>
      <c r="H39" s="84" t="s">
        <v>855</v>
      </c>
      <c r="I39" s="84">
        <v>1</v>
      </c>
      <c r="J39" s="84">
        <v>0</v>
      </c>
      <c r="K39" s="85">
        <v>0</v>
      </c>
      <c r="L39" s="83" t="s">
        <v>35</v>
      </c>
      <c r="M39" s="83" t="s">
        <v>30</v>
      </c>
      <c r="N39" s="72" t="str">
        <f t="shared" si="0"/>
        <v/>
      </c>
    </row>
    <row r="40" spans="3:14" ht="15.75" x14ac:dyDescent="0.25">
      <c r="C40" s="83" t="s">
        <v>151</v>
      </c>
      <c r="D40" s="83" t="s">
        <v>153</v>
      </c>
      <c r="E40" s="83" t="s">
        <v>723</v>
      </c>
      <c r="F40" s="83" t="s">
        <v>159</v>
      </c>
      <c r="G40" s="84" t="s">
        <v>406</v>
      </c>
      <c r="H40" s="84" t="s">
        <v>855</v>
      </c>
      <c r="I40" s="84">
        <v>12</v>
      </c>
      <c r="J40" s="84">
        <v>0</v>
      </c>
      <c r="K40" s="85">
        <v>0</v>
      </c>
      <c r="L40" s="83" t="s">
        <v>35</v>
      </c>
      <c r="M40" s="83" t="s">
        <v>30</v>
      </c>
      <c r="N40" s="72" t="str">
        <f t="shared" si="0"/>
        <v/>
      </c>
    </row>
    <row r="41" spans="3:14" ht="15.75" x14ac:dyDescent="0.25">
      <c r="C41" s="83" t="s">
        <v>151</v>
      </c>
      <c r="D41" s="83" t="s">
        <v>153</v>
      </c>
      <c r="E41" s="83" t="s">
        <v>723</v>
      </c>
      <c r="F41" s="83" t="s">
        <v>689</v>
      </c>
      <c r="G41" s="84" t="s">
        <v>405</v>
      </c>
      <c r="H41" s="84" t="s">
        <v>855</v>
      </c>
      <c r="I41" s="84">
        <v>2</v>
      </c>
      <c r="J41" s="84">
        <v>0</v>
      </c>
      <c r="K41" s="85">
        <v>0</v>
      </c>
      <c r="L41" s="83" t="s">
        <v>35</v>
      </c>
      <c r="M41" s="83" t="s">
        <v>30</v>
      </c>
      <c r="N41" s="72" t="str">
        <f t="shared" si="0"/>
        <v/>
      </c>
    </row>
    <row r="42" spans="3:14" ht="15.75" x14ac:dyDescent="0.25">
      <c r="C42" s="83" t="s">
        <v>151</v>
      </c>
      <c r="D42" s="83" t="s">
        <v>153</v>
      </c>
      <c r="E42" s="83" t="s">
        <v>723</v>
      </c>
      <c r="F42" s="83" t="s">
        <v>157</v>
      </c>
      <c r="G42" s="84" t="s">
        <v>404</v>
      </c>
      <c r="H42" s="84" t="s">
        <v>855</v>
      </c>
      <c r="I42" s="84">
        <v>2</v>
      </c>
      <c r="J42" s="84">
        <v>0</v>
      </c>
      <c r="K42" s="85">
        <v>0</v>
      </c>
      <c r="L42" s="83" t="s">
        <v>35</v>
      </c>
      <c r="M42" s="83" t="s">
        <v>30</v>
      </c>
      <c r="N42" s="72" t="str">
        <f t="shared" si="0"/>
        <v/>
      </c>
    </row>
    <row r="43" spans="3:14" ht="15.75" x14ac:dyDescent="0.25">
      <c r="C43" s="83" t="s">
        <v>151</v>
      </c>
      <c r="D43" s="83" t="s">
        <v>153</v>
      </c>
      <c r="E43" s="83" t="s">
        <v>723</v>
      </c>
      <c r="F43" s="83" t="s">
        <v>693</v>
      </c>
      <c r="G43" s="84" t="s">
        <v>404</v>
      </c>
      <c r="H43" s="84" t="s">
        <v>855</v>
      </c>
      <c r="I43" s="84">
        <v>1</v>
      </c>
      <c r="J43" s="84">
        <v>0</v>
      </c>
      <c r="K43" s="85">
        <v>0</v>
      </c>
      <c r="L43" s="83" t="s">
        <v>35</v>
      </c>
      <c r="M43" s="83" t="s">
        <v>30</v>
      </c>
      <c r="N43" s="72" t="str">
        <f t="shared" si="0"/>
        <v/>
      </c>
    </row>
    <row r="44" spans="3:14" ht="15.75" x14ac:dyDescent="0.25">
      <c r="C44" s="83" t="s">
        <v>151</v>
      </c>
      <c r="D44" s="83" t="s">
        <v>153</v>
      </c>
      <c r="E44" s="83" t="s">
        <v>723</v>
      </c>
      <c r="F44" s="83" t="s">
        <v>694</v>
      </c>
      <c r="G44" s="84" t="s">
        <v>404</v>
      </c>
      <c r="H44" s="84" t="s">
        <v>855</v>
      </c>
      <c r="I44" s="84">
        <v>6</v>
      </c>
      <c r="J44" s="84">
        <v>1</v>
      </c>
      <c r="K44" s="85">
        <v>0.16666666666666666</v>
      </c>
      <c r="L44" s="83" t="s">
        <v>35</v>
      </c>
      <c r="M44" s="83" t="s">
        <v>30</v>
      </c>
      <c r="N44" s="72" t="str">
        <f t="shared" si="0"/>
        <v/>
      </c>
    </row>
    <row r="45" spans="3:14" ht="15.75" x14ac:dyDescent="0.25">
      <c r="C45" s="83" t="s">
        <v>151</v>
      </c>
      <c r="D45" s="83" t="s">
        <v>153</v>
      </c>
      <c r="E45" s="83" t="s">
        <v>723</v>
      </c>
      <c r="F45" s="83" t="s">
        <v>724</v>
      </c>
      <c r="G45" s="84" t="s">
        <v>405</v>
      </c>
      <c r="H45" s="84" t="s">
        <v>855</v>
      </c>
      <c r="I45" s="84">
        <v>3</v>
      </c>
      <c r="J45" s="84">
        <v>0</v>
      </c>
      <c r="K45" s="85">
        <v>0</v>
      </c>
      <c r="L45" s="83" t="s">
        <v>35</v>
      </c>
      <c r="M45" s="83" t="s">
        <v>30</v>
      </c>
      <c r="N45" s="72" t="str">
        <f t="shared" si="0"/>
        <v/>
      </c>
    </row>
    <row r="46" spans="3:14" ht="15.75" x14ac:dyDescent="0.25">
      <c r="C46" s="83" t="s">
        <v>151</v>
      </c>
      <c r="D46" s="83" t="s">
        <v>153</v>
      </c>
      <c r="E46" s="83" t="s">
        <v>725</v>
      </c>
      <c r="F46" s="83" t="s">
        <v>164</v>
      </c>
      <c r="G46" s="84" t="s">
        <v>406</v>
      </c>
      <c r="H46" s="84" t="s">
        <v>855</v>
      </c>
      <c r="I46" s="84">
        <v>53</v>
      </c>
      <c r="J46" s="84">
        <v>1</v>
      </c>
      <c r="K46" s="85">
        <v>1.8867924528301886E-2</v>
      </c>
      <c r="L46" s="83" t="s">
        <v>35</v>
      </c>
      <c r="M46" s="83" t="s">
        <v>31</v>
      </c>
      <c r="N46" s="72" t="str">
        <f t="shared" si="0"/>
        <v/>
      </c>
    </row>
    <row r="47" spans="3:14" ht="15.75" x14ac:dyDescent="0.25">
      <c r="C47" s="83" t="s">
        <v>151</v>
      </c>
      <c r="D47" s="83" t="s">
        <v>153</v>
      </c>
      <c r="E47" s="83" t="s">
        <v>725</v>
      </c>
      <c r="F47" s="83" t="s">
        <v>696</v>
      </c>
      <c r="G47" s="84" t="s">
        <v>404</v>
      </c>
      <c r="H47" s="84" t="s">
        <v>855</v>
      </c>
      <c r="I47" s="84">
        <v>4</v>
      </c>
      <c r="J47" s="84">
        <v>1</v>
      </c>
      <c r="K47" s="85">
        <v>0.25</v>
      </c>
      <c r="L47" s="83" t="s">
        <v>35</v>
      </c>
      <c r="M47" s="83" t="s">
        <v>31</v>
      </c>
      <c r="N47" s="72" t="str">
        <f t="shared" si="0"/>
        <v/>
      </c>
    </row>
    <row r="48" spans="3:14" ht="15.75" x14ac:dyDescent="0.25">
      <c r="C48" s="83" t="s">
        <v>151</v>
      </c>
      <c r="D48" s="83" t="s">
        <v>153</v>
      </c>
      <c r="E48" s="83" t="s">
        <v>725</v>
      </c>
      <c r="F48" s="83" t="s">
        <v>163</v>
      </c>
      <c r="G48" s="84" t="s">
        <v>405</v>
      </c>
      <c r="H48" s="84" t="s">
        <v>855</v>
      </c>
      <c r="I48" s="84">
        <v>1</v>
      </c>
      <c r="J48" s="84">
        <v>0</v>
      </c>
      <c r="K48" s="85">
        <v>0</v>
      </c>
      <c r="L48" s="83" t="s">
        <v>35</v>
      </c>
      <c r="M48" s="83" t="s">
        <v>31</v>
      </c>
      <c r="N48" s="72" t="str">
        <f t="shared" si="0"/>
        <v/>
      </c>
    </row>
    <row r="49" spans="3:14" ht="15.75" x14ac:dyDescent="0.25">
      <c r="C49" s="83" t="s">
        <v>151</v>
      </c>
      <c r="D49" s="83" t="s">
        <v>153</v>
      </c>
      <c r="E49" s="83" t="s">
        <v>725</v>
      </c>
      <c r="F49" s="83" t="s">
        <v>162</v>
      </c>
      <c r="G49" s="84" t="s">
        <v>405</v>
      </c>
      <c r="H49" s="84" t="s">
        <v>855</v>
      </c>
      <c r="I49" s="84">
        <v>1</v>
      </c>
      <c r="J49" s="84">
        <v>0</v>
      </c>
      <c r="K49" s="85">
        <v>0</v>
      </c>
      <c r="L49" s="83" t="s">
        <v>35</v>
      </c>
      <c r="M49" s="83" t="s">
        <v>31</v>
      </c>
      <c r="N49" s="72" t="str">
        <f t="shared" si="0"/>
        <v/>
      </c>
    </row>
    <row r="50" spans="3:14" ht="15.75" x14ac:dyDescent="0.25">
      <c r="C50" s="83" t="s">
        <v>151</v>
      </c>
      <c r="D50" s="83" t="s">
        <v>153</v>
      </c>
      <c r="E50" s="83" t="s">
        <v>725</v>
      </c>
      <c r="F50" s="83" t="s">
        <v>695</v>
      </c>
      <c r="G50" s="84" t="s">
        <v>405</v>
      </c>
      <c r="H50" s="84" t="s">
        <v>855</v>
      </c>
      <c r="I50" s="84">
        <v>1</v>
      </c>
      <c r="J50" s="84">
        <v>0</v>
      </c>
      <c r="K50" s="85">
        <v>0</v>
      </c>
      <c r="L50" s="83" t="s">
        <v>35</v>
      </c>
      <c r="M50" s="83" t="s">
        <v>31</v>
      </c>
      <c r="N50" s="72" t="str">
        <f t="shared" si="0"/>
        <v/>
      </c>
    </row>
    <row r="51" spans="3:14" ht="15.75" x14ac:dyDescent="0.25">
      <c r="C51" s="83" t="s">
        <v>151</v>
      </c>
      <c r="D51" s="83" t="s">
        <v>153</v>
      </c>
      <c r="E51" s="83" t="s">
        <v>720</v>
      </c>
      <c r="F51" s="83" t="s">
        <v>168</v>
      </c>
      <c r="G51" s="84" t="s">
        <v>406</v>
      </c>
      <c r="H51" s="84" t="s">
        <v>855</v>
      </c>
      <c r="I51" s="84">
        <v>34</v>
      </c>
      <c r="J51" s="84">
        <v>1</v>
      </c>
      <c r="K51" s="85">
        <v>2.9411764705882353E-2</v>
      </c>
      <c r="L51" s="83" t="s">
        <v>35</v>
      </c>
      <c r="M51" s="83" t="s">
        <v>32</v>
      </c>
      <c r="N51" s="72" t="str">
        <f t="shared" si="0"/>
        <v/>
      </c>
    </row>
    <row r="52" spans="3:14" ht="15.75" x14ac:dyDescent="0.25">
      <c r="C52" s="83" t="s">
        <v>151</v>
      </c>
      <c r="D52" s="83" t="s">
        <v>153</v>
      </c>
      <c r="E52" s="83" t="s">
        <v>720</v>
      </c>
      <c r="F52" s="83" t="s">
        <v>721</v>
      </c>
      <c r="G52" s="84" t="s">
        <v>406</v>
      </c>
      <c r="H52" s="84" t="s">
        <v>855</v>
      </c>
      <c r="I52" s="84">
        <v>11</v>
      </c>
      <c r="J52" s="84">
        <v>0</v>
      </c>
      <c r="K52" s="85">
        <v>0</v>
      </c>
      <c r="L52" s="83" t="s">
        <v>35</v>
      </c>
      <c r="M52" s="83" t="s">
        <v>32</v>
      </c>
      <c r="N52" s="72" t="str">
        <f t="shared" si="0"/>
        <v/>
      </c>
    </row>
    <row r="53" spans="3:14" ht="15.75" x14ac:dyDescent="0.25">
      <c r="C53" s="83" t="s">
        <v>151</v>
      </c>
      <c r="D53" s="83" t="s">
        <v>153</v>
      </c>
      <c r="E53" s="83" t="s">
        <v>720</v>
      </c>
      <c r="F53" s="83" t="s">
        <v>166</v>
      </c>
      <c r="G53" s="84" t="s">
        <v>406</v>
      </c>
      <c r="H53" s="84" t="s">
        <v>855</v>
      </c>
      <c r="I53" s="84">
        <v>8</v>
      </c>
      <c r="J53" s="84">
        <v>0</v>
      </c>
      <c r="K53" s="85">
        <v>0</v>
      </c>
      <c r="L53" s="83" t="s">
        <v>35</v>
      </c>
      <c r="M53" s="83" t="s">
        <v>32</v>
      </c>
      <c r="N53" s="72" t="str">
        <f t="shared" si="0"/>
        <v/>
      </c>
    </row>
    <row r="54" spans="3:14" ht="15.75" x14ac:dyDescent="0.25">
      <c r="C54" s="83" t="s">
        <v>151</v>
      </c>
      <c r="D54" s="83" t="s">
        <v>153</v>
      </c>
      <c r="E54" s="83" t="s">
        <v>720</v>
      </c>
      <c r="F54" s="83" t="s">
        <v>686</v>
      </c>
      <c r="G54" s="84" t="s">
        <v>406</v>
      </c>
      <c r="H54" s="84" t="s">
        <v>855</v>
      </c>
      <c r="I54" s="84">
        <v>10</v>
      </c>
      <c r="J54" s="84">
        <v>0</v>
      </c>
      <c r="K54" s="85">
        <v>0</v>
      </c>
      <c r="L54" s="83" t="s">
        <v>35</v>
      </c>
      <c r="M54" s="83" t="s">
        <v>32</v>
      </c>
      <c r="N54" s="72" t="str">
        <f t="shared" si="0"/>
        <v/>
      </c>
    </row>
    <row r="55" spans="3:14" ht="15.75" x14ac:dyDescent="0.25">
      <c r="C55" s="83" t="s">
        <v>151</v>
      </c>
      <c r="D55" s="83" t="s">
        <v>153</v>
      </c>
      <c r="E55" s="83" t="s">
        <v>720</v>
      </c>
      <c r="F55" s="83" t="s">
        <v>165</v>
      </c>
      <c r="G55" s="84" t="s">
        <v>404</v>
      </c>
      <c r="H55" s="84" t="s">
        <v>855</v>
      </c>
      <c r="I55" s="84">
        <v>4</v>
      </c>
      <c r="J55" s="84">
        <v>0</v>
      </c>
      <c r="K55" s="85">
        <v>0</v>
      </c>
      <c r="L55" s="83" t="s">
        <v>35</v>
      </c>
      <c r="M55" s="83" t="s">
        <v>32</v>
      </c>
      <c r="N55" s="72" t="str">
        <f t="shared" si="0"/>
        <v/>
      </c>
    </row>
    <row r="56" spans="3:14" ht="15.75" x14ac:dyDescent="0.25">
      <c r="C56" s="83" t="s">
        <v>151</v>
      </c>
      <c r="D56" s="83" t="s">
        <v>153</v>
      </c>
      <c r="E56" s="83" t="s">
        <v>720</v>
      </c>
      <c r="F56" s="83" t="s">
        <v>687</v>
      </c>
      <c r="G56" s="84" t="s">
        <v>405</v>
      </c>
      <c r="H56" s="84" t="s">
        <v>855</v>
      </c>
      <c r="I56" s="84">
        <v>3</v>
      </c>
      <c r="J56" s="84">
        <v>1</v>
      </c>
      <c r="K56" s="85">
        <v>0.33333333333333331</v>
      </c>
      <c r="L56" s="83" t="s">
        <v>35</v>
      </c>
      <c r="M56" s="83" t="s">
        <v>32</v>
      </c>
      <c r="N56" s="72" t="str">
        <f t="shared" si="0"/>
        <v/>
      </c>
    </row>
    <row r="57" spans="3:14" ht="15.75" x14ac:dyDescent="0.25">
      <c r="C57" s="83" t="s">
        <v>151</v>
      </c>
      <c r="D57" s="83" t="s">
        <v>153</v>
      </c>
      <c r="E57" s="83" t="s">
        <v>720</v>
      </c>
      <c r="F57" s="83" t="s">
        <v>814</v>
      </c>
      <c r="G57" s="84" t="s">
        <v>404</v>
      </c>
      <c r="H57" s="84" t="s">
        <v>855</v>
      </c>
      <c r="I57" s="84">
        <v>3</v>
      </c>
      <c r="J57" s="84">
        <v>0</v>
      </c>
      <c r="K57" s="85">
        <v>0</v>
      </c>
      <c r="L57" s="83" t="s">
        <v>35</v>
      </c>
      <c r="M57" s="83" t="s">
        <v>32</v>
      </c>
      <c r="N57" s="72" t="str">
        <f t="shared" si="0"/>
        <v/>
      </c>
    </row>
    <row r="58" spans="3:14" ht="15.75" x14ac:dyDescent="0.25">
      <c r="C58" s="83" t="s">
        <v>151</v>
      </c>
      <c r="D58" s="83" t="s">
        <v>153</v>
      </c>
      <c r="E58" s="83" t="s">
        <v>720</v>
      </c>
      <c r="F58" s="83" t="s">
        <v>167</v>
      </c>
      <c r="G58" s="84" t="s">
        <v>404</v>
      </c>
      <c r="H58" s="84" t="s">
        <v>855</v>
      </c>
      <c r="I58" s="84">
        <v>1</v>
      </c>
      <c r="J58" s="84">
        <v>0</v>
      </c>
      <c r="K58" s="85">
        <v>0</v>
      </c>
      <c r="L58" s="83" t="s">
        <v>35</v>
      </c>
      <c r="M58" s="83" t="s">
        <v>32</v>
      </c>
      <c r="N58" s="72" t="str">
        <f t="shared" si="0"/>
        <v/>
      </c>
    </row>
    <row r="59" spans="3:14" ht="15.75" x14ac:dyDescent="0.25">
      <c r="C59" s="83" t="s">
        <v>151</v>
      </c>
      <c r="D59" s="83" t="s">
        <v>153</v>
      </c>
      <c r="E59" s="83" t="s">
        <v>720</v>
      </c>
      <c r="F59" s="83" t="s">
        <v>815</v>
      </c>
      <c r="G59" s="84" t="s">
        <v>404</v>
      </c>
      <c r="H59" s="84" t="s">
        <v>855</v>
      </c>
      <c r="I59" s="84">
        <v>1</v>
      </c>
      <c r="J59" s="84">
        <v>0</v>
      </c>
      <c r="K59" s="85">
        <v>0</v>
      </c>
      <c r="L59" s="83" t="s">
        <v>35</v>
      </c>
      <c r="M59" s="83" t="s">
        <v>32</v>
      </c>
      <c r="N59" s="72" t="str">
        <f t="shared" si="0"/>
        <v/>
      </c>
    </row>
    <row r="60" spans="3:14" ht="15.75" x14ac:dyDescent="0.25">
      <c r="C60" s="83" t="s">
        <v>151</v>
      </c>
      <c r="D60" s="83" t="s">
        <v>172</v>
      </c>
      <c r="E60" s="83" t="s">
        <v>728</v>
      </c>
      <c r="F60" s="83" t="s">
        <v>197</v>
      </c>
      <c r="G60" s="84" t="s">
        <v>406</v>
      </c>
      <c r="H60" s="84" t="s">
        <v>855</v>
      </c>
      <c r="I60" s="84">
        <v>45</v>
      </c>
      <c r="J60" s="84">
        <v>0</v>
      </c>
      <c r="K60" s="85">
        <v>0</v>
      </c>
      <c r="L60" s="83" t="s">
        <v>44</v>
      </c>
      <c r="M60" s="83" t="s">
        <v>44</v>
      </c>
      <c r="N60" s="72" t="str">
        <f t="shared" si="0"/>
        <v/>
      </c>
    </row>
    <row r="61" spans="3:14" ht="15.75" x14ac:dyDescent="0.25">
      <c r="C61" s="83" t="s">
        <v>151</v>
      </c>
      <c r="D61" s="83" t="s">
        <v>172</v>
      </c>
      <c r="E61" s="83" t="s">
        <v>728</v>
      </c>
      <c r="F61" s="83" t="s">
        <v>659</v>
      </c>
      <c r="G61" s="84" t="s">
        <v>404</v>
      </c>
      <c r="H61" s="84" t="s">
        <v>855</v>
      </c>
      <c r="I61" s="84">
        <v>1</v>
      </c>
      <c r="J61" s="84">
        <v>0</v>
      </c>
      <c r="K61" s="85">
        <v>0</v>
      </c>
      <c r="L61" s="83" t="s">
        <v>44</v>
      </c>
      <c r="M61" s="83" t="s">
        <v>44</v>
      </c>
      <c r="N61" s="72" t="str">
        <f t="shared" si="0"/>
        <v/>
      </c>
    </row>
    <row r="62" spans="3:14" ht="15.75" x14ac:dyDescent="0.25">
      <c r="C62" s="83" t="s">
        <v>151</v>
      </c>
      <c r="D62" s="83" t="s">
        <v>172</v>
      </c>
      <c r="E62" s="83" t="s">
        <v>728</v>
      </c>
      <c r="F62" s="83" t="s">
        <v>198</v>
      </c>
      <c r="G62" s="84" t="s">
        <v>407</v>
      </c>
      <c r="H62" s="84" t="s">
        <v>855</v>
      </c>
      <c r="I62" s="84">
        <v>150</v>
      </c>
      <c r="J62" s="84">
        <v>22</v>
      </c>
      <c r="K62" s="85">
        <v>0.14666666666666667</v>
      </c>
      <c r="L62" s="83" t="s">
        <v>44</v>
      </c>
      <c r="M62" s="83" t="s">
        <v>44</v>
      </c>
      <c r="N62" s="72" t="str">
        <f t="shared" si="0"/>
        <v/>
      </c>
    </row>
    <row r="63" spans="3:14" ht="15.75" x14ac:dyDescent="0.25">
      <c r="C63" s="83" t="s">
        <v>151</v>
      </c>
      <c r="D63" s="83" t="s">
        <v>172</v>
      </c>
      <c r="E63" s="83" t="s">
        <v>728</v>
      </c>
      <c r="F63" s="83" t="s">
        <v>658</v>
      </c>
      <c r="G63" s="84" t="s">
        <v>404</v>
      </c>
      <c r="H63" s="84" t="s">
        <v>855</v>
      </c>
      <c r="I63" s="84">
        <v>2</v>
      </c>
      <c r="J63" s="84">
        <v>0</v>
      </c>
      <c r="K63" s="85">
        <v>0</v>
      </c>
      <c r="L63" s="83" t="s">
        <v>44</v>
      </c>
      <c r="M63" s="83" t="s">
        <v>44</v>
      </c>
      <c r="N63" s="72" t="str">
        <f t="shared" si="0"/>
        <v/>
      </c>
    </row>
    <row r="64" spans="3:14" ht="15.75" x14ac:dyDescent="0.25">
      <c r="C64" s="83" t="s">
        <v>151</v>
      </c>
      <c r="D64" s="83" t="s">
        <v>172</v>
      </c>
      <c r="E64" s="83" t="s">
        <v>728</v>
      </c>
      <c r="F64" s="83" t="s">
        <v>661</v>
      </c>
      <c r="G64" s="84" t="s">
        <v>406</v>
      </c>
      <c r="H64" s="84" t="s">
        <v>855</v>
      </c>
      <c r="I64" s="84">
        <v>3</v>
      </c>
      <c r="J64" s="84">
        <v>0</v>
      </c>
      <c r="K64" s="85">
        <v>0</v>
      </c>
      <c r="L64" s="83" t="s">
        <v>44</v>
      </c>
      <c r="M64" s="83" t="s">
        <v>44</v>
      </c>
      <c r="N64" s="72" t="str">
        <f t="shared" si="0"/>
        <v/>
      </c>
    </row>
    <row r="65" spans="3:14" ht="15.75" x14ac:dyDescent="0.25">
      <c r="C65" s="83" t="s">
        <v>151</v>
      </c>
      <c r="D65" s="83" t="s">
        <v>172</v>
      </c>
      <c r="E65" s="83" t="s">
        <v>728</v>
      </c>
      <c r="F65" s="83" t="s">
        <v>666</v>
      </c>
      <c r="G65" s="84" t="s">
        <v>404</v>
      </c>
      <c r="H65" s="84" t="s">
        <v>855</v>
      </c>
      <c r="I65" s="84">
        <v>2</v>
      </c>
      <c r="J65" s="84">
        <v>0</v>
      </c>
      <c r="K65" s="85">
        <v>0</v>
      </c>
      <c r="L65" s="83" t="s">
        <v>44</v>
      </c>
      <c r="M65" s="83" t="s">
        <v>44</v>
      </c>
      <c r="N65" s="72" t="str">
        <f t="shared" si="0"/>
        <v/>
      </c>
    </row>
    <row r="66" spans="3:14" ht="15.75" x14ac:dyDescent="0.25">
      <c r="C66" s="83" t="s">
        <v>151</v>
      </c>
      <c r="D66" s="83" t="s">
        <v>172</v>
      </c>
      <c r="E66" s="83" t="s">
        <v>728</v>
      </c>
      <c r="F66" s="83" t="s">
        <v>662</v>
      </c>
      <c r="G66" s="84" t="s">
        <v>404</v>
      </c>
      <c r="H66" s="84" t="s">
        <v>855</v>
      </c>
      <c r="I66" s="84">
        <v>1</v>
      </c>
      <c r="J66" s="84">
        <v>0</v>
      </c>
      <c r="K66" s="85">
        <v>0</v>
      </c>
      <c r="L66" s="83" t="s">
        <v>44</v>
      </c>
      <c r="M66" s="83" t="s">
        <v>44</v>
      </c>
      <c r="N66" s="72" t="str">
        <f t="shared" si="0"/>
        <v/>
      </c>
    </row>
    <row r="67" spans="3:14" ht="15.75" x14ac:dyDescent="0.25">
      <c r="C67" s="83" t="s">
        <v>151</v>
      </c>
      <c r="D67" s="83" t="s">
        <v>172</v>
      </c>
      <c r="E67" s="83" t="s">
        <v>728</v>
      </c>
      <c r="F67" s="83" t="s">
        <v>663</v>
      </c>
      <c r="G67" s="84" t="s">
        <v>404</v>
      </c>
      <c r="H67" s="84" t="s">
        <v>855</v>
      </c>
      <c r="I67" s="84">
        <v>1</v>
      </c>
      <c r="J67" s="84">
        <v>0</v>
      </c>
      <c r="K67" s="85">
        <v>0</v>
      </c>
      <c r="L67" s="83" t="s">
        <v>44</v>
      </c>
      <c r="M67" s="83" t="s">
        <v>44</v>
      </c>
      <c r="N67" s="72" t="str">
        <f t="shared" si="0"/>
        <v/>
      </c>
    </row>
    <row r="68" spans="3:14" ht="15.75" x14ac:dyDescent="0.25">
      <c r="C68" s="83" t="s">
        <v>151</v>
      </c>
      <c r="D68" s="83" t="s">
        <v>172</v>
      </c>
      <c r="E68" s="83" t="s">
        <v>728</v>
      </c>
      <c r="F68" s="83" t="s">
        <v>664</v>
      </c>
      <c r="G68" s="84" t="s">
        <v>404</v>
      </c>
      <c r="H68" s="84" t="s">
        <v>855</v>
      </c>
      <c r="I68" s="84">
        <v>1</v>
      </c>
      <c r="J68" s="84">
        <v>0</v>
      </c>
      <c r="K68" s="85">
        <v>0</v>
      </c>
      <c r="L68" s="83" t="s">
        <v>44</v>
      </c>
      <c r="M68" s="83" t="s">
        <v>44</v>
      </c>
      <c r="N68" s="72" t="str">
        <f t="shared" si="0"/>
        <v/>
      </c>
    </row>
    <row r="69" spans="3:14" ht="15.75" x14ac:dyDescent="0.25">
      <c r="C69" s="83" t="s">
        <v>151</v>
      </c>
      <c r="D69" s="83" t="s">
        <v>172</v>
      </c>
      <c r="E69" s="83" t="s">
        <v>728</v>
      </c>
      <c r="F69" s="83" t="s">
        <v>660</v>
      </c>
      <c r="G69" s="84" t="s">
        <v>404</v>
      </c>
      <c r="H69" s="84" t="s">
        <v>855</v>
      </c>
      <c r="I69" s="84">
        <v>2</v>
      </c>
      <c r="J69" s="84">
        <v>0</v>
      </c>
      <c r="K69" s="85">
        <v>0</v>
      </c>
      <c r="L69" s="83" t="s">
        <v>44</v>
      </c>
      <c r="M69" s="83" t="s">
        <v>44</v>
      </c>
      <c r="N69" s="72" t="str">
        <f t="shared" si="0"/>
        <v/>
      </c>
    </row>
    <row r="70" spans="3:14" ht="15.75" x14ac:dyDescent="0.25">
      <c r="C70" s="83" t="s">
        <v>151</v>
      </c>
      <c r="D70" s="83" t="s">
        <v>172</v>
      </c>
      <c r="E70" s="83" t="s">
        <v>728</v>
      </c>
      <c r="F70" s="83" t="s">
        <v>665</v>
      </c>
      <c r="G70" s="84" t="s">
        <v>405</v>
      </c>
      <c r="H70" s="84" t="s">
        <v>855</v>
      </c>
      <c r="I70" s="84">
        <v>2</v>
      </c>
      <c r="J70" s="84">
        <v>0</v>
      </c>
      <c r="K70" s="85">
        <v>0</v>
      </c>
      <c r="L70" s="83" t="s">
        <v>44</v>
      </c>
      <c r="M70" s="83" t="s">
        <v>44</v>
      </c>
      <c r="N70" s="72" t="str">
        <f t="shared" si="0"/>
        <v/>
      </c>
    </row>
    <row r="71" spans="3:14" ht="15.75" x14ac:dyDescent="0.25">
      <c r="C71" s="83" t="s">
        <v>151</v>
      </c>
      <c r="D71" s="83" t="s">
        <v>172</v>
      </c>
      <c r="E71" s="83" t="s">
        <v>728</v>
      </c>
      <c r="F71" s="83" t="s">
        <v>667</v>
      </c>
      <c r="G71" s="84" t="s">
        <v>404</v>
      </c>
      <c r="H71" s="84" t="s">
        <v>855</v>
      </c>
      <c r="I71" s="84">
        <v>2</v>
      </c>
      <c r="J71" s="84">
        <v>0</v>
      </c>
      <c r="K71" s="85">
        <v>0</v>
      </c>
      <c r="L71" s="83" t="s">
        <v>44</v>
      </c>
      <c r="M71" s="83" t="s">
        <v>44</v>
      </c>
      <c r="N71" s="72" t="str">
        <f t="shared" si="0"/>
        <v/>
      </c>
    </row>
    <row r="72" spans="3:14" ht="15.75" x14ac:dyDescent="0.25">
      <c r="C72" s="83" t="s">
        <v>151</v>
      </c>
      <c r="D72" s="83" t="s">
        <v>172</v>
      </c>
      <c r="E72" s="83" t="s">
        <v>728</v>
      </c>
      <c r="F72" s="83" t="s">
        <v>713</v>
      </c>
      <c r="G72" s="84" t="s">
        <v>404</v>
      </c>
      <c r="H72" s="84" t="s">
        <v>855</v>
      </c>
      <c r="I72" s="84">
        <v>1</v>
      </c>
      <c r="J72" s="84">
        <v>0</v>
      </c>
      <c r="K72" s="85">
        <v>0</v>
      </c>
      <c r="L72" s="83" t="s">
        <v>44</v>
      </c>
      <c r="M72" s="83" t="s">
        <v>44</v>
      </c>
      <c r="N72" s="72" t="str">
        <f t="shared" si="0"/>
        <v/>
      </c>
    </row>
    <row r="73" spans="3:14" ht="15.75" x14ac:dyDescent="0.25">
      <c r="C73" s="83" t="s">
        <v>151</v>
      </c>
      <c r="D73" s="83" t="s">
        <v>172</v>
      </c>
      <c r="E73" s="83" t="s">
        <v>726</v>
      </c>
      <c r="F73" s="83" t="s">
        <v>202</v>
      </c>
      <c r="G73" s="84" t="s">
        <v>406</v>
      </c>
      <c r="H73" s="84" t="s">
        <v>855</v>
      </c>
      <c r="I73" s="84">
        <v>50</v>
      </c>
      <c r="J73" s="84">
        <v>5</v>
      </c>
      <c r="K73" s="85">
        <v>0.1</v>
      </c>
      <c r="L73" s="83" t="s">
        <v>35</v>
      </c>
      <c r="M73" s="83" t="s">
        <v>34</v>
      </c>
      <c r="N73" s="72" t="str">
        <f t="shared" si="0"/>
        <v/>
      </c>
    </row>
    <row r="74" spans="3:14" ht="15.75" x14ac:dyDescent="0.25">
      <c r="C74" s="83" t="s">
        <v>151</v>
      </c>
      <c r="D74" s="83" t="s">
        <v>172</v>
      </c>
      <c r="E74" s="83" t="s">
        <v>726</v>
      </c>
      <c r="F74" s="83" t="s">
        <v>674</v>
      </c>
      <c r="G74" s="84" t="s">
        <v>406</v>
      </c>
      <c r="H74" s="84" t="s">
        <v>855</v>
      </c>
      <c r="I74" s="84">
        <v>21</v>
      </c>
      <c r="J74" s="84">
        <v>0</v>
      </c>
      <c r="K74" s="85">
        <v>0</v>
      </c>
      <c r="L74" s="83" t="s">
        <v>35</v>
      </c>
      <c r="M74" s="83" t="s">
        <v>34</v>
      </c>
      <c r="N74" s="72" t="str">
        <f t="shared" si="0"/>
        <v/>
      </c>
    </row>
    <row r="75" spans="3:14" ht="15.75" x14ac:dyDescent="0.25">
      <c r="C75" s="83" t="s">
        <v>151</v>
      </c>
      <c r="D75" s="83" t="s">
        <v>172</v>
      </c>
      <c r="E75" s="83" t="s">
        <v>726</v>
      </c>
      <c r="F75" s="83" t="s">
        <v>675</v>
      </c>
      <c r="G75" s="84" t="s">
        <v>404</v>
      </c>
      <c r="H75" s="84" t="s">
        <v>855</v>
      </c>
      <c r="I75" s="84">
        <v>3</v>
      </c>
      <c r="J75" s="84">
        <v>0</v>
      </c>
      <c r="K75" s="85">
        <v>0</v>
      </c>
      <c r="L75" s="83" t="s">
        <v>35</v>
      </c>
      <c r="M75" s="83" t="s">
        <v>34</v>
      </c>
      <c r="N75" s="72" t="str">
        <f t="shared" si="0"/>
        <v/>
      </c>
    </row>
    <row r="76" spans="3:14" ht="15.75" x14ac:dyDescent="0.25">
      <c r="C76" s="83" t="s">
        <v>151</v>
      </c>
      <c r="D76" s="83" t="s">
        <v>172</v>
      </c>
      <c r="E76" s="83" t="s">
        <v>726</v>
      </c>
      <c r="F76" s="83" t="s">
        <v>673</v>
      </c>
      <c r="G76" s="84" t="s">
        <v>404</v>
      </c>
      <c r="H76" s="84" t="s">
        <v>855</v>
      </c>
      <c r="I76" s="84">
        <v>3</v>
      </c>
      <c r="J76" s="84">
        <v>0</v>
      </c>
      <c r="K76" s="85">
        <v>0</v>
      </c>
      <c r="L76" s="83" t="s">
        <v>35</v>
      </c>
      <c r="M76" s="83" t="s">
        <v>34</v>
      </c>
      <c r="N76" s="72" t="str">
        <f t="shared" si="0"/>
        <v/>
      </c>
    </row>
    <row r="77" spans="3:14" ht="15.75" x14ac:dyDescent="0.25">
      <c r="C77" s="83" t="s">
        <v>151</v>
      </c>
      <c r="D77" s="83" t="s">
        <v>172</v>
      </c>
      <c r="E77" s="83" t="s">
        <v>726</v>
      </c>
      <c r="F77" s="83" t="s">
        <v>676</v>
      </c>
      <c r="G77" s="84" t="s">
        <v>404</v>
      </c>
      <c r="H77" s="84" t="s">
        <v>855</v>
      </c>
      <c r="I77" s="84">
        <v>1</v>
      </c>
      <c r="J77" s="84">
        <v>0</v>
      </c>
      <c r="K77" s="85">
        <v>0</v>
      </c>
      <c r="L77" s="83" t="s">
        <v>35</v>
      </c>
      <c r="M77" s="83" t="s">
        <v>34</v>
      </c>
      <c r="N77" s="72" t="str">
        <f t="shared" si="0"/>
        <v/>
      </c>
    </row>
    <row r="78" spans="3:14" ht="15.75" x14ac:dyDescent="0.25">
      <c r="C78" s="83" t="s">
        <v>151</v>
      </c>
      <c r="D78" s="83" t="s">
        <v>172</v>
      </c>
      <c r="E78" s="83" t="s">
        <v>732</v>
      </c>
      <c r="F78" s="83" t="s">
        <v>218</v>
      </c>
      <c r="G78" s="84" t="s">
        <v>405</v>
      </c>
      <c r="H78" s="84" t="s">
        <v>856</v>
      </c>
      <c r="I78" s="84">
        <v>2</v>
      </c>
      <c r="J78" s="84">
        <v>0</v>
      </c>
      <c r="K78" s="85">
        <v>0</v>
      </c>
      <c r="L78" s="83" t="s">
        <v>44</v>
      </c>
      <c r="M78" s="83" t="s">
        <v>45</v>
      </c>
      <c r="N78" s="72">
        <f t="shared" si="0"/>
        <v>0</v>
      </c>
    </row>
    <row r="79" spans="3:14" ht="15.75" x14ac:dyDescent="0.25">
      <c r="C79" s="83" t="s">
        <v>151</v>
      </c>
      <c r="D79" s="83" t="s">
        <v>172</v>
      </c>
      <c r="E79" s="83" t="s">
        <v>732</v>
      </c>
      <c r="F79" s="83" t="s">
        <v>217</v>
      </c>
      <c r="G79" s="84" t="s">
        <v>406</v>
      </c>
      <c r="H79" s="84" t="s">
        <v>856</v>
      </c>
      <c r="I79" s="84">
        <v>24</v>
      </c>
      <c r="J79" s="84">
        <v>0</v>
      </c>
      <c r="K79" s="85">
        <v>0</v>
      </c>
      <c r="L79" s="83" t="s">
        <v>44</v>
      </c>
      <c r="M79" s="83" t="s">
        <v>45</v>
      </c>
      <c r="N79" s="72">
        <f t="shared" si="0"/>
        <v>0</v>
      </c>
    </row>
    <row r="80" spans="3:14" ht="15.75" x14ac:dyDescent="0.25">
      <c r="C80" s="83" t="s">
        <v>151</v>
      </c>
      <c r="D80" s="83" t="s">
        <v>172</v>
      </c>
      <c r="E80" s="83" t="s">
        <v>732</v>
      </c>
      <c r="F80" s="83" t="s">
        <v>656</v>
      </c>
      <c r="G80" s="84" t="s">
        <v>406</v>
      </c>
      <c r="H80" s="84" t="s">
        <v>855</v>
      </c>
      <c r="I80" s="84">
        <v>88</v>
      </c>
      <c r="J80" s="84">
        <v>2</v>
      </c>
      <c r="K80" s="85">
        <v>2.2727272727272728E-2</v>
      </c>
      <c r="L80" s="83" t="s">
        <v>44</v>
      </c>
      <c r="M80" s="83" t="s">
        <v>44</v>
      </c>
      <c r="N80" s="72" t="str">
        <f t="shared" si="0"/>
        <v/>
      </c>
    </row>
    <row r="81" spans="3:14" ht="15.75" x14ac:dyDescent="0.25">
      <c r="C81" s="83" t="s">
        <v>151</v>
      </c>
      <c r="D81" s="83" t="s">
        <v>172</v>
      </c>
      <c r="E81" s="83" t="s">
        <v>732</v>
      </c>
      <c r="F81" s="83" t="s">
        <v>654</v>
      </c>
      <c r="G81" s="84" t="s">
        <v>404</v>
      </c>
      <c r="H81" s="84" t="s">
        <v>856</v>
      </c>
      <c r="I81" s="84">
        <v>2</v>
      </c>
      <c r="J81" s="84">
        <v>0</v>
      </c>
      <c r="K81" s="85">
        <v>0</v>
      </c>
      <c r="L81" s="83" t="s">
        <v>44</v>
      </c>
      <c r="M81" s="83" t="s">
        <v>45</v>
      </c>
      <c r="N81" s="72">
        <f t="shared" ref="N81:N144" si="1">IF(H81="SI",J81,"")</f>
        <v>0</v>
      </c>
    </row>
    <row r="82" spans="3:14" ht="15.75" x14ac:dyDescent="0.25">
      <c r="C82" s="83" t="s">
        <v>151</v>
      </c>
      <c r="D82" s="83" t="s">
        <v>172</v>
      </c>
      <c r="E82" s="83" t="s">
        <v>732</v>
      </c>
      <c r="F82" s="83" t="s">
        <v>657</v>
      </c>
      <c r="G82" s="84" t="s">
        <v>406</v>
      </c>
      <c r="H82" s="84" t="s">
        <v>855</v>
      </c>
      <c r="I82" s="84">
        <v>13</v>
      </c>
      <c r="J82" s="84">
        <v>0</v>
      </c>
      <c r="K82" s="85">
        <v>0</v>
      </c>
      <c r="L82" s="83" t="s">
        <v>44</v>
      </c>
      <c r="M82" s="83" t="s">
        <v>857</v>
      </c>
      <c r="N82" s="72" t="str">
        <f t="shared" si="1"/>
        <v/>
      </c>
    </row>
    <row r="83" spans="3:14" ht="15.75" x14ac:dyDescent="0.25">
      <c r="C83" s="83" t="s">
        <v>151</v>
      </c>
      <c r="D83" s="83" t="s">
        <v>172</v>
      </c>
      <c r="E83" s="83" t="s">
        <v>732</v>
      </c>
      <c r="F83" s="83" t="s">
        <v>216</v>
      </c>
      <c r="G83" s="84" t="s">
        <v>404</v>
      </c>
      <c r="H83" s="84" t="s">
        <v>856</v>
      </c>
      <c r="I83" s="84">
        <v>8</v>
      </c>
      <c r="J83" s="84">
        <v>0</v>
      </c>
      <c r="K83" s="85">
        <v>0</v>
      </c>
      <c r="L83" s="83" t="s">
        <v>44</v>
      </c>
      <c r="M83" s="83" t="s">
        <v>45</v>
      </c>
      <c r="N83" s="72">
        <f t="shared" si="1"/>
        <v>0</v>
      </c>
    </row>
    <row r="84" spans="3:14" ht="15.75" x14ac:dyDescent="0.25">
      <c r="C84" s="83" t="s">
        <v>151</v>
      </c>
      <c r="D84" s="83" t="s">
        <v>172</v>
      </c>
      <c r="E84" s="83" t="s">
        <v>732</v>
      </c>
      <c r="F84" s="83" t="s">
        <v>655</v>
      </c>
      <c r="G84" s="84" t="s">
        <v>404</v>
      </c>
      <c r="H84" s="84" t="s">
        <v>856</v>
      </c>
      <c r="I84" s="84">
        <v>2</v>
      </c>
      <c r="J84" s="84">
        <v>0</v>
      </c>
      <c r="K84" s="85">
        <v>0</v>
      </c>
      <c r="L84" s="83" t="s">
        <v>44</v>
      </c>
      <c r="M84" s="83" t="s">
        <v>45</v>
      </c>
      <c r="N84" s="72">
        <f t="shared" si="1"/>
        <v>0</v>
      </c>
    </row>
    <row r="85" spans="3:14" ht="15.75" x14ac:dyDescent="0.25">
      <c r="C85" s="83" t="s">
        <v>151</v>
      </c>
      <c r="D85" s="83" t="s">
        <v>172</v>
      </c>
      <c r="E85" s="83" t="s">
        <v>729</v>
      </c>
      <c r="F85" s="83" t="s">
        <v>213</v>
      </c>
      <c r="G85" s="84" t="s">
        <v>406</v>
      </c>
      <c r="H85" s="84" t="s">
        <v>856</v>
      </c>
      <c r="I85" s="84">
        <v>32</v>
      </c>
      <c r="J85" s="84">
        <v>2</v>
      </c>
      <c r="K85" s="85">
        <v>6.25E-2</v>
      </c>
      <c r="L85" s="83" t="s">
        <v>44</v>
      </c>
      <c r="M85" s="83" t="s">
        <v>43</v>
      </c>
      <c r="N85" s="72">
        <f t="shared" si="1"/>
        <v>2</v>
      </c>
    </row>
    <row r="86" spans="3:14" ht="15.75" x14ac:dyDescent="0.25">
      <c r="C86" s="83" t="s">
        <v>151</v>
      </c>
      <c r="D86" s="83" t="s">
        <v>172</v>
      </c>
      <c r="E86" s="83" t="s">
        <v>729</v>
      </c>
      <c r="F86" s="83" t="s">
        <v>211</v>
      </c>
      <c r="G86" s="84" t="s">
        <v>407</v>
      </c>
      <c r="H86" s="84" t="s">
        <v>855</v>
      </c>
      <c r="I86" s="84">
        <v>34</v>
      </c>
      <c r="J86" s="84">
        <v>2</v>
      </c>
      <c r="K86" s="85">
        <v>5.8823529411764705E-2</v>
      </c>
      <c r="L86" s="83" t="s">
        <v>44</v>
      </c>
      <c r="M86" s="83" t="s">
        <v>39</v>
      </c>
      <c r="N86" s="72" t="str">
        <f t="shared" si="1"/>
        <v/>
      </c>
    </row>
    <row r="87" spans="3:14" ht="15.75" x14ac:dyDescent="0.25">
      <c r="C87" s="83" t="s">
        <v>151</v>
      </c>
      <c r="D87" s="83" t="s">
        <v>172</v>
      </c>
      <c r="E87" s="83" t="s">
        <v>729</v>
      </c>
      <c r="F87" s="83" t="s">
        <v>651</v>
      </c>
      <c r="G87" s="84" t="s">
        <v>406</v>
      </c>
      <c r="H87" s="84" t="s">
        <v>855</v>
      </c>
      <c r="I87" s="84">
        <v>22</v>
      </c>
      <c r="J87" s="84">
        <v>0</v>
      </c>
      <c r="K87" s="85">
        <v>0</v>
      </c>
      <c r="L87" s="83" t="s">
        <v>44</v>
      </c>
      <c r="M87" s="83" t="s">
        <v>40</v>
      </c>
      <c r="N87" s="72" t="str">
        <f t="shared" si="1"/>
        <v/>
      </c>
    </row>
    <row r="88" spans="3:14" ht="15.75" x14ac:dyDescent="0.25">
      <c r="C88" s="83" t="s">
        <v>151</v>
      </c>
      <c r="D88" s="83" t="s">
        <v>172</v>
      </c>
      <c r="E88" s="83" t="s">
        <v>729</v>
      </c>
      <c r="F88" s="83" t="s">
        <v>652</v>
      </c>
      <c r="G88" s="84" t="s">
        <v>404</v>
      </c>
      <c r="H88" s="84" t="s">
        <v>855</v>
      </c>
      <c r="I88" s="84">
        <v>2</v>
      </c>
      <c r="J88" s="84">
        <v>0</v>
      </c>
      <c r="K88" s="85">
        <v>0</v>
      </c>
      <c r="L88" s="83" t="s">
        <v>44</v>
      </c>
      <c r="M88" s="83" t="s">
        <v>40</v>
      </c>
      <c r="N88" s="72" t="str">
        <f t="shared" si="1"/>
        <v/>
      </c>
    </row>
    <row r="89" spans="3:14" ht="15.75" x14ac:dyDescent="0.25">
      <c r="C89" s="83" t="s">
        <v>151</v>
      </c>
      <c r="D89" s="83" t="s">
        <v>172</v>
      </c>
      <c r="E89" s="83" t="s">
        <v>729</v>
      </c>
      <c r="F89" s="83" t="s">
        <v>209</v>
      </c>
      <c r="G89" s="84" t="s">
        <v>406</v>
      </c>
      <c r="H89" s="84" t="s">
        <v>855</v>
      </c>
      <c r="I89" s="84">
        <v>45</v>
      </c>
      <c r="J89" s="84">
        <v>2</v>
      </c>
      <c r="K89" s="85">
        <v>4.4444444444444446E-2</v>
      </c>
      <c r="L89" s="83" t="s">
        <v>44</v>
      </c>
      <c r="M89" s="83" t="s">
        <v>38</v>
      </c>
      <c r="N89" s="72" t="str">
        <f t="shared" si="1"/>
        <v/>
      </c>
    </row>
    <row r="90" spans="3:14" ht="15.75" x14ac:dyDescent="0.25">
      <c r="C90" s="83" t="s">
        <v>151</v>
      </c>
      <c r="D90" s="83" t="s">
        <v>172</v>
      </c>
      <c r="E90" s="83" t="s">
        <v>729</v>
      </c>
      <c r="F90" s="83" t="s">
        <v>204</v>
      </c>
      <c r="G90" s="84" t="s">
        <v>405</v>
      </c>
      <c r="H90" s="84" t="s">
        <v>856</v>
      </c>
      <c r="I90" s="84">
        <v>4</v>
      </c>
      <c r="J90" s="84">
        <v>0</v>
      </c>
      <c r="K90" s="85">
        <v>0</v>
      </c>
      <c r="L90" s="83" t="s">
        <v>44</v>
      </c>
      <c r="M90" s="83" t="s">
        <v>37</v>
      </c>
      <c r="N90" s="72">
        <f t="shared" si="1"/>
        <v>0</v>
      </c>
    </row>
    <row r="91" spans="3:14" ht="15.75" x14ac:dyDescent="0.25">
      <c r="C91" s="83" t="s">
        <v>151</v>
      </c>
      <c r="D91" s="83" t="s">
        <v>172</v>
      </c>
      <c r="E91" s="83" t="s">
        <v>729</v>
      </c>
      <c r="F91" s="83" t="s">
        <v>207</v>
      </c>
      <c r="G91" s="84" t="s">
        <v>405</v>
      </c>
      <c r="H91" s="84" t="s">
        <v>856</v>
      </c>
      <c r="I91" s="84">
        <v>1</v>
      </c>
      <c r="J91" s="84">
        <v>0</v>
      </c>
      <c r="K91" s="85">
        <v>0</v>
      </c>
      <c r="L91" s="83" t="s">
        <v>44</v>
      </c>
      <c r="M91" s="83" t="s">
        <v>38</v>
      </c>
      <c r="N91" s="72">
        <f t="shared" si="1"/>
        <v>0</v>
      </c>
    </row>
    <row r="92" spans="3:14" ht="15.75" x14ac:dyDescent="0.25">
      <c r="C92" s="83" t="s">
        <v>151</v>
      </c>
      <c r="D92" s="83" t="s">
        <v>172</v>
      </c>
      <c r="E92" s="83" t="s">
        <v>729</v>
      </c>
      <c r="F92" s="83" t="s">
        <v>203</v>
      </c>
      <c r="G92" s="84" t="s">
        <v>406</v>
      </c>
      <c r="H92" s="84" t="s">
        <v>856</v>
      </c>
      <c r="I92" s="84">
        <v>27</v>
      </c>
      <c r="J92" s="84">
        <v>2</v>
      </c>
      <c r="K92" s="85">
        <v>7.407407407407407E-2</v>
      </c>
      <c r="L92" s="83" t="s">
        <v>44</v>
      </c>
      <c r="M92" s="83" t="s">
        <v>37</v>
      </c>
      <c r="N92" s="72">
        <f t="shared" si="1"/>
        <v>2</v>
      </c>
    </row>
    <row r="93" spans="3:14" ht="15.75" x14ac:dyDescent="0.25">
      <c r="C93" s="83" t="s">
        <v>151</v>
      </c>
      <c r="D93" s="83" t="s">
        <v>172</v>
      </c>
      <c r="E93" s="83" t="s">
        <v>729</v>
      </c>
      <c r="F93" s="83" t="s">
        <v>215</v>
      </c>
      <c r="G93" s="84" t="s">
        <v>404</v>
      </c>
      <c r="H93" s="84" t="s">
        <v>856</v>
      </c>
      <c r="I93" s="84">
        <v>1</v>
      </c>
      <c r="J93" s="84">
        <v>0</v>
      </c>
      <c r="K93" s="85">
        <v>0</v>
      </c>
      <c r="L93" s="83" t="s">
        <v>44</v>
      </c>
      <c r="M93" s="83" t="s">
        <v>43</v>
      </c>
      <c r="N93" s="72">
        <f t="shared" si="1"/>
        <v>0</v>
      </c>
    </row>
    <row r="94" spans="3:14" ht="15.75" x14ac:dyDescent="0.25">
      <c r="C94" s="83" t="s">
        <v>151</v>
      </c>
      <c r="D94" s="83" t="s">
        <v>172</v>
      </c>
      <c r="E94" s="83" t="s">
        <v>729</v>
      </c>
      <c r="F94" s="83" t="s">
        <v>214</v>
      </c>
      <c r="G94" s="84" t="s">
        <v>405</v>
      </c>
      <c r="H94" s="84" t="s">
        <v>855</v>
      </c>
      <c r="I94" s="84">
        <v>1</v>
      </c>
      <c r="J94" s="84">
        <v>0</v>
      </c>
      <c r="K94" s="85">
        <v>0</v>
      </c>
      <c r="L94" s="83" t="s">
        <v>44</v>
      </c>
      <c r="M94" s="83" t="s">
        <v>40</v>
      </c>
      <c r="N94" s="72" t="str">
        <f t="shared" si="1"/>
        <v/>
      </c>
    </row>
    <row r="95" spans="3:14" ht="15.75" x14ac:dyDescent="0.25">
      <c r="C95" s="83" t="s">
        <v>151</v>
      </c>
      <c r="D95" s="83" t="s">
        <v>172</v>
      </c>
      <c r="E95" s="83" t="s">
        <v>729</v>
      </c>
      <c r="F95" s="83" t="s">
        <v>208</v>
      </c>
      <c r="G95" s="84" t="s">
        <v>404</v>
      </c>
      <c r="H95" s="84" t="s">
        <v>856</v>
      </c>
      <c r="I95" s="84">
        <v>1</v>
      </c>
      <c r="J95" s="84">
        <v>0</v>
      </c>
      <c r="K95" s="85">
        <v>0</v>
      </c>
      <c r="L95" s="83" t="s">
        <v>44</v>
      </c>
      <c r="M95" s="83" t="s">
        <v>38</v>
      </c>
      <c r="N95" s="72">
        <f t="shared" si="1"/>
        <v>0</v>
      </c>
    </row>
    <row r="96" spans="3:14" ht="15.75" x14ac:dyDescent="0.25">
      <c r="C96" s="83" t="s">
        <v>151</v>
      </c>
      <c r="D96" s="83" t="s">
        <v>172</v>
      </c>
      <c r="E96" s="83" t="s">
        <v>729</v>
      </c>
      <c r="F96" s="83" t="s">
        <v>206</v>
      </c>
      <c r="G96" s="84" t="s">
        <v>405</v>
      </c>
      <c r="H96" s="84" t="s">
        <v>856</v>
      </c>
      <c r="I96" s="84">
        <v>1</v>
      </c>
      <c r="J96" s="84">
        <v>0</v>
      </c>
      <c r="K96" s="85">
        <v>0</v>
      </c>
      <c r="L96" s="83" t="s">
        <v>44</v>
      </c>
      <c r="M96" s="83" t="s">
        <v>38</v>
      </c>
      <c r="N96" s="72">
        <f t="shared" si="1"/>
        <v>0</v>
      </c>
    </row>
    <row r="97" spans="3:14" ht="15.75" x14ac:dyDescent="0.25">
      <c r="C97" s="83" t="s">
        <v>151</v>
      </c>
      <c r="D97" s="83" t="s">
        <v>172</v>
      </c>
      <c r="E97" s="83" t="s">
        <v>729</v>
      </c>
      <c r="F97" s="83" t="s">
        <v>210</v>
      </c>
      <c r="G97" s="84" t="s">
        <v>404</v>
      </c>
      <c r="H97" s="84" t="s">
        <v>856</v>
      </c>
      <c r="I97" s="84">
        <v>3</v>
      </c>
      <c r="J97" s="84">
        <v>0</v>
      </c>
      <c r="K97" s="85">
        <v>0</v>
      </c>
      <c r="L97" s="83" t="s">
        <v>44</v>
      </c>
      <c r="M97" s="83" t="s">
        <v>38</v>
      </c>
      <c r="N97" s="72">
        <f t="shared" si="1"/>
        <v>0</v>
      </c>
    </row>
    <row r="98" spans="3:14" ht="15.75" x14ac:dyDescent="0.25">
      <c r="C98" s="83" t="s">
        <v>151</v>
      </c>
      <c r="D98" s="83" t="s">
        <v>172</v>
      </c>
      <c r="E98" s="83" t="s">
        <v>729</v>
      </c>
      <c r="F98" s="83" t="s">
        <v>212</v>
      </c>
      <c r="G98" s="84" t="s">
        <v>404</v>
      </c>
      <c r="H98" s="84" t="s">
        <v>856</v>
      </c>
      <c r="I98" s="84">
        <v>1</v>
      </c>
      <c r="J98" s="84">
        <v>0</v>
      </c>
      <c r="K98" s="85">
        <v>0</v>
      </c>
      <c r="L98" s="83" t="s">
        <v>44</v>
      </c>
      <c r="M98" s="83" t="s">
        <v>43</v>
      </c>
      <c r="N98" s="72">
        <f t="shared" si="1"/>
        <v>0</v>
      </c>
    </row>
    <row r="99" spans="3:14" ht="15.75" x14ac:dyDescent="0.25">
      <c r="C99" s="83" t="s">
        <v>151</v>
      </c>
      <c r="D99" s="83" t="s">
        <v>172</v>
      </c>
      <c r="E99" s="83" t="s">
        <v>729</v>
      </c>
      <c r="F99" s="83" t="s">
        <v>653</v>
      </c>
      <c r="G99" s="84" t="s">
        <v>404</v>
      </c>
      <c r="H99" s="84" t="s">
        <v>855</v>
      </c>
      <c r="I99" s="84">
        <v>3</v>
      </c>
      <c r="J99" s="84">
        <v>0</v>
      </c>
      <c r="K99" s="85">
        <v>0</v>
      </c>
      <c r="L99" s="83" t="s">
        <v>44</v>
      </c>
      <c r="M99" s="83" t="s">
        <v>40</v>
      </c>
      <c r="N99" s="72" t="str">
        <f t="shared" si="1"/>
        <v/>
      </c>
    </row>
    <row r="100" spans="3:14" ht="15.75" x14ac:dyDescent="0.25">
      <c r="C100" s="83" t="s">
        <v>151</v>
      </c>
      <c r="D100" s="83" t="s">
        <v>172</v>
      </c>
      <c r="E100" s="83" t="s">
        <v>731</v>
      </c>
      <c r="F100" s="83" t="s">
        <v>175</v>
      </c>
      <c r="G100" s="84" t="s">
        <v>404</v>
      </c>
      <c r="H100" s="84" t="s">
        <v>856</v>
      </c>
      <c r="I100" s="84">
        <v>2</v>
      </c>
      <c r="J100" s="84">
        <v>0</v>
      </c>
      <c r="K100" s="85">
        <v>0</v>
      </c>
      <c r="L100" s="83" t="s">
        <v>35</v>
      </c>
      <c r="M100" s="83" t="s">
        <v>29</v>
      </c>
      <c r="N100" s="72">
        <f t="shared" si="1"/>
        <v>0</v>
      </c>
    </row>
    <row r="101" spans="3:14" ht="15.75" x14ac:dyDescent="0.25">
      <c r="C101" s="83" t="s">
        <v>151</v>
      </c>
      <c r="D101" s="83" t="s">
        <v>172</v>
      </c>
      <c r="E101" s="83" t="s">
        <v>731</v>
      </c>
      <c r="F101" s="83" t="s">
        <v>176</v>
      </c>
      <c r="G101" s="84" t="s">
        <v>406</v>
      </c>
      <c r="H101" s="84" t="s">
        <v>856</v>
      </c>
      <c r="I101" s="84">
        <v>16</v>
      </c>
      <c r="J101" s="84">
        <v>0</v>
      </c>
      <c r="K101" s="85">
        <v>0</v>
      </c>
      <c r="L101" s="83" t="s">
        <v>35</v>
      </c>
      <c r="M101" s="83" t="s">
        <v>29</v>
      </c>
      <c r="N101" s="72">
        <f t="shared" si="1"/>
        <v>0</v>
      </c>
    </row>
    <row r="102" spans="3:14" ht="15.75" x14ac:dyDescent="0.25">
      <c r="C102" s="83" t="s">
        <v>151</v>
      </c>
      <c r="D102" s="83" t="s">
        <v>172</v>
      </c>
      <c r="E102" s="83" t="s">
        <v>731</v>
      </c>
      <c r="F102" s="83" t="s">
        <v>178</v>
      </c>
      <c r="G102" s="84" t="s">
        <v>405</v>
      </c>
      <c r="H102" s="84" t="s">
        <v>856</v>
      </c>
      <c r="I102" s="84">
        <v>5</v>
      </c>
      <c r="J102" s="84">
        <v>0</v>
      </c>
      <c r="K102" s="85">
        <v>0</v>
      </c>
      <c r="L102" s="83" t="s">
        <v>35</v>
      </c>
      <c r="M102" s="83" t="s">
        <v>29</v>
      </c>
      <c r="N102" s="72">
        <f t="shared" si="1"/>
        <v>0</v>
      </c>
    </row>
    <row r="103" spans="3:14" ht="15.75" x14ac:dyDescent="0.25">
      <c r="C103" s="83" t="s">
        <v>151</v>
      </c>
      <c r="D103" s="83" t="s">
        <v>172</v>
      </c>
      <c r="E103" s="83" t="s">
        <v>731</v>
      </c>
      <c r="F103" s="83" t="s">
        <v>180</v>
      </c>
      <c r="G103" s="84" t="s">
        <v>406</v>
      </c>
      <c r="H103" s="84" t="s">
        <v>856</v>
      </c>
      <c r="I103" s="84">
        <v>37</v>
      </c>
      <c r="J103" s="84">
        <v>5</v>
      </c>
      <c r="K103" s="85">
        <v>0.13513513513513514</v>
      </c>
      <c r="L103" s="83" t="s">
        <v>35</v>
      </c>
      <c r="M103" s="83" t="s">
        <v>29</v>
      </c>
      <c r="N103" s="72">
        <f t="shared" si="1"/>
        <v>5</v>
      </c>
    </row>
    <row r="104" spans="3:14" ht="15.75" x14ac:dyDescent="0.25">
      <c r="C104" s="83" t="s">
        <v>151</v>
      </c>
      <c r="D104" s="83" t="s">
        <v>172</v>
      </c>
      <c r="E104" s="83" t="s">
        <v>731</v>
      </c>
      <c r="F104" s="83" t="s">
        <v>816</v>
      </c>
      <c r="G104" s="84" t="s">
        <v>404</v>
      </c>
      <c r="H104" s="84" t="s">
        <v>856</v>
      </c>
      <c r="I104" s="84">
        <v>8</v>
      </c>
      <c r="J104" s="84">
        <v>0</v>
      </c>
      <c r="K104" s="85">
        <v>0</v>
      </c>
      <c r="L104" s="83" t="s">
        <v>35</v>
      </c>
      <c r="M104" s="83" t="s">
        <v>29</v>
      </c>
      <c r="N104" s="72">
        <f t="shared" si="1"/>
        <v>0</v>
      </c>
    </row>
    <row r="105" spans="3:14" ht="15.75" x14ac:dyDescent="0.25">
      <c r="C105" s="83" t="s">
        <v>151</v>
      </c>
      <c r="D105" s="83" t="s">
        <v>172</v>
      </c>
      <c r="E105" s="83" t="s">
        <v>731</v>
      </c>
      <c r="F105" s="83" t="s">
        <v>179</v>
      </c>
      <c r="G105" s="84" t="s">
        <v>406</v>
      </c>
      <c r="H105" s="84" t="s">
        <v>855</v>
      </c>
      <c r="I105" s="84">
        <v>31</v>
      </c>
      <c r="J105" s="84">
        <v>1</v>
      </c>
      <c r="K105" s="85">
        <v>3.2258064516129031E-2</v>
      </c>
      <c r="L105" s="83" t="s">
        <v>35</v>
      </c>
      <c r="M105" s="83" t="s">
        <v>29</v>
      </c>
      <c r="N105" s="72" t="str">
        <f t="shared" si="1"/>
        <v/>
      </c>
    </row>
    <row r="106" spans="3:14" ht="15.75" x14ac:dyDescent="0.25">
      <c r="C106" s="83" t="s">
        <v>151</v>
      </c>
      <c r="D106" s="83" t="s">
        <v>172</v>
      </c>
      <c r="E106" s="83" t="s">
        <v>731</v>
      </c>
      <c r="F106" s="83" t="s">
        <v>174</v>
      </c>
      <c r="G106" s="84" t="s">
        <v>405</v>
      </c>
      <c r="H106" s="84" t="s">
        <v>856</v>
      </c>
      <c r="I106" s="84">
        <v>9</v>
      </c>
      <c r="J106" s="84">
        <v>0</v>
      </c>
      <c r="K106" s="85">
        <v>0</v>
      </c>
      <c r="L106" s="83" t="s">
        <v>35</v>
      </c>
      <c r="M106" s="83" t="s">
        <v>29</v>
      </c>
      <c r="N106" s="72">
        <f t="shared" si="1"/>
        <v>0</v>
      </c>
    </row>
    <row r="107" spans="3:14" ht="15.75" x14ac:dyDescent="0.25">
      <c r="C107" s="83" t="s">
        <v>151</v>
      </c>
      <c r="D107" s="83" t="s">
        <v>172</v>
      </c>
      <c r="E107" s="83" t="s">
        <v>731</v>
      </c>
      <c r="F107" s="83" t="s">
        <v>177</v>
      </c>
      <c r="G107" s="84" t="s">
        <v>405</v>
      </c>
      <c r="H107" s="84" t="s">
        <v>856</v>
      </c>
      <c r="I107" s="84">
        <v>1</v>
      </c>
      <c r="J107" s="84">
        <v>0</v>
      </c>
      <c r="K107" s="85">
        <v>0</v>
      </c>
      <c r="L107" s="83" t="s">
        <v>35</v>
      </c>
      <c r="M107" s="83" t="s">
        <v>29</v>
      </c>
      <c r="N107" s="72">
        <f t="shared" si="1"/>
        <v>0</v>
      </c>
    </row>
    <row r="108" spans="3:14" ht="15.75" x14ac:dyDescent="0.25">
      <c r="C108" s="83" t="s">
        <v>151</v>
      </c>
      <c r="D108" s="83" t="s">
        <v>172</v>
      </c>
      <c r="E108" s="83" t="s">
        <v>734</v>
      </c>
      <c r="F108" s="83" t="s">
        <v>201</v>
      </c>
      <c r="G108" s="84" t="s">
        <v>406</v>
      </c>
      <c r="H108" s="84" t="s">
        <v>855</v>
      </c>
      <c r="I108" s="84">
        <v>34</v>
      </c>
      <c r="J108" s="84">
        <v>2</v>
      </c>
      <c r="K108" s="85">
        <v>5.8823529411764705E-2</v>
      </c>
      <c r="L108" s="83" t="s">
        <v>35</v>
      </c>
      <c r="M108" s="83" t="s">
        <v>33</v>
      </c>
      <c r="N108" s="72" t="str">
        <f t="shared" si="1"/>
        <v/>
      </c>
    </row>
    <row r="109" spans="3:14" ht="15.75" x14ac:dyDescent="0.25">
      <c r="C109" s="83" t="s">
        <v>151</v>
      </c>
      <c r="D109" s="83" t="s">
        <v>172</v>
      </c>
      <c r="E109" s="83" t="s">
        <v>734</v>
      </c>
      <c r="F109" s="83" t="s">
        <v>677</v>
      </c>
      <c r="G109" s="84" t="s">
        <v>406</v>
      </c>
      <c r="H109" s="84" t="s">
        <v>855</v>
      </c>
      <c r="I109" s="84">
        <v>37</v>
      </c>
      <c r="J109" s="84">
        <v>0</v>
      </c>
      <c r="K109" s="85">
        <v>0</v>
      </c>
      <c r="L109" s="83" t="s">
        <v>35</v>
      </c>
      <c r="M109" s="83" t="s">
        <v>33</v>
      </c>
      <c r="N109" s="72" t="str">
        <f t="shared" si="1"/>
        <v/>
      </c>
    </row>
    <row r="110" spans="3:14" ht="15.75" x14ac:dyDescent="0.25">
      <c r="C110" s="83" t="s">
        <v>151</v>
      </c>
      <c r="D110" s="83" t="s">
        <v>172</v>
      </c>
      <c r="E110" s="83" t="s">
        <v>734</v>
      </c>
      <c r="F110" s="83" t="s">
        <v>680</v>
      </c>
      <c r="G110" s="84" t="s">
        <v>404</v>
      </c>
      <c r="H110" s="84" t="s">
        <v>855</v>
      </c>
      <c r="I110" s="84">
        <v>3</v>
      </c>
      <c r="J110" s="84">
        <v>0</v>
      </c>
      <c r="K110" s="85">
        <v>0</v>
      </c>
      <c r="L110" s="83" t="s">
        <v>35</v>
      </c>
      <c r="M110" s="83" t="s">
        <v>33</v>
      </c>
      <c r="N110" s="72" t="str">
        <f t="shared" si="1"/>
        <v/>
      </c>
    </row>
    <row r="111" spans="3:14" ht="15.75" x14ac:dyDescent="0.25">
      <c r="C111" s="83" t="s">
        <v>151</v>
      </c>
      <c r="D111" s="83" t="s">
        <v>172</v>
      </c>
      <c r="E111" s="83" t="s">
        <v>734</v>
      </c>
      <c r="F111" s="83" t="s">
        <v>683</v>
      </c>
      <c r="G111" s="84" t="s">
        <v>404</v>
      </c>
      <c r="H111" s="84" t="s">
        <v>855</v>
      </c>
      <c r="I111" s="84">
        <v>2</v>
      </c>
      <c r="J111" s="84">
        <v>1</v>
      </c>
      <c r="K111" s="85">
        <v>0.5</v>
      </c>
      <c r="L111" s="83" t="s">
        <v>35</v>
      </c>
      <c r="M111" s="83" t="s">
        <v>33</v>
      </c>
      <c r="N111" s="72" t="str">
        <f t="shared" si="1"/>
        <v/>
      </c>
    </row>
    <row r="112" spans="3:14" ht="15.75" x14ac:dyDescent="0.25">
      <c r="C112" s="83" t="s">
        <v>151</v>
      </c>
      <c r="D112" s="83" t="s">
        <v>172</v>
      </c>
      <c r="E112" s="83" t="s">
        <v>734</v>
      </c>
      <c r="F112" s="83" t="s">
        <v>735</v>
      </c>
      <c r="G112" s="84" t="s">
        <v>404</v>
      </c>
      <c r="H112" s="84" t="s">
        <v>855</v>
      </c>
      <c r="I112" s="84">
        <v>1</v>
      </c>
      <c r="J112" s="84">
        <v>0</v>
      </c>
      <c r="K112" s="85">
        <v>0</v>
      </c>
      <c r="L112" s="83" t="s">
        <v>35</v>
      </c>
      <c r="M112" s="83" t="s">
        <v>33</v>
      </c>
      <c r="N112" s="72" t="str">
        <f t="shared" si="1"/>
        <v/>
      </c>
    </row>
    <row r="113" spans="3:14" ht="15.75" x14ac:dyDescent="0.25">
      <c r="C113" s="83" t="s">
        <v>151</v>
      </c>
      <c r="D113" s="83" t="s">
        <v>172</v>
      </c>
      <c r="E113" s="83" t="s">
        <v>734</v>
      </c>
      <c r="F113" s="83" t="s">
        <v>678</v>
      </c>
      <c r="G113" s="84" t="s">
        <v>404</v>
      </c>
      <c r="H113" s="84" t="s">
        <v>855</v>
      </c>
      <c r="I113" s="84">
        <v>7</v>
      </c>
      <c r="J113" s="84">
        <v>0</v>
      </c>
      <c r="K113" s="85">
        <v>0</v>
      </c>
      <c r="L113" s="83" t="s">
        <v>35</v>
      </c>
      <c r="M113" s="83" t="s">
        <v>33</v>
      </c>
      <c r="N113" s="72" t="str">
        <f t="shared" si="1"/>
        <v/>
      </c>
    </row>
    <row r="114" spans="3:14" ht="15.75" x14ac:dyDescent="0.25">
      <c r="C114" s="83" t="s">
        <v>151</v>
      </c>
      <c r="D114" s="83" t="s">
        <v>172</v>
      </c>
      <c r="E114" s="83" t="s">
        <v>734</v>
      </c>
      <c r="F114" s="83" t="s">
        <v>682</v>
      </c>
      <c r="G114" s="84" t="s">
        <v>404</v>
      </c>
      <c r="H114" s="84" t="s">
        <v>855</v>
      </c>
      <c r="I114" s="84">
        <v>3</v>
      </c>
      <c r="J114" s="84">
        <v>0</v>
      </c>
      <c r="K114" s="85">
        <v>0</v>
      </c>
      <c r="L114" s="83" t="s">
        <v>35</v>
      </c>
      <c r="M114" s="83" t="s">
        <v>33</v>
      </c>
      <c r="N114" s="72" t="str">
        <f t="shared" si="1"/>
        <v/>
      </c>
    </row>
    <row r="115" spans="3:14" ht="15.75" x14ac:dyDescent="0.25">
      <c r="C115" s="83" t="s">
        <v>151</v>
      </c>
      <c r="D115" s="83" t="s">
        <v>172</v>
      </c>
      <c r="E115" s="83" t="s">
        <v>734</v>
      </c>
      <c r="F115" s="83" t="s">
        <v>200</v>
      </c>
      <c r="G115" s="84" t="s">
        <v>404</v>
      </c>
      <c r="H115" s="84" t="s">
        <v>855</v>
      </c>
      <c r="I115" s="84">
        <v>1</v>
      </c>
      <c r="J115" s="84">
        <v>1</v>
      </c>
      <c r="K115" s="85">
        <v>1</v>
      </c>
      <c r="L115" s="83" t="s">
        <v>35</v>
      </c>
      <c r="M115" s="83" t="s">
        <v>33</v>
      </c>
      <c r="N115" s="72" t="str">
        <f t="shared" si="1"/>
        <v/>
      </c>
    </row>
    <row r="116" spans="3:14" ht="15.75" x14ac:dyDescent="0.25">
      <c r="C116" s="83" t="s">
        <v>151</v>
      </c>
      <c r="D116" s="83" t="s">
        <v>172</v>
      </c>
      <c r="E116" s="83" t="s">
        <v>734</v>
      </c>
      <c r="F116" s="83" t="s">
        <v>684</v>
      </c>
      <c r="G116" s="84" t="s">
        <v>404</v>
      </c>
      <c r="H116" s="84" t="s">
        <v>855</v>
      </c>
      <c r="I116" s="84">
        <v>4</v>
      </c>
      <c r="J116" s="84">
        <v>0</v>
      </c>
      <c r="K116" s="85">
        <v>0</v>
      </c>
      <c r="L116" s="83" t="s">
        <v>35</v>
      </c>
      <c r="M116" s="83" t="s">
        <v>33</v>
      </c>
      <c r="N116" s="72" t="str">
        <f t="shared" si="1"/>
        <v/>
      </c>
    </row>
    <row r="117" spans="3:14" ht="15.75" x14ac:dyDescent="0.25">
      <c r="C117" s="83" t="s">
        <v>151</v>
      </c>
      <c r="D117" s="83" t="s">
        <v>172</v>
      </c>
      <c r="E117" s="83" t="s">
        <v>734</v>
      </c>
      <c r="F117" s="83" t="s">
        <v>685</v>
      </c>
      <c r="G117" s="84" t="s">
        <v>404</v>
      </c>
      <c r="H117" s="84" t="s">
        <v>855</v>
      </c>
      <c r="I117" s="84">
        <v>1</v>
      </c>
      <c r="J117" s="84">
        <v>0</v>
      </c>
      <c r="K117" s="85">
        <v>0</v>
      </c>
      <c r="L117" s="83" t="s">
        <v>35</v>
      </c>
      <c r="M117" s="83" t="s">
        <v>33</v>
      </c>
      <c r="N117" s="72" t="str">
        <f t="shared" si="1"/>
        <v/>
      </c>
    </row>
    <row r="118" spans="3:14" ht="15.75" x14ac:dyDescent="0.25">
      <c r="C118" s="83" t="s">
        <v>151</v>
      </c>
      <c r="D118" s="83" t="s">
        <v>172</v>
      </c>
      <c r="E118" s="83" t="s">
        <v>734</v>
      </c>
      <c r="F118" s="83" t="s">
        <v>681</v>
      </c>
      <c r="G118" s="84" t="s">
        <v>404</v>
      </c>
      <c r="H118" s="84" t="s">
        <v>855</v>
      </c>
      <c r="I118" s="84">
        <v>3</v>
      </c>
      <c r="J118" s="84">
        <v>0</v>
      </c>
      <c r="K118" s="85">
        <v>0</v>
      </c>
      <c r="L118" s="83" t="s">
        <v>35</v>
      </c>
      <c r="M118" s="83" t="s">
        <v>33</v>
      </c>
      <c r="N118" s="72" t="str">
        <f t="shared" si="1"/>
        <v/>
      </c>
    </row>
    <row r="119" spans="3:14" ht="15.75" x14ac:dyDescent="0.25">
      <c r="C119" s="83" t="s">
        <v>151</v>
      </c>
      <c r="D119" s="83" t="s">
        <v>172</v>
      </c>
      <c r="E119" s="83" t="s">
        <v>730</v>
      </c>
      <c r="F119" s="83" t="s">
        <v>192</v>
      </c>
      <c r="G119" s="84" t="s">
        <v>406</v>
      </c>
      <c r="H119" s="84" t="s">
        <v>856</v>
      </c>
      <c r="I119" s="84">
        <v>41</v>
      </c>
      <c r="J119" s="84">
        <v>3</v>
      </c>
      <c r="K119" s="85">
        <v>7.3170731707317069E-2</v>
      </c>
      <c r="L119" s="83" t="s">
        <v>44</v>
      </c>
      <c r="M119" s="83" t="s">
        <v>41</v>
      </c>
      <c r="N119" s="72">
        <f t="shared" si="1"/>
        <v>3</v>
      </c>
    </row>
    <row r="120" spans="3:14" ht="15.75" x14ac:dyDescent="0.25">
      <c r="C120" s="83" t="s">
        <v>151</v>
      </c>
      <c r="D120" s="83" t="s">
        <v>172</v>
      </c>
      <c r="E120" s="83" t="s">
        <v>730</v>
      </c>
      <c r="F120" s="83" t="s">
        <v>188</v>
      </c>
      <c r="G120" s="84" t="s">
        <v>406</v>
      </c>
      <c r="H120" s="84" t="s">
        <v>855</v>
      </c>
      <c r="I120" s="84">
        <v>43</v>
      </c>
      <c r="J120" s="84">
        <v>0</v>
      </c>
      <c r="K120" s="85">
        <v>0</v>
      </c>
      <c r="L120" s="83" t="s">
        <v>44</v>
      </c>
      <c r="M120" s="83" t="s">
        <v>40</v>
      </c>
      <c r="N120" s="72" t="str">
        <f t="shared" si="1"/>
        <v/>
      </c>
    </row>
    <row r="121" spans="3:14" ht="15.75" x14ac:dyDescent="0.25">
      <c r="C121" s="83" t="s">
        <v>151</v>
      </c>
      <c r="D121" s="83" t="s">
        <v>172</v>
      </c>
      <c r="E121" s="83" t="s">
        <v>730</v>
      </c>
      <c r="F121" s="83" t="s">
        <v>189</v>
      </c>
      <c r="G121" s="84" t="s">
        <v>404</v>
      </c>
      <c r="H121" s="84" t="s">
        <v>856</v>
      </c>
      <c r="I121" s="84">
        <v>4</v>
      </c>
      <c r="J121" s="84">
        <v>0</v>
      </c>
      <c r="K121" s="85">
        <v>0</v>
      </c>
      <c r="L121" s="83" t="s">
        <v>44</v>
      </c>
      <c r="M121" s="83" t="s">
        <v>41</v>
      </c>
      <c r="N121" s="72">
        <f t="shared" si="1"/>
        <v>0</v>
      </c>
    </row>
    <row r="122" spans="3:14" ht="15.75" x14ac:dyDescent="0.25">
      <c r="C122" s="83" t="s">
        <v>151</v>
      </c>
      <c r="D122" s="83" t="s">
        <v>172</v>
      </c>
      <c r="E122" s="83" t="s">
        <v>730</v>
      </c>
      <c r="F122" s="83" t="s">
        <v>191</v>
      </c>
      <c r="G122" s="84" t="s">
        <v>405</v>
      </c>
      <c r="H122" s="84" t="s">
        <v>856</v>
      </c>
      <c r="I122" s="84">
        <v>1</v>
      </c>
      <c r="J122" s="84">
        <v>0</v>
      </c>
      <c r="K122" s="85">
        <v>0</v>
      </c>
      <c r="L122" s="83" t="s">
        <v>44</v>
      </c>
      <c r="M122" s="83" t="s">
        <v>41</v>
      </c>
      <c r="N122" s="72">
        <f t="shared" si="1"/>
        <v>0</v>
      </c>
    </row>
    <row r="123" spans="3:14" ht="15.75" x14ac:dyDescent="0.25">
      <c r="C123" s="83" t="s">
        <v>151</v>
      </c>
      <c r="D123" s="83" t="s">
        <v>172</v>
      </c>
      <c r="E123" s="83" t="s">
        <v>730</v>
      </c>
      <c r="F123" s="83" t="s">
        <v>190</v>
      </c>
      <c r="G123" s="84" t="s">
        <v>405</v>
      </c>
      <c r="H123" s="84" t="s">
        <v>856</v>
      </c>
      <c r="I123" s="84">
        <v>6</v>
      </c>
      <c r="J123" s="84">
        <v>1</v>
      </c>
      <c r="K123" s="85">
        <v>0.16666666666666666</v>
      </c>
      <c r="L123" s="83" t="s">
        <v>44</v>
      </c>
      <c r="M123" s="83" t="s">
        <v>41</v>
      </c>
      <c r="N123" s="72">
        <f t="shared" si="1"/>
        <v>1</v>
      </c>
    </row>
    <row r="124" spans="3:14" ht="15.75" x14ac:dyDescent="0.25">
      <c r="C124" s="83" t="s">
        <v>151</v>
      </c>
      <c r="D124" s="83" t="s">
        <v>172</v>
      </c>
      <c r="E124" s="83" t="s">
        <v>730</v>
      </c>
      <c r="F124" s="83" t="s">
        <v>650</v>
      </c>
      <c r="G124" s="84" t="s">
        <v>404</v>
      </c>
      <c r="H124" s="84" t="s">
        <v>855</v>
      </c>
      <c r="I124" s="84">
        <v>1</v>
      </c>
      <c r="J124" s="84">
        <v>0</v>
      </c>
      <c r="K124" s="85">
        <v>0</v>
      </c>
      <c r="L124" s="83" t="s">
        <v>44</v>
      </c>
      <c r="M124" s="83" t="s">
        <v>40</v>
      </c>
      <c r="N124" s="72" t="str">
        <f t="shared" si="1"/>
        <v/>
      </c>
    </row>
    <row r="125" spans="3:14" ht="15.75" x14ac:dyDescent="0.25">
      <c r="C125" s="83" t="s">
        <v>151</v>
      </c>
      <c r="D125" s="83" t="s">
        <v>172</v>
      </c>
      <c r="E125" s="83" t="s">
        <v>730</v>
      </c>
      <c r="F125" s="83" t="s">
        <v>187</v>
      </c>
      <c r="G125" s="84" t="s">
        <v>405</v>
      </c>
      <c r="H125" s="84" t="s">
        <v>855</v>
      </c>
      <c r="I125" s="84">
        <v>7</v>
      </c>
      <c r="J125" s="84">
        <v>0</v>
      </c>
      <c r="K125" s="85">
        <v>0</v>
      </c>
      <c r="L125" s="83" t="s">
        <v>44</v>
      </c>
      <c r="M125" s="83" t="s">
        <v>40</v>
      </c>
      <c r="N125" s="72" t="str">
        <f t="shared" si="1"/>
        <v/>
      </c>
    </row>
    <row r="126" spans="3:14" ht="15.75" x14ac:dyDescent="0.25">
      <c r="C126" s="83" t="s">
        <v>151</v>
      </c>
      <c r="D126" s="83" t="s">
        <v>172</v>
      </c>
      <c r="E126" s="83" t="s">
        <v>730</v>
      </c>
      <c r="F126" s="83" t="s">
        <v>186</v>
      </c>
      <c r="G126" s="84" t="s">
        <v>405</v>
      </c>
      <c r="H126" s="84" t="s">
        <v>856</v>
      </c>
      <c r="I126" s="84">
        <v>1</v>
      </c>
      <c r="J126" s="84">
        <v>0</v>
      </c>
      <c r="K126" s="85">
        <v>0</v>
      </c>
      <c r="L126" s="83" t="s">
        <v>44</v>
      </c>
      <c r="M126" s="83" t="s">
        <v>43</v>
      </c>
      <c r="N126" s="72">
        <f t="shared" si="1"/>
        <v>0</v>
      </c>
    </row>
    <row r="127" spans="3:14" ht="15.75" x14ac:dyDescent="0.25">
      <c r="C127" s="83" t="s">
        <v>151</v>
      </c>
      <c r="D127" s="83" t="s">
        <v>172</v>
      </c>
      <c r="E127" s="83" t="s">
        <v>730</v>
      </c>
      <c r="F127" s="83" t="s">
        <v>185</v>
      </c>
      <c r="G127" s="84" t="s">
        <v>404</v>
      </c>
      <c r="H127" s="84" t="s">
        <v>856</v>
      </c>
      <c r="I127" s="84">
        <v>1</v>
      </c>
      <c r="J127" s="84">
        <v>0</v>
      </c>
      <c r="K127" s="85">
        <v>0</v>
      </c>
      <c r="L127" s="83" t="s">
        <v>44</v>
      </c>
      <c r="M127" s="83" t="s">
        <v>43</v>
      </c>
      <c r="N127" s="72">
        <f t="shared" si="1"/>
        <v>0</v>
      </c>
    </row>
    <row r="128" spans="3:14" ht="15.75" x14ac:dyDescent="0.25">
      <c r="C128" s="83" t="s">
        <v>151</v>
      </c>
      <c r="D128" s="83" t="s">
        <v>172</v>
      </c>
      <c r="E128" s="83" t="s">
        <v>736</v>
      </c>
      <c r="F128" s="83" t="s">
        <v>193</v>
      </c>
      <c r="G128" s="84" t="s">
        <v>406</v>
      </c>
      <c r="H128" s="84" t="s">
        <v>855</v>
      </c>
      <c r="I128" s="84">
        <v>16</v>
      </c>
      <c r="J128" s="84">
        <v>0</v>
      </c>
      <c r="K128" s="85">
        <v>0</v>
      </c>
      <c r="L128" s="83" t="s">
        <v>35</v>
      </c>
      <c r="M128" s="83" t="s">
        <v>32</v>
      </c>
      <c r="N128" s="72" t="str">
        <f t="shared" si="1"/>
        <v/>
      </c>
    </row>
    <row r="129" spans="3:14" ht="15.75" x14ac:dyDescent="0.25">
      <c r="C129" s="83" t="s">
        <v>151</v>
      </c>
      <c r="D129" s="83" t="s">
        <v>172</v>
      </c>
      <c r="E129" s="83" t="s">
        <v>736</v>
      </c>
      <c r="F129" s="83" t="s">
        <v>196</v>
      </c>
      <c r="G129" s="84" t="s">
        <v>406</v>
      </c>
      <c r="H129" s="84" t="s">
        <v>855</v>
      </c>
      <c r="I129" s="84">
        <v>44</v>
      </c>
      <c r="J129" s="84">
        <v>2</v>
      </c>
      <c r="K129" s="85">
        <v>4.5454545454545456E-2</v>
      </c>
      <c r="L129" s="83" t="s">
        <v>44</v>
      </c>
      <c r="M129" s="83" t="s">
        <v>42</v>
      </c>
      <c r="N129" s="72" t="str">
        <f t="shared" si="1"/>
        <v/>
      </c>
    </row>
    <row r="130" spans="3:14" ht="15.75" x14ac:dyDescent="0.25">
      <c r="C130" s="83" t="s">
        <v>151</v>
      </c>
      <c r="D130" s="83" t="s">
        <v>172</v>
      </c>
      <c r="E130" s="83" t="s">
        <v>736</v>
      </c>
      <c r="F130" s="83" t="s">
        <v>642</v>
      </c>
      <c r="G130" s="84" t="s">
        <v>406</v>
      </c>
      <c r="H130" s="84" t="s">
        <v>855</v>
      </c>
      <c r="I130" s="84">
        <v>13</v>
      </c>
      <c r="J130" s="84">
        <v>0</v>
      </c>
      <c r="K130" s="85">
        <v>0</v>
      </c>
      <c r="L130" s="83" t="s">
        <v>44</v>
      </c>
      <c r="M130" s="83" t="s">
        <v>42</v>
      </c>
      <c r="N130" s="72" t="str">
        <f t="shared" si="1"/>
        <v/>
      </c>
    </row>
    <row r="131" spans="3:14" ht="15.75" x14ac:dyDescent="0.25">
      <c r="C131" s="83" t="s">
        <v>151</v>
      </c>
      <c r="D131" s="83" t="s">
        <v>172</v>
      </c>
      <c r="E131" s="83" t="s">
        <v>736</v>
      </c>
      <c r="F131" s="83" t="s">
        <v>649</v>
      </c>
      <c r="G131" s="84" t="s">
        <v>406</v>
      </c>
      <c r="H131" s="84" t="s">
        <v>855</v>
      </c>
      <c r="I131" s="84">
        <v>5</v>
      </c>
      <c r="J131" s="84">
        <v>0</v>
      </c>
      <c r="K131" s="85">
        <v>0</v>
      </c>
      <c r="L131" s="83" t="s">
        <v>35</v>
      </c>
      <c r="M131" s="83" t="s">
        <v>32</v>
      </c>
      <c r="N131" s="72" t="str">
        <f t="shared" si="1"/>
        <v/>
      </c>
    </row>
    <row r="132" spans="3:14" ht="15.75" x14ac:dyDescent="0.25">
      <c r="C132" s="83" t="s">
        <v>151</v>
      </c>
      <c r="D132" s="83" t="s">
        <v>172</v>
      </c>
      <c r="E132" s="83" t="s">
        <v>736</v>
      </c>
      <c r="F132" s="83" t="s">
        <v>648</v>
      </c>
      <c r="G132" s="84" t="s">
        <v>406</v>
      </c>
      <c r="H132" s="84" t="s">
        <v>855</v>
      </c>
      <c r="I132" s="84">
        <v>3</v>
      </c>
      <c r="J132" s="84">
        <v>0</v>
      </c>
      <c r="K132" s="85">
        <v>0</v>
      </c>
      <c r="L132" s="83" t="s">
        <v>35</v>
      </c>
      <c r="M132" s="83" t="s">
        <v>34</v>
      </c>
      <c r="N132" s="72" t="str">
        <f t="shared" si="1"/>
        <v/>
      </c>
    </row>
    <row r="133" spans="3:14" ht="15.75" x14ac:dyDescent="0.25">
      <c r="C133" s="83" t="s">
        <v>151</v>
      </c>
      <c r="D133" s="83" t="s">
        <v>172</v>
      </c>
      <c r="E133" s="83" t="s">
        <v>736</v>
      </c>
      <c r="F133" s="83" t="s">
        <v>647</v>
      </c>
      <c r="G133" s="84" t="s">
        <v>404</v>
      </c>
      <c r="H133" s="84" t="s">
        <v>855</v>
      </c>
      <c r="I133" s="84">
        <v>6</v>
      </c>
      <c r="J133" s="84">
        <v>1</v>
      </c>
      <c r="K133" s="85">
        <v>0.16666666666666666</v>
      </c>
      <c r="L133" s="83" t="s">
        <v>44</v>
      </c>
      <c r="M133" s="83" t="s">
        <v>42</v>
      </c>
      <c r="N133" s="72" t="str">
        <f t="shared" si="1"/>
        <v/>
      </c>
    </row>
    <row r="134" spans="3:14" ht="15.75" x14ac:dyDescent="0.25">
      <c r="C134" s="83" t="s">
        <v>151</v>
      </c>
      <c r="D134" s="83" t="s">
        <v>172</v>
      </c>
      <c r="E134" s="83" t="s">
        <v>736</v>
      </c>
      <c r="F134" s="83" t="s">
        <v>646</v>
      </c>
      <c r="G134" s="84" t="s">
        <v>404</v>
      </c>
      <c r="H134" s="84" t="s">
        <v>855</v>
      </c>
      <c r="I134" s="84">
        <v>1</v>
      </c>
      <c r="J134" s="84">
        <v>1</v>
      </c>
      <c r="K134" s="85">
        <v>1</v>
      </c>
      <c r="L134" s="83" t="s">
        <v>44</v>
      </c>
      <c r="M134" s="83" t="s">
        <v>42</v>
      </c>
      <c r="N134" s="72" t="str">
        <f t="shared" si="1"/>
        <v/>
      </c>
    </row>
    <row r="135" spans="3:14" ht="15.75" x14ac:dyDescent="0.25">
      <c r="C135" s="83" t="s">
        <v>151</v>
      </c>
      <c r="D135" s="83" t="s">
        <v>172</v>
      </c>
      <c r="E135" s="83" t="s">
        <v>736</v>
      </c>
      <c r="F135" s="83" t="s">
        <v>644</v>
      </c>
      <c r="G135" s="84" t="s">
        <v>404</v>
      </c>
      <c r="H135" s="84" t="s">
        <v>855</v>
      </c>
      <c r="I135" s="84">
        <v>2</v>
      </c>
      <c r="J135" s="84">
        <v>0</v>
      </c>
      <c r="K135" s="85">
        <v>0</v>
      </c>
      <c r="L135" s="83" t="s">
        <v>44</v>
      </c>
      <c r="M135" s="83" t="s">
        <v>42</v>
      </c>
      <c r="N135" s="72" t="str">
        <f t="shared" si="1"/>
        <v/>
      </c>
    </row>
    <row r="136" spans="3:14" ht="15.75" x14ac:dyDescent="0.25">
      <c r="C136" s="83" t="s">
        <v>151</v>
      </c>
      <c r="D136" s="83" t="s">
        <v>172</v>
      </c>
      <c r="E136" s="83" t="s">
        <v>736</v>
      </c>
      <c r="F136" s="83" t="s">
        <v>195</v>
      </c>
      <c r="G136" s="84" t="s">
        <v>404</v>
      </c>
      <c r="H136" s="84" t="s">
        <v>855</v>
      </c>
      <c r="I136" s="84">
        <v>1</v>
      </c>
      <c r="J136" s="84">
        <v>0</v>
      </c>
      <c r="K136" s="85">
        <v>0</v>
      </c>
      <c r="L136" s="83" t="s">
        <v>44</v>
      </c>
      <c r="M136" s="83" t="s">
        <v>42</v>
      </c>
      <c r="N136" s="72" t="str">
        <f t="shared" si="1"/>
        <v/>
      </c>
    </row>
    <row r="137" spans="3:14" ht="15.75" x14ac:dyDescent="0.25">
      <c r="C137" s="83" t="s">
        <v>151</v>
      </c>
      <c r="D137" s="83" t="s">
        <v>172</v>
      </c>
      <c r="E137" s="83" t="s">
        <v>736</v>
      </c>
      <c r="F137" s="83" t="s">
        <v>645</v>
      </c>
      <c r="G137" s="84" t="s">
        <v>404</v>
      </c>
      <c r="H137" s="84" t="s">
        <v>855</v>
      </c>
      <c r="I137" s="84">
        <v>3</v>
      </c>
      <c r="J137" s="84">
        <v>0</v>
      </c>
      <c r="K137" s="85">
        <v>0</v>
      </c>
      <c r="L137" s="83" t="s">
        <v>44</v>
      </c>
      <c r="M137" s="83" t="s">
        <v>42</v>
      </c>
      <c r="N137" s="72" t="str">
        <f t="shared" si="1"/>
        <v/>
      </c>
    </row>
    <row r="138" spans="3:14" ht="15.75" x14ac:dyDescent="0.25">
      <c r="C138" s="83" t="s">
        <v>151</v>
      </c>
      <c r="D138" s="83" t="s">
        <v>172</v>
      </c>
      <c r="E138" s="83" t="s">
        <v>727</v>
      </c>
      <c r="F138" s="83" t="s">
        <v>184</v>
      </c>
      <c r="G138" s="84" t="s">
        <v>406</v>
      </c>
      <c r="H138" s="84" t="s">
        <v>855</v>
      </c>
      <c r="I138" s="84">
        <v>29</v>
      </c>
      <c r="J138" s="84">
        <v>2</v>
      </c>
      <c r="K138" s="85">
        <v>6.8965517241379309E-2</v>
      </c>
      <c r="L138" s="83" t="s">
        <v>44</v>
      </c>
      <c r="M138" s="83" t="s">
        <v>36</v>
      </c>
      <c r="N138" s="72" t="str">
        <f t="shared" si="1"/>
        <v/>
      </c>
    </row>
    <row r="139" spans="3:14" ht="15.75" x14ac:dyDescent="0.25">
      <c r="C139" s="83" t="s">
        <v>151</v>
      </c>
      <c r="D139" s="83" t="s">
        <v>172</v>
      </c>
      <c r="E139" s="83" t="s">
        <v>727</v>
      </c>
      <c r="F139" s="83" t="s">
        <v>183</v>
      </c>
      <c r="G139" s="84" t="s">
        <v>406</v>
      </c>
      <c r="H139" s="84" t="s">
        <v>855</v>
      </c>
      <c r="I139" s="84">
        <v>10</v>
      </c>
      <c r="J139" s="84">
        <v>1</v>
      </c>
      <c r="K139" s="85">
        <v>0.1</v>
      </c>
      <c r="L139" s="83" t="s">
        <v>44</v>
      </c>
      <c r="M139" s="83" t="s">
        <v>36</v>
      </c>
      <c r="N139" s="72" t="str">
        <f t="shared" si="1"/>
        <v/>
      </c>
    </row>
    <row r="140" spans="3:14" ht="15.75" x14ac:dyDescent="0.25">
      <c r="C140" s="83" t="s">
        <v>151</v>
      </c>
      <c r="D140" s="83" t="s">
        <v>172</v>
      </c>
      <c r="E140" s="83" t="s">
        <v>727</v>
      </c>
      <c r="F140" s="83" t="s">
        <v>672</v>
      </c>
      <c r="G140" s="84" t="s">
        <v>404</v>
      </c>
      <c r="H140" s="84" t="s">
        <v>855</v>
      </c>
      <c r="I140" s="84">
        <v>1</v>
      </c>
      <c r="J140" s="84">
        <v>0</v>
      </c>
      <c r="K140" s="85">
        <v>0</v>
      </c>
      <c r="L140" s="83" t="s">
        <v>44</v>
      </c>
      <c r="M140" s="83" t="s">
        <v>36</v>
      </c>
      <c r="N140" s="72" t="str">
        <f t="shared" si="1"/>
        <v/>
      </c>
    </row>
    <row r="141" spans="3:14" ht="15.75" x14ac:dyDescent="0.25">
      <c r="C141" s="83" t="s">
        <v>151</v>
      </c>
      <c r="D141" s="83" t="s">
        <v>172</v>
      </c>
      <c r="E141" s="83" t="s">
        <v>727</v>
      </c>
      <c r="F141" s="83" t="s">
        <v>181</v>
      </c>
      <c r="G141" s="84" t="s">
        <v>404</v>
      </c>
      <c r="H141" s="84" t="s">
        <v>855</v>
      </c>
      <c r="I141" s="84">
        <v>2</v>
      </c>
      <c r="J141" s="84">
        <v>0</v>
      </c>
      <c r="K141" s="85">
        <v>0</v>
      </c>
      <c r="L141" s="83" t="s">
        <v>44</v>
      </c>
      <c r="M141" s="83" t="s">
        <v>36</v>
      </c>
      <c r="N141" s="72" t="str">
        <f t="shared" si="1"/>
        <v/>
      </c>
    </row>
    <row r="142" spans="3:14" ht="15.75" x14ac:dyDescent="0.25">
      <c r="C142" s="83" t="s">
        <v>151</v>
      </c>
      <c r="D142" s="83" t="s">
        <v>172</v>
      </c>
      <c r="E142" s="83" t="s">
        <v>733</v>
      </c>
      <c r="F142" s="83" t="s">
        <v>221</v>
      </c>
      <c r="G142" s="84" t="s">
        <v>404</v>
      </c>
      <c r="H142" s="84" t="s">
        <v>855</v>
      </c>
      <c r="I142" s="84">
        <v>1</v>
      </c>
      <c r="J142" s="84">
        <v>0</v>
      </c>
      <c r="K142" s="85">
        <v>0</v>
      </c>
      <c r="L142" s="83" t="s">
        <v>35</v>
      </c>
      <c r="M142" s="83" t="s">
        <v>33</v>
      </c>
      <c r="N142" s="72" t="str">
        <f t="shared" si="1"/>
        <v/>
      </c>
    </row>
    <row r="143" spans="3:14" ht="15.75" x14ac:dyDescent="0.25">
      <c r="C143" s="83" t="s">
        <v>151</v>
      </c>
      <c r="D143" s="83" t="s">
        <v>172</v>
      </c>
      <c r="E143" s="83" t="s">
        <v>733</v>
      </c>
      <c r="F143" s="83" t="s">
        <v>670</v>
      </c>
      <c r="G143" s="84" t="s">
        <v>404</v>
      </c>
      <c r="H143" s="84" t="s">
        <v>855</v>
      </c>
      <c r="I143" s="84">
        <v>1</v>
      </c>
      <c r="J143" s="84">
        <v>0</v>
      </c>
      <c r="K143" s="85">
        <v>0</v>
      </c>
      <c r="L143" s="83" t="s">
        <v>44</v>
      </c>
      <c r="M143" s="83" t="s">
        <v>46</v>
      </c>
      <c r="N143" s="72" t="str">
        <f t="shared" si="1"/>
        <v/>
      </c>
    </row>
    <row r="144" spans="3:14" ht="15.75" x14ac:dyDescent="0.25">
      <c r="C144" s="83" t="s">
        <v>151</v>
      </c>
      <c r="D144" s="83" t="s">
        <v>172</v>
      </c>
      <c r="E144" s="83" t="s">
        <v>733</v>
      </c>
      <c r="F144" s="83" t="s">
        <v>224</v>
      </c>
      <c r="G144" s="84" t="s">
        <v>406</v>
      </c>
      <c r="H144" s="84" t="s">
        <v>855</v>
      </c>
      <c r="I144" s="84">
        <v>5</v>
      </c>
      <c r="J144" s="84">
        <v>0</v>
      </c>
      <c r="K144" s="85">
        <v>0</v>
      </c>
      <c r="L144" s="83" t="s">
        <v>44</v>
      </c>
      <c r="M144" s="83" t="s">
        <v>46</v>
      </c>
      <c r="N144" s="72" t="str">
        <f t="shared" si="1"/>
        <v/>
      </c>
    </row>
    <row r="145" spans="3:14" ht="15.75" x14ac:dyDescent="0.25">
      <c r="C145" s="83" t="s">
        <v>151</v>
      </c>
      <c r="D145" s="83" t="s">
        <v>172</v>
      </c>
      <c r="E145" s="83" t="s">
        <v>733</v>
      </c>
      <c r="F145" s="83" t="s">
        <v>225</v>
      </c>
      <c r="G145" s="84" t="s">
        <v>406</v>
      </c>
      <c r="H145" s="84" t="s">
        <v>855</v>
      </c>
      <c r="I145" s="84">
        <v>36</v>
      </c>
      <c r="J145" s="84">
        <v>5</v>
      </c>
      <c r="K145" s="85">
        <v>0.1388888888888889</v>
      </c>
      <c r="L145" s="83" t="s">
        <v>44</v>
      </c>
      <c r="M145" s="83" t="s">
        <v>46</v>
      </c>
      <c r="N145" s="72" t="str">
        <f t="shared" ref="N145:N208" si="2">IF(H145="SI",J145,"")</f>
        <v/>
      </c>
    </row>
    <row r="146" spans="3:14" ht="15.75" x14ac:dyDescent="0.25">
      <c r="C146" s="83" t="s">
        <v>151</v>
      </c>
      <c r="D146" s="83" t="s">
        <v>172</v>
      </c>
      <c r="E146" s="83" t="s">
        <v>733</v>
      </c>
      <c r="F146" s="83" t="s">
        <v>222</v>
      </c>
      <c r="G146" s="84" t="s">
        <v>405</v>
      </c>
      <c r="H146" s="84" t="s">
        <v>855</v>
      </c>
      <c r="I146" s="84">
        <v>6</v>
      </c>
      <c r="J146" s="84">
        <v>0</v>
      </c>
      <c r="K146" s="85">
        <v>0</v>
      </c>
      <c r="L146" s="83" t="s">
        <v>44</v>
      </c>
      <c r="M146" s="83" t="s">
        <v>46</v>
      </c>
      <c r="N146" s="72" t="str">
        <f t="shared" si="2"/>
        <v/>
      </c>
    </row>
    <row r="147" spans="3:14" ht="15.75" x14ac:dyDescent="0.25">
      <c r="C147" s="83" t="s">
        <v>151</v>
      </c>
      <c r="D147" s="83" t="s">
        <v>172</v>
      </c>
      <c r="E147" s="83" t="s">
        <v>733</v>
      </c>
      <c r="F147" s="83" t="s">
        <v>671</v>
      </c>
      <c r="G147" s="84" t="s">
        <v>404</v>
      </c>
      <c r="H147" s="84" t="s">
        <v>855</v>
      </c>
      <c r="I147" s="84">
        <v>4</v>
      </c>
      <c r="J147" s="84">
        <v>1</v>
      </c>
      <c r="K147" s="85">
        <v>0.25</v>
      </c>
      <c r="L147" s="83" t="s">
        <v>35</v>
      </c>
      <c r="M147" s="83" t="s">
        <v>33</v>
      </c>
      <c r="N147" s="72" t="str">
        <f t="shared" si="2"/>
        <v/>
      </c>
    </row>
    <row r="148" spans="3:14" ht="15.75" x14ac:dyDescent="0.25">
      <c r="C148" s="83" t="s">
        <v>151</v>
      </c>
      <c r="D148" s="83" t="s">
        <v>172</v>
      </c>
      <c r="E148" s="83" t="s">
        <v>733</v>
      </c>
      <c r="F148" s="83" t="s">
        <v>669</v>
      </c>
      <c r="G148" s="84" t="s">
        <v>404</v>
      </c>
      <c r="H148" s="84" t="s">
        <v>855</v>
      </c>
      <c r="I148" s="84">
        <v>4</v>
      </c>
      <c r="J148" s="84">
        <v>0</v>
      </c>
      <c r="K148" s="85">
        <v>0</v>
      </c>
      <c r="L148" s="83" t="s">
        <v>44</v>
      </c>
      <c r="M148" s="83" t="s">
        <v>46</v>
      </c>
      <c r="N148" s="72" t="str">
        <f t="shared" si="2"/>
        <v/>
      </c>
    </row>
    <row r="149" spans="3:14" ht="15.75" x14ac:dyDescent="0.25">
      <c r="C149" s="83" t="s">
        <v>151</v>
      </c>
      <c r="D149" s="83" t="s">
        <v>438</v>
      </c>
      <c r="E149" s="83" t="s">
        <v>719</v>
      </c>
      <c r="F149" s="83" t="s">
        <v>152</v>
      </c>
      <c r="G149" s="84" t="s">
        <v>403</v>
      </c>
      <c r="H149" s="84" t="s">
        <v>855</v>
      </c>
      <c r="I149" s="84">
        <v>16</v>
      </c>
      <c r="J149" s="84">
        <v>1</v>
      </c>
      <c r="K149" s="85">
        <v>6.25E-2</v>
      </c>
      <c r="L149" s="83" t="s">
        <v>44</v>
      </c>
      <c r="M149" s="83" t="s">
        <v>42</v>
      </c>
      <c r="N149" s="72" t="str">
        <f t="shared" si="2"/>
        <v/>
      </c>
    </row>
    <row r="150" spans="3:14" ht="15.75" x14ac:dyDescent="0.25">
      <c r="C150" s="83" t="s">
        <v>121</v>
      </c>
      <c r="D150" s="83" t="s">
        <v>438</v>
      </c>
      <c r="E150" s="83" t="s">
        <v>719</v>
      </c>
      <c r="F150" s="83" t="s">
        <v>858</v>
      </c>
      <c r="G150" s="84" t="s">
        <v>403</v>
      </c>
      <c r="H150" s="84" t="s">
        <v>855</v>
      </c>
      <c r="I150" s="84">
        <v>445</v>
      </c>
      <c r="J150" s="84">
        <v>262</v>
      </c>
      <c r="K150" s="85">
        <v>0.58876404494382018</v>
      </c>
      <c r="L150" s="83" t="s">
        <v>44</v>
      </c>
      <c r="M150" s="83" t="s">
        <v>44</v>
      </c>
      <c r="N150" s="72" t="str">
        <f t="shared" si="2"/>
        <v/>
      </c>
    </row>
    <row r="151" spans="3:14" ht="15.75" x14ac:dyDescent="0.25">
      <c r="C151" s="83" t="s">
        <v>319</v>
      </c>
      <c r="D151" s="83" t="s">
        <v>342</v>
      </c>
      <c r="E151" s="83" t="s">
        <v>737</v>
      </c>
      <c r="F151" s="83" t="s">
        <v>484</v>
      </c>
      <c r="G151" s="84" t="s">
        <v>404</v>
      </c>
      <c r="H151" s="84" t="s">
        <v>856</v>
      </c>
      <c r="I151" s="84">
        <v>3</v>
      </c>
      <c r="J151" s="84">
        <v>0</v>
      </c>
      <c r="K151" s="85">
        <v>0</v>
      </c>
      <c r="L151" s="83" t="s">
        <v>28</v>
      </c>
      <c r="M151" s="83" t="s">
        <v>27</v>
      </c>
      <c r="N151" s="72">
        <f t="shared" si="2"/>
        <v>0</v>
      </c>
    </row>
    <row r="152" spans="3:14" ht="15.75" x14ac:dyDescent="0.25">
      <c r="C152" s="83" t="s">
        <v>319</v>
      </c>
      <c r="D152" s="83" t="s">
        <v>342</v>
      </c>
      <c r="E152" s="83" t="s">
        <v>737</v>
      </c>
      <c r="F152" s="83" t="s">
        <v>714</v>
      </c>
      <c r="G152" s="84" t="s">
        <v>404</v>
      </c>
      <c r="H152" s="84" t="s">
        <v>856</v>
      </c>
      <c r="I152" s="84">
        <v>6</v>
      </c>
      <c r="J152" s="84">
        <v>0</v>
      </c>
      <c r="K152" s="85">
        <v>0</v>
      </c>
      <c r="L152" s="83" t="s">
        <v>28</v>
      </c>
      <c r="M152" s="83" t="s">
        <v>27</v>
      </c>
      <c r="N152" s="72">
        <f t="shared" si="2"/>
        <v>0</v>
      </c>
    </row>
    <row r="153" spans="3:14" ht="15.75" x14ac:dyDescent="0.25">
      <c r="C153" s="83" t="s">
        <v>319</v>
      </c>
      <c r="D153" s="83" t="s">
        <v>342</v>
      </c>
      <c r="E153" s="83" t="s">
        <v>738</v>
      </c>
      <c r="F153" s="83" t="s">
        <v>477</v>
      </c>
      <c r="G153" s="84" t="s">
        <v>404</v>
      </c>
      <c r="H153" s="84" t="s">
        <v>855</v>
      </c>
      <c r="I153" s="84">
        <v>1</v>
      </c>
      <c r="J153" s="84">
        <v>0</v>
      </c>
      <c r="K153" s="85">
        <v>0</v>
      </c>
      <c r="L153" s="83" t="s">
        <v>28</v>
      </c>
      <c r="M153" s="83" t="s">
        <v>861</v>
      </c>
      <c r="N153" s="72" t="str">
        <f t="shared" si="2"/>
        <v/>
      </c>
    </row>
    <row r="154" spans="3:14" ht="15.75" x14ac:dyDescent="0.25">
      <c r="C154" s="83" t="s">
        <v>319</v>
      </c>
      <c r="D154" s="83" t="s">
        <v>342</v>
      </c>
      <c r="E154" s="83" t="s">
        <v>738</v>
      </c>
      <c r="F154" s="83" t="s">
        <v>344</v>
      </c>
      <c r="G154" s="84" t="s">
        <v>404</v>
      </c>
      <c r="H154" s="84" t="s">
        <v>856</v>
      </c>
      <c r="I154" s="84">
        <v>1</v>
      </c>
      <c r="J154" s="84">
        <v>0</v>
      </c>
      <c r="K154" s="85">
        <v>0</v>
      </c>
      <c r="L154" s="83" t="s">
        <v>114</v>
      </c>
      <c r="M154" s="83" t="s">
        <v>105</v>
      </c>
      <c r="N154" s="72">
        <f t="shared" si="2"/>
        <v>0</v>
      </c>
    </row>
    <row r="155" spans="3:14" ht="15.75" x14ac:dyDescent="0.25">
      <c r="C155" s="83" t="s">
        <v>319</v>
      </c>
      <c r="D155" s="83" t="s">
        <v>342</v>
      </c>
      <c r="E155" s="83" t="s">
        <v>738</v>
      </c>
      <c r="F155" s="83" t="s">
        <v>478</v>
      </c>
      <c r="G155" s="84" t="s">
        <v>404</v>
      </c>
      <c r="H155" s="84" t="s">
        <v>855</v>
      </c>
      <c r="I155" s="84">
        <v>1</v>
      </c>
      <c r="J155" s="84">
        <v>0</v>
      </c>
      <c r="K155" s="85">
        <v>0</v>
      </c>
      <c r="L155" s="83" t="s">
        <v>114</v>
      </c>
      <c r="M155" s="83" t="s">
        <v>862</v>
      </c>
      <c r="N155" s="72" t="str">
        <f t="shared" si="2"/>
        <v/>
      </c>
    </row>
    <row r="156" spans="3:14" ht="15.75" x14ac:dyDescent="0.25">
      <c r="C156" s="83" t="s">
        <v>319</v>
      </c>
      <c r="D156" s="83" t="s">
        <v>342</v>
      </c>
      <c r="E156" s="83" t="s">
        <v>738</v>
      </c>
      <c r="F156" s="83" t="s">
        <v>480</v>
      </c>
      <c r="G156" s="84" t="s">
        <v>404</v>
      </c>
      <c r="H156" s="84" t="s">
        <v>855</v>
      </c>
      <c r="I156" s="84">
        <v>2</v>
      </c>
      <c r="J156" s="84">
        <v>0</v>
      </c>
      <c r="K156" s="85">
        <v>0</v>
      </c>
      <c r="L156" s="83" t="s">
        <v>114</v>
      </c>
      <c r="M156" s="83" t="s">
        <v>114</v>
      </c>
      <c r="N156" s="72" t="str">
        <f t="shared" si="2"/>
        <v/>
      </c>
    </row>
    <row r="157" spans="3:14" ht="15.75" x14ac:dyDescent="0.25">
      <c r="C157" s="83" t="s">
        <v>319</v>
      </c>
      <c r="D157" s="83" t="s">
        <v>342</v>
      </c>
      <c r="E157" s="83" t="s">
        <v>738</v>
      </c>
      <c r="F157" s="83" t="s">
        <v>343</v>
      </c>
      <c r="G157" s="84" t="s">
        <v>404</v>
      </c>
      <c r="H157" s="84" t="s">
        <v>856</v>
      </c>
      <c r="I157" s="84">
        <v>1</v>
      </c>
      <c r="J157" s="84">
        <v>0</v>
      </c>
      <c r="K157" s="85">
        <v>0</v>
      </c>
      <c r="L157" s="83" t="s">
        <v>2</v>
      </c>
      <c r="M157" s="83" t="s">
        <v>1</v>
      </c>
      <c r="N157" s="72">
        <f t="shared" si="2"/>
        <v>0</v>
      </c>
    </row>
    <row r="158" spans="3:14" ht="15.75" x14ac:dyDescent="0.25">
      <c r="C158" s="83" t="s">
        <v>319</v>
      </c>
      <c r="D158" s="83" t="s">
        <v>342</v>
      </c>
      <c r="E158" s="83" t="s">
        <v>738</v>
      </c>
      <c r="F158" s="83" t="s">
        <v>479</v>
      </c>
      <c r="G158" s="84" t="s">
        <v>404</v>
      </c>
      <c r="H158" s="84" t="s">
        <v>855</v>
      </c>
      <c r="I158" s="84">
        <v>1</v>
      </c>
      <c r="J158" s="84">
        <v>0</v>
      </c>
      <c r="K158" s="85">
        <v>0</v>
      </c>
      <c r="L158" s="83" t="s">
        <v>114</v>
      </c>
      <c r="M158" s="83" t="s">
        <v>862</v>
      </c>
      <c r="N158" s="72" t="str">
        <f t="shared" si="2"/>
        <v/>
      </c>
    </row>
    <row r="159" spans="3:14" ht="15.75" x14ac:dyDescent="0.25">
      <c r="C159" s="83" t="s">
        <v>319</v>
      </c>
      <c r="D159" s="83" t="s">
        <v>342</v>
      </c>
      <c r="E159" s="83" t="s">
        <v>739</v>
      </c>
      <c r="F159" s="83" t="s">
        <v>347</v>
      </c>
      <c r="G159" s="84" t="s">
        <v>407</v>
      </c>
      <c r="H159" s="84" t="s">
        <v>855</v>
      </c>
      <c r="I159" s="84">
        <v>31</v>
      </c>
      <c r="J159" s="84">
        <v>3</v>
      </c>
      <c r="K159" s="85">
        <v>9.6774193548387094E-2</v>
      </c>
      <c r="L159" s="83" t="s">
        <v>28</v>
      </c>
      <c r="M159" s="83" t="s">
        <v>28</v>
      </c>
      <c r="N159" s="72" t="str">
        <f t="shared" si="2"/>
        <v/>
      </c>
    </row>
    <row r="160" spans="3:14" ht="15.75" x14ac:dyDescent="0.25">
      <c r="C160" s="83" t="s">
        <v>319</v>
      </c>
      <c r="D160" s="83" t="s">
        <v>342</v>
      </c>
      <c r="E160" s="83" t="s">
        <v>739</v>
      </c>
      <c r="F160" s="83" t="s">
        <v>481</v>
      </c>
      <c r="G160" s="84" t="s">
        <v>404</v>
      </c>
      <c r="H160" s="84" t="s">
        <v>855</v>
      </c>
      <c r="I160" s="84">
        <v>2</v>
      </c>
      <c r="J160" s="84">
        <v>0</v>
      </c>
      <c r="K160" s="85">
        <v>0</v>
      </c>
      <c r="L160" s="83" t="s">
        <v>28</v>
      </c>
      <c r="M160" s="83" t="s">
        <v>25</v>
      </c>
      <c r="N160" s="72" t="str">
        <f t="shared" si="2"/>
        <v/>
      </c>
    </row>
    <row r="161" spans="3:14" ht="15.75" x14ac:dyDescent="0.25">
      <c r="C161" s="83" t="s">
        <v>319</v>
      </c>
      <c r="D161" s="83" t="s">
        <v>342</v>
      </c>
      <c r="E161" s="83" t="s">
        <v>739</v>
      </c>
      <c r="F161" s="83" t="s">
        <v>483</v>
      </c>
      <c r="G161" s="84" t="s">
        <v>405</v>
      </c>
      <c r="H161" s="84" t="s">
        <v>855</v>
      </c>
      <c r="I161" s="84">
        <v>4</v>
      </c>
      <c r="J161" s="84">
        <v>0</v>
      </c>
      <c r="K161" s="85">
        <v>0</v>
      </c>
      <c r="L161" s="83" t="s">
        <v>28</v>
      </c>
      <c r="M161" s="83" t="s">
        <v>25</v>
      </c>
      <c r="N161" s="72" t="str">
        <f t="shared" si="2"/>
        <v/>
      </c>
    </row>
    <row r="162" spans="3:14" ht="15.75" x14ac:dyDescent="0.25">
      <c r="C162" s="83" t="s">
        <v>319</v>
      </c>
      <c r="D162" s="83" t="s">
        <v>342</v>
      </c>
      <c r="E162" s="83" t="s">
        <v>739</v>
      </c>
      <c r="F162" s="83" t="s">
        <v>345</v>
      </c>
      <c r="G162" s="84" t="s">
        <v>405</v>
      </c>
      <c r="H162" s="84" t="s">
        <v>856</v>
      </c>
      <c r="I162" s="84">
        <v>4</v>
      </c>
      <c r="J162" s="84">
        <v>0</v>
      </c>
      <c r="K162" s="85">
        <v>0</v>
      </c>
      <c r="L162" s="83" t="s">
        <v>28</v>
      </c>
      <c r="M162" s="83" t="s">
        <v>26</v>
      </c>
      <c r="N162" s="72">
        <f t="shared" si="2"/>
        <v>0</v>
      </c>
    </row>
    <row r="163" spans="3:14" ht="15.75" x14ac:dyDescent="0.25">
      <c r="C163" s="83" t="s">
        <v>319</v>
      </c>
      <c r="D163" s="83" t="s">
        <v>342</v>
      </c>
      <c r="E163" s="83" t="s">
        <v>739</v>
      </c>
      <c r="F163" s="83" t="s">
        <v>482</v>
      </c>
      <c r="G163" s="84" t="s">
        <v>405</v>
      </c>
      <c r="H163" s="84" t="s">
        <v>855</v>
      </c>
      <c r="I163" s="84">
        <v>8</v>
      </c>
      <c r="J163" s="84">
        <v>0</v>
      </c>
      <c r="K163" s="85">
        <v>0</v>
      </c>
      <c r="L163" s="83" t="s">
        <v>28</v>
      </c>
      <c r="M163" s="83" t="s">
        <v>25</v>
      </c>
      <c r="N163" s="72" t="str">
        <f t="shared" si="2"/>
        <v/>
      </c>
    </row>
    <row r="164" spans="3:14" ht="15.75" x14ac:dyDescent="0.25">
      <c r="C164" s="83" t="s">
        <v>319</v>
      </c>
      <c r="D164" s="83" t="s">
        <v>342</v>
      </c>
      <c r="E164" s="83" t="s">
        <v>739</v>
      </c>
      <c r="F164" s="83" t="s">
        <v>346</v>
      </c>
      <c r="G164" s="84" t="s">
        <v>404</v>
      </c>
      <c r="H164" s="84" t="s">
        <v>856</v>
      </c>
      <c r="I164" s="84">
        <v>4</v>
      </c>
      <c r="J164" s="84">
        <v>0</v>
      </c>
      <c r="K164" s="85">
        <v>0</v>
      </c>
      <c r="L164" s="83" t="s">
        <v>28</v>
      </c>
      <c r="M164" s="83" t="s">
        <v>26</v>
      </c>
      <c r="N164" s="72">
        <f t="shared" si="2"/>
        <v>0</v>
      </c>
    </row>
    <row r="165" spans="3:14" ht="15.75" x14ac:dyDescent="0.25">
      <c r="C165" s="83" t="s">
        <v>319</v>
      </c>
      <c r="D165" s="83" t="s">
        <v>326</v>
      </c>
      <c r="E165" s="83" t="s">
        <v>741</v>
      </c>
      <c r="F165" s="83" t="s">
        <v>341</v>
      </c>
      <c r="G165" s="84" t="s">
        <v>407</v>
      </c>
      <c r="H165" s="84" t="s">
        <v>855</v>
      </c>
      <c r="I165" s="84">
        <v>75</v>
      </c>
      <c r="J165" s="84">
        <v>4</v>
      </c>
      <c r="K165" s="85">
        <v>5.3333333333333337E-2</v>
      </c>
      <c r="L165" s="83" t="s">
        <v>9</v>
      </c>
      <c r="M165" s="83" t="s">
        <v>8</v>
      </c>
      <c r="N165" s="72" t="str">
        <f t="shared" si="2"/>
        <v/>
      </c>
    </row>
    <row r="166" spans="3:14" ht="15.75" x14ac:dyDescent="0.25">
      <c r="C166" s="83" t="s">
        <v>319</v>
      </c>
      <c r="D166" s="83" t="s">
        <v>326</v>
      </c>
      <c r="E166" s="83" t="s">
        <v>741</v>
      </c>
      <c r="F166" s="83" t="s">
        <v>339</v>
      </c>
      <c r="G166" s="84" t="s">
        <v>405</v>
      </c>
      <c r="H166" s="84" t="s">
        <v>856</v>
      </c>
      <c r="I166" s="84">
        <v>3</v>
      </c>
      <c r="J166" s="84">
        <v>0</v>
      </c>
      <c r="K166" s="85">
        <v>0</v>
      </c>
      <c r="L166" s="83" t="s">
        <v>9</v>
      </c>
      <c r="M166" s="83" t="s">
        <v>5</v>
      </c>
      <c r="N166" s="72">
        <f t="shared" si="2"/>
        <v>0</v>
      </c>
    </row>
    <row r="167" spans="3:14" ht="15.75" x14ac:dyDescent="0.25">
      <c r="C167" s="83" t="s">
        <v>319</v>
      </c>
      <c r="D167" s="83" t="s">
        <v>326</v>
      </c>
      <c r="E167" s="83" t="s">
        <v>741</v>
      </c>
      <c r="F167" s="83" t="s">
        <v>338</v>
      </c>
      <c r="G167" s="84" t="s">
        <v>405</v>
      </c>
      <c r="H167" s="84" t="s">
        <v>856</v>
      </c>
      <c r="I167" s="84">
        <v>6</v>
      </c>
      <c r="J167" s="84">
        <v>1</v>
      </c>
      <c r="K167" s="85">
        <v>0.16666666666666666</v>
      </c>
      <c r="L167" s="83" t="s">
        <v>9</v>
      </c>
      <c r="M167" s="83" t="s">
        <v>5</v>
      </c>
      <c r="N167" s="72">
        <f t="shared" si="2"/>
        <v>1</v>
      </c>
    </row>
    <row r="168" spans="3:14" ht="15.75" x14ac:dyDescent="0.25">
      <c r="C168" s="83" t="s">
        <v>319</v>
      </c>
      <c r="D168" s="83" t="s">
        <v>326</v>
      </c>
      <c r="E168" s="83" t="s">
        <v>741</v>
      </c>
      <c r="F168" s="83" t="s">
        <v>487</v>
      </c>
      <c r="G168" s="84" t="s">
        <v>404</v>
      </c>
      <c r="H168" s="84" t="s">
        <v>856</v>
      </c>
      <c r="I168" s="84">
        <v>4</v>
      </c>
      <c r="J168" s="84">
        <v>0</v>
      </c>
      <c r="K168" s="85">
        <v>0</v>
      </c>
      <c r="L168" s="83" t="s">
        <v>9</v>
      </c>
      <c r="M168" s="83" t="s">
        <v>5</v>
      </c>
      <c r="N168" s="72">
        <f t="shared" si="2"/>
        <v>0</v>
      </c>
    </row>
    <row r="169" spans="3:14" ht="15.75" x14ac:dyDescent="0.25">
      <c r="C169" s="83" t="s">
        <v>319</v>
      </c>
      <c r="D169" s="83" t="s">
        <v>326</v>
      </c>
      <c r="E169" s="83" t="s">
        <v>741</v>
      </c>
      <c r="F169" s="83" t="s">
        <v>337</v>
      </c>
      <c r="G169" s="84" t="s">
        <v>404</v>
      </c>
      <c r="H169" s="84" t="s">
        <v>856</v>
      </c>
      <c r="I169" s="84">
        <v>4</v>
      </c>
      <c r="J169" s="84">
        <v>0</v>
      </c>
      <c r="K169" s="85">
        <v>0</v>
      </c>
      <c r="L169" s="83" t="s">
        <v>9</v>
      </c>
      <c r="M169" s="83" t="s">
        <v>5</v>
      </c>
      <c r="N169" s="72">
        <f t="shared" si="2"/>
        <v>0</v>
      </c>
    </row>
    <row r="170" spans="3:14" ht="15.75" x14ac:dyDescent="0.25">
      <c r="C170" s="83" t="s">
        <v>319</v>
      </c>
      <c r="D170" s="83" t="s">
        <v>326</v>
      </c>
      <c r="E170" s="83" t="s">
        <v>741</v>
      </c>
      <c r="F170" s="83" t="s">
        <v>336</v>
      </c>
      <c r="G170" s="84" t="s">
        <v>404</v>
      </c>
      <c r="H170" s="84" t="s">
        <v>856</v>
      </c>
      <c r="I170" s="84">
        <v>3</v>
      </c>
      <c r="J170" s="84">
        <v>0</v>
      </c>
      <c r="K170" s="85">
        <v>0</v>
      </c>
      <c r="L170" s="83" t="s">
        <v>9</v>
      </c>
      <c r="M170" s="83" t="s">
        <v>5</v>
      </c>
      <c r="N170" s="72">
        <f t="shared" si="2"/>
        <v>0</v>
      </c>
    </row>
    <row r="171" spans="3:14" ht="15.75" x14ac:dyDescent="0.25">
      <c r="C171" s="83" t="s">
        <v>319</v>
      </c>
      <c r="D171" s="83" t="s">
        <v>326</v>
      </c>
      <c r="E171" s="83" t="s">
        <v>741</v>
      </c>
      <c r="F171" s="83" t="s">
        <v>488</v>
      </c>
      <c r="G171" s="84" t="s">
        <v>404</v>
      </c>
      <c r="H171" s="84" t="s">
        <v>855</v>
      </c>
      <c r="I171" s="84">
        <v>3</v>
      </c>
      <c r="J171" s="84">
        <v>0</v>
      </c>
      <c r="K171" s="85">
        <v>0</v>
      </c>
      <c r="L171" s="83" t="s">
        <v>9</v>
      </c>
      <c r="M171" s="83" t="s">
        <v>8</v>
      </c>
      <c r="N171" s="72" t="str">
        <f t="shared" si="2"/>
        <v/>
      </c>
    </row>
    <row r="172" spans="3:14" ht="15.75" x14ac:dyDescent="0.25">
      <c r="C172" s="83" t="s">
        <v>319</v>
      </c>
      <c r="D172" s="83" t="s">
        <v>326</v>
      </c>
      <c r="E172" s="83" t="s">
        <v>741</v>
      </c>
      <c r="F172" s="83" t="s">
        <v>340</v>
      </c>
      <c r="G172" s="84" t="s">
        <v>404</v>
      </c>
      <c r="H172" s="84" t="s">
        <v>855</v>
      </c>
      <c r="I172" s="84">
        <v>2</v>
      </c>
      <c r="J172" s="84">
        <v>0</v>
      </c>
      <c r="K172" s="85">
        <v>0</v>
      </c>
      <c r="L172" s="83" t="s">
        <v>9</v>
      </c>
      <c r="M172" s="83" t="s">
        <v>8</v>
      </c>
      <c r="N172" s="72" t="str">
        <f t="shared" si="2"/>
        <v/>
      </c>
    </row>
    <row r="173" spans="3:14" ht="15.75" x14ac:dyDescent="0.25">
      <c r="C173" s="83" t="s">
        <v>319</v>
      </c>
      <c r="D173" s="83" t="s">
        <v>326</v>
      </c>
      <c r="E173" s="83" t="s">
        <v>740</v>
      </c>
      <c r="F173" s="83" t="s">
        <v>329</v>
      </c>
      <c r="G173" s="84" t="s">
        <v>404</v>
      </c>
      <c r="H173" s="84" t="s">
        <v>856</v>
      </c>
      <c r="I173" s="84">
        <v>26</v>
      </c>
      <c r="J173" s="84">
        <v>4</v>
      </c>
      <c r="K173" s="85">
        <v>0.15384615384615385</v>
      </c>
      <c r="L173" s="83" t="s">
        <v>9</v>
      </c>
      <c r="M173" s="83" t="s">
        <v>3</v>
      </c>
      <c r="N173" s="72">
        <f t="shared" si="2"/>
        <v>4</v>
      </c>
    </row>
    <row r="174" spans="3:14" ht="15.75" x14ac:dyDescent="0.25">
      <c r="C174" s="83" t="s">
        <v>319</v>
      </c>
      <c r="D174" s="83" t="s">
        <v>326</v>
      </c>
      <c r="E174" s="83" t="s">
        <v>740</v>
      </c>
      <c r="F174" s="83" t="s">
        <v>817</v>
      </c>
      <c r="G174" s="84" t="s">
        <v>404</v>
      </c>
      <c r="H174" s="84" t="s">
        <v>856</v>
      </c>
      <c r="I174" s="84">
        <v>8</v>
      </c>
      <c r="J174" s="84">
        <v>0</v>
      </c>
      <c r="K174" s="85">
        <v>0</v>
      </c>
      <c r="L174" s="83" t="s">
        <v>9</v>
      </c>
      <c r="M174" s="83" t="s">
        <v>3</v>
      </c>
      <c r="N174" s="72">
        <f t="shared" si="2"/>
        <v>0</v>
      </c>
    </row>
    <row r="175" spans="3:14" ht="15.75" x14ac:dyDescent="0.25">
      <c r="C175" s="83" t="s">
        <v>319</v>
      </c>
      <c r="D175" s="83" t="s">
        <v>326</v>
      </c>
      <c r="E175" s="83" t="s">
        <v>740</v>
      </c>
      <c r="F175" s="83" t="s">
        <v>328</v>
      </c>
      <c r="G175" s="84" t="s">
        <v>405</v>
      </c>
      <c r="H175" s="84" t="s">
        <v>856</v>
      </c>
      <c r="I175" s="84">
        <v>22</v>
      </c>
      <c r="J175" s="84">
        <v>0</v>
      </c>
      <c r="K175" s="85">
        <v>0</v>
      </c>
      <c r="L175" s="83" t="s">
        <v>9</v>
      </c>
      <c r="M175" s="83" t="s">
        <v>3</v>
      </c>
      <c r="N175" s="72">
        <f t="shared" si="2"/>
        <v>0</v>
      </c>
    </row>
    <row r="176" spans="3:14" ht="15.75" x14ac:dyDescent="0.25">
      <c r="C176" s="83" t="s">
        <v>319</v>
      </c>
      <c r="D176" s="83" t="s">
        <v>326</v>
      </c>
      <c r="E176" s="83" t="s">
        <v>740</v>
      </c>
      <c r="F176" s="83" t="s">
        <v>331</v>
      </c>
      <c r="G176" s="84" t="s">
        <v>406</v>
      </c>
      <c r="H176" s="84" t="s">
        <v>855</v>
      </c>
      <c r="I176" s="84">
        <v>32</v>
      </c>
      <c r="J176" s="84">
        <v>1</v>
      </c>
      <c r="K176" s="85">
        <v>3.125E-2</v>
      </c>
      <c r="L176" s="83" t="s">
        <v>9</v>
      </c>
      <c r="M176" s="83" t="s">
        <v>3</v>
      </c>
      <c r="N176" s="72" t="str">
        <f t="shared" si="2"/>
        <v/>
      </c>
    </row>
    <row r="177" spans="3:14" ht="15.75" x14ac:dyDescent="0.25">
      <c r="C177" s="83" t="s">
        <v>319</v>
      </c>
      <c r="D177" s="83" t="s">
        <v>326</v>
      </c>
      <c r="E177" s="83" t="s">
        <v>740</v>
      </c>
      <c r="F177" s="83" t="s">
        <v>327</v>
      </c>
      <c r="G177" s="84" t="s">
        <v>405</v>
      </c>
      <c r="H177" s="84" t="s">
        <v>856</v>
      </c>
      <c r="I177" s="84">
        <v>8</v>
      </c>
      <c r="J177" s="84">
        <v>1</v>
      </c>
      <c r="K177" s="85">
        <v>0.125</v>
      </c>
      <c r="L177" s="83" t="s">
        <v>9</v>
      </c>
      <c r="M177" s="83" t="s">
        <v>3</v>
      </c>
      <c r="N177" s="72">
        <f t="shared" si="2"/>
        <v>1</v>
      </c>
    </row>
    <row r="178" spans="3:14" ht="15.75" x14ac:dyDescent="0.25">
      <c r="C178" s="83" t="s">
        <v>319</v>
      </c>
      <c r="D178" s="83" t="s">
        <v>326</v>
      </c>
      <c r="E178" s="83" t="s">
        <v>740</v>
      </c>
      <c r="F178" s="83" t="s">
        <v>330</v>
      </c>
      <c r="G178" s="84" t="s">
        <v>404</v>
      </c>
      <c r="H178" s="84" t="s">
        <v>856</v>
      </c>
      <c r="I178" s="84">
        <v>3</v>
      </c>
      <c r="J178" s="84">
        <v>0</v>
      </c>
      <c r="K178" s="85">
        <v>0</v>
      </c>
      <c r="L178" s="83" t="s">
        <v>9</v>
      </c>
      <c r="M178" s="83" t="s">
        <v>3</v>
      </c>
      <c r="N178" s="72">
        <f t="shared" si="2"/>
        <v>0</v>
      </c>
    </row>
    <row r="179" spans="3:14" ht="15.75" x14ac:dyDescent="0.25">
      <c r="C179" s="83" t="s">
        <v>319</v>
      </c>
      <c r="D179" s="83" t="s">
        <v>326</v>
      </c>
      <c r="E179" s="83" t="s">
        <v>742</v>
      </c>
      <c r="F179" s="83" t="s">
        <v>486</v>
      </c>
      <c r="G179" s="84" t="s">
        <v>406</v>
      </c>
      <c r="H179" s="84" t="s">
        <v>855</v>
      </c>
      <c r="I179" s="84">
        <v>17</v>
      </c>
      <c r="J179" s="84">
        <v>1</v>
      </c>
      <c r="K179" s="85">
        <v>5.8823529411764705E-2</v>
      </c>
      <c r="L179" s="83" t="s">
        <v>9</v>
      </c>
      <c r="M179" s="83" t="s">
        <v>863</v>
      </c>
      <c r="N179" s="72" t="str">
        <f t="shared" si="2"/>
        <v/>
      </c>
    </row>
    <row r="180" spans="3:14" ht="15.75" x14ac:dyDescent="0.25">
      <c r="C180" s="83" t="s">
        <v>319</v>
      </c>
      <c r="D180" s="83" t="s">
        <v>326</v>
      </c>
      <c r="E180" s="83" t="s">
        <v>742</v>
      </c>
      <c r="F180" s="83" t="s">
        <v>335</v>
      </c>
      <c r="G180" s="84" t="s">
        <v>404</v>
      </c>
      <c r="H180" s="84" t="s">
        <v>856</v>
      </c>
      <c r="I180" s="84">
        <v>8</v>
      </c>
      <c r="J180" s="84">
        <v>0</v>
      </c>
      <c r="K180" s="85">
        <v>0</v>
      </c>
      <c r="L180" s="83" t="s">
        <v>9</v>
      </c>
      <c r="M180" s="83" t="s">
        <v>7</v>
      </c>
      <c r="N180" s="72">
        <f t="shared" si="2"/>
        <v>0</v>
      </c>
    </row>
    <row r="181" spans="3:14" ht="15.75" x14ac:dyDescent="0.25">
      <c r="C181" s="83" t="s">
        <v>319</v>
      </c>
      <c r="D181" s="83" t="s">
        <v>326</v>
      </c>
      <c r="E181" s="83" t="s">
        <v>742</v>
      </c>
      <c r="F181" s="83" t="s">
        <v>485</v>
      </c>
      <c r="G181" s="84" t="s">
        <v>405</v>
      </c>
      <c r="H181" s="84" t="s">
        <v>855</v>
      </c>
      <c r="I181" s="84">
        <v>11</v>
      </c>
      <c r="J181" s="84">
        <v>0</v>
      </c>
      <c r="K181" s="85">
        <v>0</v>
      </c>
      <c r="L181" s="83" t="s">
        <v>9</v>
      </c>
      <c r="M181" s="83" t="s">
        <v>6</v>
      </c>
      <c r="N181" s="72" t="str">
        <f t="shared" si="2"/>
        <v/>
      </c>
    </row>
    <row r="182" spans="3:14" ht="15.75" x14ac:dyDescent="0.25">
      <c r="C182" s="83" t="s">
        <v>319</v>
      </c>
      <c r="D182" s="83" t="s">
        <v>326</v>
      </c>
      <c r="E182" s="83" t="s">
        <v>742</v>
      </c>
      <c r="F182" s="83" t="s">
        <v>332</v>
      </c>
      <c r="G182" s="84" t="s">
        <v>405</v>
      </c>
      <c r="H182" s="84" t="s">
        <v>855</v>
      </c>
      <c r="I182" s="84">
        <v>11</v>
      </c>
      <c r="J182" s="84">
        <v>1</v>
      </c>
      <c r="K182" s="85">
        <v>9.0909090909090912E-2</v>
      </c>
      <c r="L182" s="83" t="s">
        <v>9</v>
      </c>
      <c r="M182" s="83" t="s">
        <v>4</v>
      </c>
      <c r="N182" s="72" t="str">
        <f t="shared" si="2"/>
        <v/>
      </c>
    </row>
    <row r="183" spans="3:14" ht="15.75" x14ac:dyDescent="0.25">
      <c r="C183" s="83" t="s">
        <v>319</v>
      </c>
      <c r="D183" s="83" t="s">
        <v>326</v>
      </c>
      <c r="E183" s="83" t="s">
        <v>742</v>
      </c>
      <c r="F183" s="83" t="s">
        <v>333</v>
      </c>
      <c r="G183" s="84" t="s">
        <v>404</v>
      </c>
      <c r="H183" s="84" t="s">
        <v>856</v>
      </c>
      <c r="I183" s="84">
        <v>9</v>
      </c>
      <c r="J183" s="84">
        <v>0</v>
      </c>
      <c r="K183" s="85">
        <v>0</v>
      </c>
      <c r="L183" s="83" t="s">
        <v>9</v>
      </c>
      <c r="M183" s="83" t="s">
        <v>7</v>
      </c>
      <c r="N183" s="72">
        <f t="shared" si="2"/>
        <v>0</v>
      </c>
    </row>
    <row r="184" spans="3:14" ht="15.75" x14ac:dyDescent="0.25">
      <c r="C184" s="83" t="s">
        <v>319</v>
      </c>
      <c r="D184" s="83" t="s">
        <v>326</v>
      </c>
      <c r="E184" s="83" t="s">
        <v>742</v>
      </c>
      <c r="F184" s="83" t="s">
        <v>334</v>
      </c>
      <c r="G184" s="84" t="s">
        <v>404</v>
      </c>
      <c r="H184" s="84" t="s">
        <v>856</v>
      </c>
      <c r="I184" s="84">
        <v>3</v>
      </c>
      <c r="J184" s="84">
        <v>0</v>
      </c>
      <c r="K184" s="85">
        <v>0</v>
      </c>
      <c r="L184" s="83" t="s">
        <v>9</v>
      </c>
      <c r="M184" s="83" t="s">
        <v>7</v>
      </c>
      <c r="N184" s="72">
        <f t="shared" si="2"/>
        <v>0</v>
      </c>
    </row>
    <row r="185" spans="3:14" ht="15.75" x14ac:dyDescent="0.25">
      <c r="C185" s="83" t="s">
        <v>319</v>
      </c>
      <c r="D185" s="83" t="s">
        <v>385</v>
      </c>
      <c r="E185" s="83" t="s">
        <v>743</v>
      </c>
      <c r="F185" s="83" t="s">
        <v>744</v>
      </c>
      <c r="G185" s="84" t="s">
        <v>405</v>
      </c>
      <c r="H185" s="84" t="s">
        <v>856</v>
      </c>
      <c r="I185" s="84">
        <v>13</v>
      </c>
      <c r="J185" s="84">
        <v>0</v>
      </c>
      <c r="K185" s="85">
        <v>0</v>
      </c>
      <c r="L185" s="83" t="s">
        <v>101</v>
      </c>
      <c r="M185" s="83" t="s">
        <v>98</v>
      </c>
      <c r="N185" s="72">
        <f t="shared" si="2"/>
        <v>0</v>
      </c>
    </row>
    <row r="186" spans="3:14" ht="15.75" x14ac:dyDescent="0.25">
      <c r="C186" s="83" t="s">
        <v>319</v>
      </c>
      <c r="D186" s="83" t="s">
        <v>385</v>
      </c>
      <c r="E186" s="83" t="s">
        <v>745</v>
      </c>
      <c r="F186" s="83" t="s">
        <v>449</v>
      </c>
      <c r="G186" s="84" t="s">
        <v>405</v>
      </c>
      <c r="H186" s="84" t="s">
        <v>855</v>
      </c>
      <c r="I186" s="84">
        <v>20</v>
      </c>
      <c r="J186" s="84">
        <v>0</v>
      </c>
      <c r="K186" s="85">
        <v>0</v>
      </c>
      <c r="L186" s="83" t="s">
        <v>101</v>
      </c>
      <c r="M186" s="83" t="s">
        <v>102</v>
      </c>
      <c r="N186" s="72" t="str">
        <f t="shared" si="2"/>
        <v/>
      </c>
    </row>
    <row r="187" spans="3:14" ht="15.75" x14ac:dyDescent="0.25">
      <c r="C187" s="83" t="s">
        <v>319</v>
      </c>
      <c r="D187" s="83" t="s">
        <v>385</v>
      </c>
      <c r="E187" s="83" t="s">
        <v>745</v>
      </c>
      <c r="F187" s="83" t="s">
        <v>387</v>
      </c>
      <c r="G187" s="84" t="s">
        <v>404</v>
      </c>
      <c r="H187" s="84" t="s">
        <v>856</v>
      </c>
      <c r="I187" s="84">
        <v>1</v>
      </c>
      <c r="J187" s="84">
        <v>0</v>
      </c>
      <c r="K187" s="85">
        <v>0</v>
      </c>
      <c r="L187" s="83" t="s">
        <v>101</v>
      </c>
      <c r="M187" s="83" t="s">
        <v>103</v>
      </c>
      <c r="N187" s="72">
        <f t="shared" si="2"/>
        <v>0</v>
      </c>
    </row>
    <row r="188" spans="3:14" ht="15.75" x14ac:dyDescent="0.25">
      <c r="C188" s="83" t="s">
        <v>319</v>
      </c>
      <c r="D188" s="83" t="s">
        <v>385</v>
      </c>
      <c r="E188" s="83" t="s">
        <v>745</v>
      </c>
      <c r="F188" s="83" t="s">
        <v>746</v>
      </c>
      <c r="G188" s="84" t="s">
        <v>407</v>
      </c>
      <c r="H188" s="84" t="s">
        <v>855</v>
      </c>
      <c r="I188" s="84">
        <v>158</v>
      </c>
      <c r="J188" s="84">
        <v>20</v>
      </c>
      <c r="K188" s="85">
        <v>0.12658227848101267</v>
      </c>
      <c r="L188" s="83" t="s">
        <v>101</v>
      </c>
      <c r="M188" s="83" t="s">
        <v>102</v>
      </c>
      <c r="N188" s="72" t="str">
        <f t="shared" si="2"/>
        <v/>
      </c>
    </row>
    <row r="189" spans="3:14" ht="15.75" x14ac:dyDescent="0.25">
      <c r="C189" s="83" t="s">
        <v>319</v>
      </c>
      <c r="D189" s="83" t="s">
        <v>385</v>
      </c>
      <c r="E189" s="83" t="s">
        <v>745</v>
      </c>
      <c r="F189" s="83" t="s">
        <v>391</v>
      </c>
      <c r="G189" s="84" t="s">
        <v>405</v>
      </c>
      <c r="H189" s="84" t="s">
        <v>856</v>
      </c>
      <c r="I189" s="84">
        <v>25</v>
      </c>
      <c r="J189" s="84">
        <v>2</v>
      </c>
      <c r="K189" s="85">
        <v>0.08</v>
      </c>
      <c r="L189" s="83" t="s">
        <v>101</v>
      </c>
      <c r="M189" s="83" t="s">
        <v>95</v>
      </c>
      <c r="N189" s="72">
        <f t="shared" si="2"/>
        <v>2</v>
      </c>
    </row>
    <row r="190" spans="3:14" ht="15.75" x14ac:dyDescent="0.25">
      <c r="C190" s="83" t="s">
        <v>319</v>
      </c>
      <c r="D190" s="83" t="s">
        <v>385</v>
      </c>
      <c r="E190" s="83" t="s">
        <v>745</v>
      </c>
      <c r="F190" s="83" t="s">
        <v>452</v>
      </c>
      <c r="G190" s="84" t="s">
        <v>404</v>
      </c>
      <c r="H190" s="84" t="s">
        <v>855</v>
      </c>
      <c r="I190" s="84">
        <v>4</v>
      </c>
      <c r="J190" s="84">
        <v>0</v>
      </c>
      <c r="K190" s="85">
        <v>0</v>
      </c>
      <c r="L190" s="83" t="s">
        <v>101</v>
      </c>
      <c r="M190" s="83" t="s">
        <v>102</v>
      </c>
      <c r="N190" s="72" t="str">
        <f t="shared" si="2"/>
        <v/>
      </c>
    </row>
    <row r="191" spans="3:14" ht="15.75" x14ac:dyDescent="0.25">
      <c r="C191" s="83" t="s">
        <v>319</v>
      </c>
      <c r="D191" s="83" t="s">
        <v>385</v>
      </c>
      <c r="E191" s="83" t="s">
        <v>745</v>
      </c>
      <c r="F191" s="83" t="s">
        <v>451</v>
      </c>
      <c r="G191" s="84" t="s">
        <v>405</v>
      </c>
      <c r="H191" s="84" t="s">
        <v>855</v>
      </c>
      <c r="I191" s="84">
        <v>22</v>
      </c>
      <c r="J191" s="84">
        <v>1</v>
      </c>
      <c r="K191" s="85">
        <v>4.5454545454545456E-2</v>
      </c>
      <c r="L191" s="83" t="s">
        <v>101</v>
      </c>
      <c r="M191" s="83" t="s">
        <v>102</v>
      </c>
      <c r="N191" s="72" t="str">
        <f t="shared" si="2"/>
        <v/>
      </c>
    </row>
    <row r="192" spans="3:14" ht="15.75" x14ac:dyDescent="0.25">
      <c r="C192" s="83" t="s">
        <v>319</v>
      </c>
      <c r="D192" s="83" t="s">
        <v>385</v>
      </c>
      <c r="E192" s="83" t="s">
        <v>745</v>
      </c>
      <c r="F192" s="83" t="s">
        <v>390</v>
      </c>
      <c r="G192" s="84" t="s">
        <v>405</v>
      </c>
      <c r="H192" s="84" t="s">
        <v>855</v>
      </c>
      <c r="I192" s="84">
        <v>22</v>
      </c>
      <c r="J192" s="84">
        <v>0</v>
      </c>
      <c r="K192" s="85">
        <v>0</v>
      </c>
      <c r="L192" s="83" t="s">
        <v>101</v>
      </c>
      <c r="M192" s="83" t="s">
        <v>103</v>
      </c>
      <c r="N192" s="72" t="str">
        <f t="shared" si="2"/>
        <v/>
      </c>
    </row>
    <row r="193" spans="3:14" ht="15.75" x14ac:dyDescent="0.25">
      <c r="C193" s="83" t="s">
        <v>319</v>
      </c>
      <c r="D193" s="83" t="s">
        <v>385</v>
      </c>
      <c r="E193" s="83" t="s">
        <v>745</v>
      </c>
      <c r="F193" s="83" t="s">
        <v>453</v>
      </c>
      <c r="G193" s="84" t="s">
        <v>405</v>
      </c>
      <c r="H193" s="84" t="s">
        <v>855</v>
      </c>
      <c r="I193" s="84">
        <v>10</v>
      </c>
      <c r="J193" s="84">
        <v>0</v>
      </c>
      <c r="K193" s="85">
        <v>0</v>
      </c>
      <c r="L193" s="83" t="s">
        <v>101</v>
      </c>
      <c r="M193" s="83" t="s">
        <v>94</v>
      </c>
      <c r="N193" s="72" t="str">
        <f t="shared" si="2"/>
        <v/>
      </c>
    </row>
    <row r="194" spans="3:14" ht="15.75" x14ac:dyDescent="0.25">
      <c r="C194" s="83" t="s">
        <v>319</v>
      </c>
      <c r="D194" s="83" t="s">
        <v>385</v>
      </c>
      <c r="E194" s="83" t="s">
        <v>745</v>
      </c>
      <c r="F194" s="83" t="s">
        <v>392</v>
      </c>
      <c r="G194" s="84" t="s">
        <v>405</v>
      </c>
      <c r="H194" s="84" t="s">
        <v>856</v>
      </c>
      <c r="I194" s="84">
        <v>19</v>
      </c>
      <c r="J194" s="84">
        <v>0</v>
      </c>
      <c r="K194" s="85">
        <v>0</v>
      </c>
      <c r="L194" s="83" t="s">
        <v>101</v>
      </c>
      <c r="M194" s="83" t="s">
        <v>104</v>
      </c>
      <c r="N194" s="72">
        <f t="shared" si="2"/>
        <v>0</v>
      </c>
    </row>
    <row r="195" spans="3:14" ht="15.75" x14ac:dyDescent="0.25">
      <c r="C195" s="83" t="s">
        <v>319</v>
      </c>
      <c r="D195" s="83" t="s">
        <v>385</v>
      </c>
      <c r="E195" s="83" t="s">
        <v>745</v>
      </c>
      <c r="F195" s="83" t="s">
        <v>388</v>
      </c>
      <c r="G195" s="84" t="s">
        <v>404</v>
      </c>
      <c r="H195" s="84" t="s">
        <v>856</v>
      </c>
      <c r="I195" s="84">
        <v>6</v>
      </c>
      <c r="J195" s="84">
        <v>0</v>
      </c>
      <c r="K195" s="85">
        <v>0</v>
      </c>
      <c r="L195" s="83" t="s">
        <v>101</v>
      </c>
      <c r="M195" s="83" t="s">
        <v>103</v>
      </c>
      <c r="N195" s="72">
        <f t="shared" si="2"/>
        <v>0</v>
      </c>
    </row>
    <row r="196" spans="3:14" ht="15.75" x14ac:dyDescent="0.25">
      <c r="C196" s="83" t="s">
        <v>319</v>
      </c>
      <c r="D196" s="83" t="s">
        <v>385</v>
      </c>
      <c r="E196" s="83" t="s">
        <v>745</v>
      </c>
      <c r="F196" s="83" t="s">
        <v>450</v>
      </c>
      <c r="G196" s="84" t="s">
        <v>404</v>
      </c>
      <c r="H196" s="84" t="s">
        <v>855</v>
      </c>
      <c r="I196" s="84">
        <v>3</v>
      </c>
      <c r="J196" s="84">
        <v>0</v>
      </c>
      <c r="K196" s="85">
        <v>0</v>
      </c>
      <c r="L196" s="83" t="s">
        <v>101</v>
      </c>
      <c r="M196" s="83" t="s">
        <v>102</v>
      </c>
      <c r="N196" s="72" t="str">
        <f t="shared" si="2"/>
        <v/>
      </c>
    </row>
    <row r="197" spans="3:14" ht="15.75" x14ac:dyDescent="0.25">
      <c r="C197" s="83" t="s">
        <v>319</v>
      </c>
      <c r="D197" s="83" t="s">
        <v>385</v>
      </c>
      <c r="E197" s="83" t="s">
        <v>745</v>
      </c>
      <c r="F197" s="83" t="s">
        <v>389</v>
      </c>
      <c r="G197" s="84" t="s">
        <v>404</v>
      </c>
      <c r="H197" s="84" t="s">
        <v>856</v>
      </c>
      <c r="I197" s="84">
        <v>2</v>
      </c>
      <c r="J197" s="84">
        <v>0</v>
      </c>
      <c r="K197" s="85">
        <v>0</v>
      </c>
      <c r="L197" s="83" t="s">
        <v>101</v>
      </c>
      <c r="M197" s="83" t="s">
        <v>103</v>
      </c>
      <c r="N197" s="72">
        <f t="shared" si="2"/>
        <v>0</v>
      </c>
    </row>
    <row r="198" spans="3:14" ht="15.75" x14ac:dyDescent="0.25">
      <c r="C198" s="83" t="s">
        <v>319</v>
      </c>
      <c r="D198" s="83" t="s">
        <v>385</v>
      </c>
      <c r="E198" s="83" t="s">
        <v>745</v>
      </c>
      <c r="F198" s="83" t="s">
        <v>454</v>
      </c>
      <c r="G198" s="84" t="s">
        <v>404</v>
      </c>
      <c r="H198" s="84" t="s">
        <v>856</v>
      </c>
      <c r="I198" s="84">
        <v>1</v>
      </c>
      <c r="J198" s="84">
        <v>0</v>
      </c>
      <c r="K198" s="85">
        <v>0</v>
      </c>
      <c r="L198" s="83" t="s">
        <v>101</v>
      </c>
      <c r="M198" s="83" t="s">
        <v>103</v>
      </c>
      <c r="N198" s="72">
        <f t="shared" si="2"/>
        <v>0</v>
      </c>
    </row>
    <row r="199" spans="3:14" ht="15.75" x14ac:dyDescent="0.25">
      <c r="C199" s="83" t="s">
        <v>319</v>
      </c>
      <c r="D199" s="83" t="s">
        <v>385</v>
      </c>
      <c r="E199" s="83" t="s">
        <v>761</v>
      </c>
      <c r="F199" s="83" t="s">
        <v>818</v>
      </c>
      <c r="G199" s="84" t="s">
        <v>404</v>
      </c>
      <c r="H199" s="84" t="s">
        <v>856</v>
      </c>
      <c r="I199" s="84">
        <v>4</v>
      </c>
      <c r="J199" s="84">
        <v>0</v>
      </c>
      <c r="K199" s="85">
        <v>0</v>
      </c>
      <c r="L199" s="83" t="s">
        <v>101</v>
      </c>
      <c r="M199" s="83" t="s">
        <v>104</v>
      </c>
      <c r="N199" s="72">
        <f t="shared" si="2"/>
        <v>0</v>
      </c>
    </row>
    <row r="200" spans="3:14" ht="15.75" x14ac:dyDescent="0.25">
      <c r="C200" s="83" t="s">
        <v>319</v>
      </c>
      <c r="D200" s="83" t="s">
        <v>385</v>
      </c>
      <c r="E200" s="83" t="s">
        <v>761</v>
      </c>
      <c r="F200" s="83" t="s">
        <v>396</v>
      </c>
      <c r="G200" s="84" t="s">
        <v>406</v>
      </c>
      <c r="H200" s="84" t="s">
        <v>855</v>
      </c>
      <c r="I200" s="84">
        <v>10</v>
      </c>
      <c r="J200" s="84">
        <v>0</v>
      </c>
      <c r="K200" s="85">
        <v>0</v>
      </c>
      <c r="L200" s="83" t="s">
        <v>101</v>
      </c>
      <c r="M200" s="83" t="s">
        <v>104</v>
      </c>
      <c r="N200" s="72" t="str">
        <f t="shared" si="2"/>
        <v/>
      </c>
    </row>
    <row r="201" spans="3:14" ht="15.75" x14ac:dyDescent="0.25">
      <c r="C201" s="83" t="s">
        <v>319</v>
      </c>
      <c r="D201" s="83" t="s">
        <v>385</v>
      </c>
      <c r="E201" s="83" t="s">
        <v>761</v>
      </c>
      <c r="F201" s="83" t="s">
        <v>819</v>
      </c>
      <c r="G201" s="84" t="s">
        <v>404</v>
      </c>
      <c r="H201" s="84" t="s">
        <v>856</v>
      </c>
      <c r="I201" s="84">
        <v>6</v>
      </c>
      <c r="J201" s="84">
        <v>0</v>
      </c>
      <c r="K201" s="85">
        <v>0</v>
      </c>
      <c r="L201" s="83" t="s">
        <v>101</v>
      </c>
      <c r="M201" s="83" t="s">
        <v>104</v>
      </c>
      <c r="N201" s="72">
        <f t="shared" si="2"/>
        <v>0</v>
      </c>
    </row>
    <row r="202" spans="3:14" ht="15.75" x14ac:dyDescent="0.25">
      <c r="C202" s="83" t="s">
        <v>319</v>
      </c>
      <c r="D202" s="83" t="s">
        <v>385</v>
      </c>
      <c r="E202" s="83" t="s">
        <v>761</v>
      </c>
      <c r="F202" s="83" t="s">
        <v>395</v>
      </c>
      <c r="G202" s="84" t="s">
        <v>404</v>
      </c>
      <c r="H202" s="84" t="s">
        <v>856</v>
      </c>
      <c r="I202" s="84">
        <v>10</v>
      </c>
      <c r="J202" s="84">
        <v>1</v>
      </c>
      <c r="K202" s="85">
        <v>0.1</v>
      </c>
      <c r="L202" s="83" t="s">
        <v>101</v>
      </c>
      <c r="M202" s="83" t="s">
        <v>104</v>
      </c>
      <c r="N202" s="72">
        <f t="shared" si="2"/>
        <v>1</v>
      </c>
    </row>
    <row r="203" spans="3:14" ht="15.75" x14ac:dyDescent="0.25">
      <c r="C203" s="83" t="s">
        <v>319</v>
      </c>
      <c r="D203" s="83" t="s">
        <v>385</v>
      </c>
      <c r="E203" s="83" t="s">
        <v>761</v>
      </c>
      <c r="F203" s="83" t="s">
        <v>820</v>
      </c>
      <c r="G203" s="84" t="s">
        <v>404</v>
      </c>
      <c r="H203" s="84" t="s">
        <v>856</v>
      </c>
      <c r="I203" s="84">
        <v>5</v>
      </c>
      <c r="J203" s="84">
        <v>0</v>
      </c>
      <c r="K203" s="85">
        <v>0</v>
      </c>
      <c r="L203" s="83" t="s">
        <v>101</v>
      </c>
      <c r="M203" s="83" t="s">
        <v>104</v>
      </c>
      <c r="N203" s="72">
        <f t="shared" si="2"/>
        <v>0</v>
      </c>
    </row>
    <row r="204" spans="3:14" ht="15.75" x14ac:dyDescent="0.25">
      <c r="C204" s="83" t="s">
        <v>319</v>
      </c>
      <c r="D204" s="83" t="s">
        <v>385</v>
      </c>
      <c r="E204" s="83" t="s">
        <v>761</v>
      </c>
      <c r="F204" s="83" t="s">
        <v>394</v>
      </c>
      <c r="G204" s="84" t="s">
        <v>404</v>
      </c>
      <c r="H204" s="84" t="s">
        <v>856</v>
      </c>
      <c r="I204" s="84">
        <v>10</v>
      </c>
      <c r="J204" s="84">
        <v>1</v>
      </c>
      <c r="K204" s="85">
        <v>0.1</v>
      </c>
      <c r="L204" s="83" t="s">
        <v>101</v>
      </c>
      <c r="M204" s="83" t="s">
        <v>104</v>
      </c>
      <c r="N204" s="72">
        <f t="shared" si="2"/>
        <v>1</v>
      </c>
    </row>
    <row r="205" spans="3:14" ht="15.75" x14ac:dyDescent="0.25">
      <c r="C205" s="83" t="s">
        <v>319</v>
      </c>
      <c r="D205" s="83" t="s">
        <v>385</v>
      </c>
      <c r="E205" s="83" t="s">
        <v>761</v>
      </c>
      <c r="F205" s="83" t="s">
        <v>393</v>
      </c>
      <c r="G205" s="84" t="s">
        <v>404</v>
      </c>
      <c r="H205" s="84" t="s">
        <v>856</v>
      </c>
      <c r="I205" s="84">
        <v>5</v>
      </c>
      <c r="J205" s="84">
        <v>0</v>
      </c>
      <c r="K205" s="85">
        <v>0</v>
      </c>
      <c r="L205" s="83" t="s">
        <v>101</v>
      </c>
      <c r="M205" s="83" t="s">
        <v>104</v>
      </c>
      <c r="N205" s="72">
        <f t="shared" si="2"/>
        <v>0</v>
      </c>
    </row>
    <row r="206" spans="3:14" ht="15.75" x14ac:dyDescent="0.25">
      <c r="C206" s="83" t="s">
        <v>319</v>
      </c>
      <c r="D206" s="83" t="s">
        <v>385</v>
      </c>
      <c r="E206" s="83" t="s">
        <v>753</v>
      </c>
      <c r="F206" s="83" t="s">
        <v>821</v>
      </c>
      <c r="G206" s="84" t="s">
        <v>406</v>
      </c>
      <c r="H206" s="84" t="s">
        <v>856</v>
      </c>
      <c r="I206" s="84">
        <v>2</v>
      </c>
      <c r="J206" s="84">
        <v>0</v>
      </c>
      <c r="K206" s="85">
        <v>0</v>
      </c>
      <c r="L206" s="83" t="s">
        <v>114</v>
      </c>
      <c r="M206" s="83" t="s">
        <v>106</v>
      </c>
      <c r="N206" s="72">
        <f t="shared" si="2"/>
        <v>0</v>
      </c>
    </row>
    <row r="207" spans="3:14" ht="15.75" x14ac:dyDescent="0.25">
      <c r="C207" s="83" t="s">
        <v>319</v>
      </c>
      <c r="D207" s="83" t="s">
        <v>385</v>
      </c>
      <c r="E207" s="83" t="s">
        <v>753</v>
      </c>
      <c r="F207" s="83" t="s">
        <v>755</v>
      </c>
      <c r="G207" s="84" t="s">
        <v>406</v>
      </c>
      <c r="H207" s="84" t="s">
        <v>856</v>
      </c>
      <c r="I207" s="84">
        <v>6</v>
      </c>
      <c r="J207" s="84">
        <v>0</v>
      </c>
      <c r="K207" s="85">
        <v>0</v>
      </c>
      <c r="L207" s="83" t="s">
        <v>114</v>
      </c>
      <c r="M207" s="83" t="s">
        <v>112</v>
      </c>
      <c r="N207" s="72">
        <f t="shared" si="2"/>
        <v>0</v>
      </c>
    </row>
    <row r="208" spans="3:14" ht="15.75" x14ac:dyDescent="0.25">
      <c r="C208" s="83" t="s">
        <v>319</v>
      </c>
      <c r="D208" s="83" t="s">
        <v>385</v>
      </c>
      <c r="E208" s="83" t="s">
        <v>753</v>
      </c>
      <c r="F208" s="83" t="s">
        <v>758</v>
      </c>
      <c r="G208" s="84" t="s">
        <v>404</v>
      </c>
      <c r="H208" s="84" t="s">
        <v>856</v>
      </c>
      <c r="I208" s="84">
        <v>1</v>
      </c>
      <c r="J208" s="84">
        <v>0</v>
      </c>
      <c r="K208" s="85">
        <v>0</v>
      </c>
      <c r="L208" s="83" t="s">
        <v>101</v>
      </c>
      <c r="M208" s="83" t="s">
        <v>104</v>
      </c>
      <c r="N208" s="72">
        <f t="shared" si="2"/>
        <v>0</v>
      </c>
    </row>
    <row r="209" spans="3:14" ht="15.75" x14ac:dyDescent="0.25">
      <c r="C209" s="83" t="s">
        <v>319</v>
      </c>
      <c r="D209" s="83" t="s">
        <v>385</v>
      </c>
      <c r="E209" s="83" t="s">
        <v>753</v>
      </c>
      <c r="F209" s="83" t="s">
        <v>822</v>
      </c>
      <c r="G209" s="84" t="s">
        <v>404</v>
      </c>
      <c r="H209" s="84" t="s">
        <v>856</v>
      </c>
      <c r="I209" s="84">
        <v>1</v>
      </c>
      <c r="J209" s="84">
        <v>0</v>
      </c>
      <c r="K209" s="85">
        <v>0</v>
      </c>
      <c r="L209" s="83" t="s">
        <v>114</v>
      </c>
      <c r="M209" s="83" t="s">
        <v>112</v>
      </c>
      <c r="N209" s="72">
        <f t="shared" ref="N209:N272" si="3">IF(H209="SI",J209,"")</f>
        <v>0</v>
      </c>
    </row>
    <row r="210" spans="3:14" ht="15.75" x14ac:dyDescent="0.25">
      <c r="C210" s="83" t="s">
        <v>319</v>
      </c>
      <c r="D210" s="83" t="s">
        <v>385</v>
      </c>
      <c r="E210" s="83" t="s">
        <v>753</v>
      </c>
      <c r="F210" s="83" t="s">
        <v>823</v>
      </c>
      <c r="G210" s="84" t="s">
        <v>404</v>
      </c>
      <c r="H210" s="84" t="s">
        <v>855</v>
      </c>
      <c r="I210" s="84">
        <v>1</v>
      </c>
      <c r="J210" s="84">
        <v>0</v>
      </c>
      <c r="K210" s="85">
        <v>0</v>
      </c>
      <c r="L210" s="83" t="s">
        <v>114</v>
      </c>
      <c r="M210" s="83" t="s">
        <v>107</v>
      </c>
      <c r="N210" s="72" t="str">
        <f t="shared" si="3"/>
        <v/>
      </c>
    </row>
    <row r="211" spans="3:14" ht="15.75" x14ac:dyDescent="0.25">
      <c r="C211" s="83" t="s">
        <v>319</v>
      </c>
      <c r="D211" s="83" t="s">
        <v>385</v>
      </c>
      <c r="E211" s="83" t="s">
        <v>759</v>
      </c>
      <c r="F211" s="83" t="s">
        <v>458</v>
      </c>
      <c r="G211" s="84" t="s">
        <v>406</v>
      </c>
      <c r="H211" s="84" t="s">
        <v>855</v>
      </c>
      <c r="I211" s="84">
        <v>56</v>
      </c>
      <c r="J211" s="84">
        <v>1</v>
      </c>
      <c r="K211" s="85">
        <v>1.7857142857142856E-2</v>
      </c>
      <c r="L211" s="83" t="s">
        <v>101</v>
      </c>
      <c r="M211" s="83" t="s">
        <v>96</v>
      </c>
      <c r="N211" s="72" t="str">
        <f t="shared" si="3"/>
        <v/>
      </c>
    </row>
    <row r="212" spans="3:14" ht="15.75" x14ac:dyDescent="0.25">
      <c r="C212" s="83" t="s">
        <v>319</v>
      </c>
      <c r="D212" s="83" t="s">
        <v>385</v>
      </c>
      <c r="E212" s="83" t="s">
        <v>759</v>
      </c>
      <c r="F212" s="83" t="s">
        <v>457</v>
      </c>
      <c r="G212" s="84" t="s">
        <v>404</v>
      </c>
      <c r="H212" s="84" t="s">
        <v>856</v>
      </c>
      <c r="I212" s="84">
        <v>11</v>
      </c>
      <c r="J212" s="84">
        <v>0</v>
      </c>
      <c r="K212" s="85">
        <v>0</v>
      </c>
      <c r="L212" s="83" t="s">
        <v>101</v>
      </c>
      <c r="M212" s="83" t="s">
        <v>96</v>
      </c>
      <c r="N212" s="72">
        <f t="shared" si="3"/>
        <v>0</v>
      </c>
    </row>
    <row r="213" spans="3:14" ht="15.75" x14ac:dyDescent="0.25">
      <c r="C213" s="83" t="s">
        <v>319</v>
      </c>
      <c r="D213" s="83" t="s">
        <v>385</v>
      </c>
      <c r="E213" s="83" t="s">
        <v>759</v>
      </c>
      <c r="F213" s="83" t="s">
        <v>760</v>
      </c>
      <c r="G213" s="84" t="s">
        <v>404</v>
      </c>
      <c r="H213" s="84" t="s">
        <v>856</v>
      </c>
      <c r="I213" s="84">
        <v>6</v>
      </c>
      <c r="J213" s="84">
        <v>0</v>
      </c>
      <c r="K213" s="85">
        <v>0</v>
      </c>
      <c r="L213" s="83" t="s">
        <v>101</v>
      </c>
      <c r="M213" s="83" t="s">
        <v>96</v>
      </c>
      <c r="N213" s="72">
        <f t="shared" si="3"/>
        <v>0</v>
      </c>
    </row>
    <row r="214" spans="3:14" ht="15.75" x14ac:dyDescent="0.25">
      <c r="C214" s="83" t="s">
        <v>319</v>
      </c>
      <c r="D214" s="83" t="s">
        <v>385</v>
      </c>
      <c r="E214" s="83" t="s">
        <v>759</v>
      </c>
      <c r="F214" s="83" t="s">
        <v>455</v>
      </c>
      <c r="G214" s="84" t="s">
        <v>404</v>
      </c>
      <c r="H214" s="84" t="s">
        <v>856</v>
      </c>
      <c r="I214" s="84">
        <v>4</v>
      </c>
      <c r="J214" s="84">
        <v>1</v>
      </c>
      <c r="K214" s="85">
        <v>0.25</v>
      </c>
      <c r="L214" s="83" t="s">
        <v>101</v>
      </c>
      <c r="M214" s="83" t="s">
        <v>96</v>
      </c>
      <c r="N214" s="72">
        <f t="shared" si="3"/>
        <v>1</v>
      </c>
    </row>
    <row r="215" spans="3:14" ht="15.75" x14ac:dyDescent="0.25">
      <c r="C215" s="83" t="s">
        <v>319</v>
      </c>
      <c r="D215" s="83" t="s">
        <v>385</v>
      </c>
      <c r="E215" s="83" t="s">
        <v>759</v>
      </c>
      <c r="F215" s="83" t="s">
        <v>456</v>
      </c>
      <c r="G215" s="84" t="s">
        <v>404</v>
      </c>
      <c r="H215" s="84" t="s">
        <v>856</v>
      </c>
      <c r="I215" s="84">
        <v>2</v>
      </c>
      <c r="J215" s="84">
        <v>0</v>
      </c>
      <c r="K215" s="85">
        <v>0</v>
      </c>
      <c r="L215" s="83" t="s">
        <v>101</v>
      </c>
      <c r="M215" s="83" t="s">
        <v>96</v>
      </c>
      <c r="N215" s="72">
        <f t="shared" si="3"/>
        <v>0</v>
      </c>
    </row>
    <row r="216" spans="3:14" ht="15.75" x14ac:dyDescent="0.25">
      <c r="C216" s="83" t="s">
        <v>319</v>
      </c>
      <c r="D216" s="83" t="s">
        <v>385</v>
      </c>
      <c r="E216" s="83" t="s">
        <v>747</v>
      </c>
      <c r="F216" s="83" t="s">
        <v>749</v>
      </c>
      <c r="G216" s="84" t="s">
        <v>405</v>
      </c>
      <c r="H216" s="84" t="s">
        <v>856</v>
      </c>
      <c r="I216" s="84">
        <v>5</v>
      </c>
      <c r="J216" s="84">
        <v>1</v>
      </c>
      <c r="K216" s="85">
        <v>0.2</v>
      </c>
      <c r="L216" s="83" t="s">
        <v>101</v>
      </c>
      <c r="M216" s="83" t="s">
        <v>97</v>
      </c>
      <c r="N216" s="72">
        <f t="shared" si="3"/>
        <v>1</v>
      </c>
    </row>
    <row r="217" spans="3:14" ht="15.75" x14ac:dyDescent="0.25">
      <c r="C217" s="83" t="s">
        <v>319</v>
      </c>
      <c r="D217" s="83" t="s">
        <v>385</v>
      </c>
      <c r="E217" s="83" t="s">
        <v>747</v>
      </c>
      <c r="F217" s="83" t="s">
        <v>748</v>
      </c>
      <c r="G217" s="84" t="s">
        <v>406</v>
      </c>
      <c r="H217" s="84" t="s">
        <v>855</v>
      </c>
      <c r="I217" s="84">
        <v>21</v>
      </c>
      <c r="J217" s="84">
        <v>0</v>
      </c>
      <c r="K217" s="85">
        <v>0</v>
      </c>
      <c r="L217" s="83" t="s">
        <v>101</v>
      </c>
      <c r="M217" s="83" t="s">
        <v>100</v>
      </c>
      <c r="N217" s="72" t="str">
        <f t="shared" si="3"/>
        <v/>
      </c>
    </row>
    <row r="218" spans="3:14" ht="15.75" x14ac:dyDescent="0.25">
      <c r="C218" s="83" t="s">
        <v>319</v>
      </c>
      <c r="D218" s="83" t="s">
        <v>385</v>
      </c>
      <c r="E218" s="83" t="s">
        <v>747</v>
      </c>
      <c r="F218" s="83" t="s">
        <v>750</v>
      </c>
      <c r="G218" s="84" t="s">
        <v>405</v>
      </c>
      <c r="H218" s="84" t="s">
        <v>856</v>
      </c>
      <c r="I218" s="84">
        <v>19</v>
      </c>
      <c r="J218" s="84">
        <v>0</v>
      </c>
      <c r="K218" s="85">
        <v>0</v>
      </c>
      <c r="L218" s="83" t="s">
        <v>101</v>
      </c>
      <c r="M218" s="83" t="s">
        <v>97</v>
      </c>
      <c r="N218" s="72">
        <f t="shared" si="3"/>
        <v>0</v>
      </c>
    </row>
    <row r="219" spans="3:14" ht="15.75" x14ac:dyDescent="0.25">
      <c r="C219" s="83" t="s">
        <v>319</v>
      </c>
      <c r="D219" s="83" t="s">
        <v>385</v>
      </c>
      <c r="E219" s="83" t="s">
        <v>747</v>
      </c>
      <c r="F219" s="83" t="s">
        <v>824</v>
      </c>
      <c r="G219" s="84" t="s">
        <v>404</v>
      </c>
      <c r="H219" s="84" t="s">
        <v>856</v>
      </c>
      <c r="I219" s="84">
        <v>1</v>
      </c>
      <c r="J219" s="84">
        <v>0</v>
      </c>
      <c r="K219" s="85">
        <v>0</v>
      </c>
      <c r="L219" s="83" t="s">
        <v>101</v>
      </c>
      <c r="M219" s="83" t="s">
        <v>97</v>
      </c>
      <c r="N219" s="72">
        <f t="shared" si="3"/>
        <v>0</v>
      </c>
    </row>
    <row r="220" spans="3:14" ht="15.75" x14ac:dyDescent="0.25">
      <c r="C220" s="83" t="s">
        <v>319</v>
      </c>
      <c r="D220" s="83" t="s">
        <v>385</v>
      </c>
      <c r="E220" s="83" t="s">
        <v>747</v>
      </c>
      <c r="F220" s="83" t="s">
        <v>825</v>
      </c>
      <c r="G220" s="84" t="s">
        <v>405</v>
      </c>
      <c r="H220" s="84" t="s">
        <v>856</v>
      </c>
      <c r="I220" s="84">
        <v>5</v>
      </c>
      <c r="J220" s="84">
        <v>1</v>
      </c>
      <c r="K220" s="85">
        <v>0.2</v>
      </c>
      <c r="L220" s="83" t="s">
        <v>101</v>
      </c>
      <c r="M220" s="83" t="s">
        <v>99</v>
      </c>
      <c r="N220" s="72">
        <f t="shared" si="3"/>
        <v>1</v>
      </c>
    </row>
    <row r="221" spans="3:14" ht="15.75" x14ac:dyDescent="0.25">
      <c r="C221" s="83" t="s">
        <v>319</v>
      </c>
      <c r="D221" s="83" t="s">
        <v>385</v>
      </c>
      <c r="E221" s="83" t="s">
        <v>747</v>
      </c>
      <c r="F221" s="83" t="s">
        <v>752</v>
      </c>
      <c r="G221" s="84" t="s">
        <v>404</v>
      </c>
      <c r="H221" s="84" t="s">
        <v>856</v>
      </c>
      <c r="I221" s="84">
        <v>4</v>
      </c>
      <c r="J221" s="84">
        <v>0</v>
      </c>
      <c r="K221" s="85">
        <v>0</v>
      </c>
      <c r="L221" s="83" t="s">
        <v>101</v>
      </c>
      <c r="M221" s="83" t="s">
        <v>99</v>
      </c>
      <c r="N221" s="72">
        <f t="shared" si="3"/>
        <v>0</v>
      </c>
    </row>
    <row r="222" spans="3:14" ht="15.75" x14ac:dyDescent="0.25">
      <c r="C222" s="83" t="s">
        <v>319</v>
      </c>
      <c r="D222" s="83" t="s">
        <v>385</v>
      </c>
      <c r="E222" s="83" t="s">
        <v>747</v>
      </c>
      <c r="F222" s="83" t="s">
        <v>459</v>
      </c>
      <c r="G222" s="84" t="s">
        <v>405</v>
      </c>
      <c r="H222" s="84" t="s">
        <v>855</v>
      </c>
      <c r="I222" s="84">
        <v>3</v>
      </c>
      <c r="J222" s="84">
        <v>0</v>
      </c>
      <c r="K222" s="85">
        <v>0</v>
      </c>
      <c r="L222" s="83" t="s">
        <v>101</v>
      </c>
      <c r="M222" s="83" t="s">
        <v>100</v>
      </c>
      <c r="N222" s="72" t="str">
        <f t="shared" si="3"/>
        <v/>
      </c>
    </row>
    <row r="223" spans="3:14" ht="15.75" x14ac:dyDescent="0.25">
      <c r="C223" s="83" t="s">
        <v>319</v>
      </c>
      <c r="D223" s="83" t="s">
        <v>385</v>
      </c>
      <c r="E223" s="83" t="s">
        <v>747</v>
      </c>
      <c r="F223" s="83" t="s">
        <v>751</v>
      </c>
      <c r="G223" s="84" t="s">
        <v>404</v>
      </c>
      <c r="H223" s="84" t="s">
        <v>856</v>
      </c>
      <c r="I223" s="84">
        <v>9</v>
      </c>
      <c r="J223" s="84">
        <v>0</v>
      </c>
      <c r="K223" s="85">
        <v>0</v>
      </c>
      <c r="L223" s="83" t="s">
        <v>101</v>
      </c>
      <c r="M223" s="83" t="s">
        <v>99</v>
      </c>
      <c r="N223" s="72">
        <f t="shared" si="3"/>
        <v>0</v>
      </c>
    </row>
    <row r="224" spans="3:14" ht="15.75" x14ac:dyDescent="0.25">
      <c r="C224" s="83" t="s">
        <v>319</v>
      </c>
      <c r="D224" s="83" t="s">
        <v>385</v>
      </c>
      <c r="E224" s="83" t="s">
        <v>747</v>
      </c>
      <c r="F224" s="83" t="s">
        <v>386</v>
      </c>
      <c r="G224" s="84" t="s">
        <v>406</v>
      </c>
      <c r="H224" s="84" t="s">
        <v>856</v>
      </c>
      <c r="I224" s="84">
        <v>9</v>
      </c>
      <c r="J224" s="84">
        <v>0</v>
      </c>
      <c r="K224" s="85">
        <v>0</v>
      </c>
      <c r="L224" s="83" t="s">
        <v>101</v>
      </c>
      <c r="M224" s="83" t="s">
        <v>93</v>
      </c>
      <c r="N224" s="72">
        <f t="shared" si="3"/>
        <v>0</v>
      </c>
    </row>
    <row r="225" spans="3:14" ht="15.75" x14ac:dyDescent="0.25">
      <c r="C225" s="83" t="s">
        <v>319</v>
      </c>
      <c r="D225" s="83" t="s">
        <v>385</v>
      </c>
      <c r="E225" s="83" t="s">
        <v>747</v>
      </c>
      <c r="F225" s="83" t="s">
        <v>462</v>
      </c>
      <c r="G225" s="84" t="s">
        <v>404</v>
      </c>
      <c r="H225" s="84" t="s">
        <v>855</v>
      </c>
      <c r="I225" s="84">
        <v>2</v>
      </c>
      <c r="J225" s="84">
        <v>0</v>
      </c>
      <c r="K225" s="85">
        <v>0</v>
      </c>
      <c r="L225" s="83" t="s">
        <v>28</v>
      </c>
      <c r="M225" s="83" t="s">
        <v>28</v>
      </c>
      <c r="N225" s="72" t="str">
        <f t="shared" si="3"/>
        <v/>
      </c>
    </row>
    <row r="226" spans="3:14" ht="15.75" x14ac:dyDescent="0.25">
      <c r="C226" s="83" t="s">
        <v>319</v>
      </c>
      <c r="D226" s="83" t="s">
        <v>385</v>
      </c>
      <c r="E226" s="83" t="s">
        <v>747</v>
      </c>
      <c r="F226" s="83" t="s">
        <v>461</v>
      </c>
      <c r="G226" s="84" t="s">
        <v>404</v>
      </c>
      <c r="H226" s="84" t="s">
        <v>855</v>
      </c>
      <c r="I226" s="84">
        <v>2</v>
      </c>
      <c r="J226" s="84">
        <v>0</v>
      </c>
      <c r="K226" s="85">
        <v>0</v>
      </c>
      <c r="L226" s="83" t="s">
        <v>28</v>
      </c>
      <c r="M226" s="83" t="s">
        <v>28</v>
      </c>
      <c r="N226" s="72" t="str">
        <f t="shared" si="3"/>
        <v/>
      </c>
    </row>
    <row r="227" spans="3:14" ht="15.75" x14ac:dyDescent="0.25">
      <c r="C227" s="83" t="s">
        <v>319</v>
      </c>
      <c r="D227" s="83" t="s">
        <v>385</v>
      </c>
      <c r="E227" s="83" t="s">
        <v>747</v>
      </c>
      <c r="F227" s="83" t="s">
        <v>826</v>
      </c>
      <c r="G227" s="84" t="s">
        <v>404</v>
      </c>
      <c r="H227" s="84" t="s">
        <v>855</v>
      </c>
      <c r="I227" s="84">
        <v>1</v>
      </c>
      <c r="J227" s="84">
        <v>0</v>
      </c>
      <c r="K227" s="85">
        <v>0</v>
      </c>
      <c r="L227" s="83" t="s">
        <v>28</v>
      </c>
      <c r="M227" s="83" t="s">
        <v>28</v>
      </c>
      <c r="N227" s="72" t="str">
        <f t="shared" si="3"/>
        <v/>
      </c>
    </row>
    <row r="228" spans="3:14" ht="15.75" x14ac:dyDescent="0.25">
      <c r="C228" s="83" t="s">
        <v>319</v>
      </c>
      <c r="D228" s="83" t="s">
        <v>374</v>
      </c>
      <c r="E228" s="83" t="s">
        <v>764</v>
      </c>
      <c r="F228" s="83" t="s">
        <v>441</v>
      </c>
      <c r="G228" s="84" t="s">
        <v>403</v>
      </c>
      <c r="H228" s="84" t="s">
        <v>855</v>
      </c>
      <c r="I228" s="84">
        <v>233</v>
      </c>
      <c r="J228" s="84">
        <v>26</v>
      </c>
      <c r="K228" s="85">
        <v>0.11158798283261803</v>
      </c>
      <c r="L228" s="83" t="s">
        <v>92</v>
      </c>
      <c r="M228" s="83" t="s">
        <v>92</v>
      </c>
      <c r="N228" s="72" t="str">
        <f t="shared" si="3"/>
        <v/>
      </c>
    </row>
    <row r="229" spans="3:14" ht="15.75" x14ac:dyDescent="0.25">
      <c r="C229" s="83" t="s">
        <v>319</v>
      </c>
      <c r="D229" s="83" t="s">
        <v>374</v>
      </c>
      <c r="E229" s="83" t="s">
        <v>764</v>
      </c>
      <c r="F229" s="83" t="s">
        <v>381</v>
      </c>
      <c r="G229" s="84" t="s">
        <v>405</v>
      </c>
      <c r="H229" s="84" t="s">
        <v>856</v>
      </c>
      <c r="I229" s="84">
        <v>1</v>
      </c>
      <c r="J229" s="84">
        <v>0</v>
      </c>
      <c r="K229" s="85">
        <v>0</v>
      </c>
      <c r="L229" s="83" t="s">
        <v>92</v>
      </c>
      <c r="M229" s="83" t="s">
        <v>90</v>
      </c>
      <c r="N229" s="72">
        <f t="shared" si="3"/>
        <v>0</v>
      </c>
    </row>
    <row r="230" spans="3:14" ht="15.75" x14ac:dyDescent="0.25">
      <c r="C230" s="83" t="s">
        <v>319</v>
      </c>
      <c r="D230" s="83" t="s">
        <v>374</v>
      </c>
      <c r="E230" s="83" t="s">
        <v>764</v>
      </c>
      <c r="F230" s="83" t="s">
        <v>384</v>
      </c>
      <c r="G230" s="84" t="s">
        <v>405</v>
      </c>
      <c r="H230" s="84" t="s">
        <v>856</v>
      </c>
      <c r="I230" s="84">
        <v>15</v>
      </c>
      <c r="J230" s="84">
        <v>1</v>
      </c>
      <c r="K230" s="85">
        <v>6.6666666666666666E-2</v>
      </c>
      <c r="L230" s="83" t="s">
        <v>92</v>
      </c>
      <c r="M230" s="83" t="s">
        <v>91</v>
      </c>
      <c r="N230" s="72">
        <f t="shared" si="3"/>
        <v>1</v>
      </c>
    </row>
    <row r="231" spans="3:14" ht="15.75" x14ac:dyDescent="0.25">
      <c r="C231" s="83" t="s">
        <v>319</v>
      </c>
      <c r="D231" s="83" t="s">
        <v>374</v>
      </c>
      <c r="E231" s="83" t="s">
        <v>764</v>
      </c>
      <c r="F231" s="83" t="s">
        <v>383</v>
      </c>
      <c r="G231" s="84" t="s">
        <v>405</v>
      </c>
      <c r="H231" s="84" t="s">
        <v>856</v>
      </c>
      <c r="I231" s="84">
        <v>9</v>
      </c>
      <c r="J231" s="84">
        <v>0</v>
      </c>
      <c r="K231" s="85">
        <v>0</v>
      </c>
      <c r="L231" s="83" t="s">
        <v>92</v>
      </c>
      <c r="M231" s="83" t="s">
        <v>91</v>
      </c>
      <c r="N231" s="72">
        <f t="shared" si="3"/>
        <v>0</v>
      </c>
    </row>
    <row r="232" spans="3:14" ht="15.75" x14ac:dyDescent="0.25">
      <c r="C232" s="83" t="s">
        <v>319</v>
      </c>
      <c r="D232" s="83" t="s">
        <v>374</v>
      </c>
      <c r="E232" s="83" t="s">
        <v>764</v>
      </c>
      <c r="F232" s="83" t="s">
        <v>715</v>
      </c>
      <c r="G232" s="84" t="s">
        <v>406</v>
      </c>
      <c r="H232" s="84" t="s">
        <v>855</v>
      </c>
      <c r="I232" s="84">
        <v>26</v>
      </c>
      <c r="J232" s="84">
        <v>0</v>
      </c>
      <c r="K232" s="85">
        <v>0</v>
      </c>
      <c r="L232" s="83" t="s">
        <v>92</v>
      </c>
      <c r="M232" s="83" t="s">
        <v>91</v>
      </c>
      <c r="N232" s="72" t="str">
        <f t="shared" si="3"/>
        <v/>
      </c>
    </row>
    <row r="233" spans="3:14" ht="15.75" x14ac:dyDescent="0.25">
      <c r="C233" s="83" t="s">
        <v>319</v>
      </c>
      <c r="D233" s="83" t="s">
        <v>374</v>
      </c>
      <c r="E233" s="83" t="s">
        <v>764</v>
      </c>
      <c r="F233" s="83" t="s">
        <v>379</v>
      </c>
      <c r="G233" s="84" t="s">
        <v>404</v>
      </c>
      <c r="H233" s="84" t="s">
        <v>856</v>
      </c>
      <c r="I233" s="84">
        <v>1</v>
      </c>
      <c r="J233" s="84">
        <v>0</v>
      </c>
      <c r="K233" s="85">
        <v>0</v>
      </c>
      <c r="L233" s="83" t="s">
        <v>92</v>
      </c>
      <c r="M233" s="83" t="s">
        <v>90</v>
      </c>
      <c r="N233" s="72">
        <f t="shared" si="3"/>
        <v>0</v>
      </c>
    </row>
    <row r="234" spans="3:14" ht="15.75" x14ac:dyDescent="0.25">
      <c r="C234" s="83" t="s">
        <v>319</v>
      </c>
      <c r="D234" s="83" t="s">
        <v>374</v>
      </c>
      <c r="E234" s="83" t="s">
        <v>764</v>
      </c>
      <c r="F234" s="83" t="s">
        <v>382</v>
      </c>
      <c r="G234" s="84" t="s">
        <v>404</v>
      </c>
      <c r="H234" s="84" t="s">
        <v>856</v>
      </c>
      <c r="I234" s="84">
        <v>15</v>
      </c>
      <c r="J234" s="84">
        <v>2</v>
      </c>
      <c r="K234" s="85">
        <v>0.13333333333333333</v>
      </c>
      <c r="L234" s="83" t="s">
        <v>92</v>
      </c>
      <c r="M234" s="83" t="s">
        <v>91</v>
      </c>
      <c r="N234" s="72">
        <f t="shared" si="3"/>
        <v>2</v>
      </c>
    </row>
    <row r="235" spans="3:14" ht="15.75" x14ac:dyDescent="0.25">
      <c r="C235" s="83" t="s">
        <v>319</v>
      </c>
      <c r="D235" s="83" t="s">
        <v>374</v>
      </c>
      <c r="E235" s="83" t="s">
        <v>764</v>
      </c>
      <c r="F235" s="83" t="s">
        <v>827</v>
      </c>
      <c r="G235" s="84" t="s">
        <v>404</v>
      </c>
      <c r="H235" s="84" t="s">
        <v>855</v>
      </c>
      <c r="I235" s="84">
        <v>5</v>
      </c>
      <c r="J235" s="84">
        <v>0</v>
      </c>
      <c r="K235" s="85">
        <v>0</v>
      </c>
      <c r="L235" s="83" t="s">
        <v>92</v>
      </c>
      <c r="M235" s="83" t="s">
        <v>91</v>
      </c>
      <c r="N235" s="72" t="str">
        <f t="shared" si="3"/>
        <v/>
      </c>
    </row>
    <row r="236" spans="3:14" ht="15.75" x14ac:dyDescent="0.25">
      <c r="C236" s="83" t="s">
        <v>319</v>
      </c>
      <c r="D236" s="83" t="s">
        <v>374</v>
      </c>
      <c r="E236" s="83" t="s">
        <v>764</v>
      </c>
      <c r="F236" s="83" t="s">
        <v>442</v>
      </c>
      <c r="G236" s="84" t="s">
        <v>405</v>
      </c>
      <c r="H236" s="84" t="s">
        <v>855</v>
      </c>
      <c r="I236" s="84">
        <v>4</v>
      </c>
      <c r="J236" s="84">
        <v>0</v>
      </c>
      <c r="K236" s="85">
        <v>0</v>
      </c>
      <c r="L236" s="83" t="s">
        <v>92</v>
      </c>
      <c r="M236" s="83" t="s">
        <v>92</v>
      </c>
      <c r="N236" s="72" t="str">
        <f t="shared" si="3"/>
        <v/>
      </c>
    </row>
    <row r="237" spans="3:14" ht="15.75" x14ac:dyDescent="0.25">
      <c r="C237" s="83" t="s">
        <v>319</v>
      </c>
      <c r="D237" s="83" t="s">
        <v>374</v>
      </c>
      <c r="E237" s="83" t="s">
        <v>764</v>
      </c>
      <c r="F237" s="83" t="s">
        <v>380</v>
      </c>
      <c r="G237" s="84" t="s">
        <v>405</v>
      </c>
      <c r="H237" s="84" t="s">
        <v>856</v>
      </c>
      <c r="I237" s="84">
        <v>2</v>
      </c>
      <c r="J237" s="84">
        <v>0</v>
      </c>
      <c r="K237" s="85">
        <v>0</v>
      </c>
      <c r="L237" s="83" t="s">
        <v>92</v>
      </c>
      <c r="M237" s="83" t="s">
        <v>90</v>
      </c>
      <c r="N237" s="72">
        <f t="shared" si="3"/>
        <v>0</v>
      </c>
    </row>
    <row r="238" spans="3:14" ht="15.75" x14ac:dyDescent="0.25">
      <c r="C238" s="83" t="s">
        <v>319</v>
      </c>
      <c r="D238" s="83" t="s">
        <v>374</v>
      </c>
      <c r="E238" s="83" t="s">
        <v>764</v>
      </c>
      <c r="F238" s="83" t="s">
        <v>443</v>
      </c>
      <c r="G238" s="84" t="s">
        <v>404</v>
      </c>
      <c r="H238" s="84" t="s">
        <v>855</v>
      </c>
      <c r="I238" s="84">
        <v>1</v>
      </c>
      <c r="J238" s="84">
        <v>0</v>
      </c>
      <c r="K238" s="85">
        <v>0</v>
      </c>
      <c r="L238" s="83" t="s">
        <v>92</v>
      </c>
      <c r="M238" s="83" t="s">
        <v>92</v>
      </c>
      <c r="N238" s="72" t="str">
        <f t="shared" si="3"/>
        <v/>
      </c>
    </row>
    <row r="239" spans="3:14" ht="15.75" x14ac:dyDescent="0.25">
      <c r="C239" s="83" t="s">
        <v>319</v>
      </c>
      <c r="D239" s="83" t="s">
        <v>374</v>
      </c>
      <c r="E239" s="83" t="s">
        <v>762</v>
      </c>
      <c r="F239" s="83" t="s">
        <v>763</v>
      </c>
      <c r="G239" s="84" t="s">
        <v>404</v>
      </c>
      <c r="H239" s="84" t="s">
        <v>856</v>
      </c>
      <c r="I239" s="84">
        <v>2</v>
      </c>
      <c r="J239" s="84">
        <v>2</v>
      </c>
      <c r="K239" s="85">
        <v>1</v>
      </c>
      <c r="L239" s="83" t="s">
        <v>92</v>
      </c>
      <c r="M239" s="83" t="s">
        <v>89</v>
      </c>
      <c r="N239" s="72">
        <f t="shared" si="3"/>
        <v>2</v>
      </c>
    </row>
    <row r="240" spans="3:14" ht="15.75" x14ac:dyDescent="0.25">
      <c r="C240" s="83" t="s">
        <v>319</v>
      </c>
      <c r="D240" s="83" t="s">
        <v>374</v>
      </c>
      <c r="E240" s="83" t="s">
        <v>762</v>
      </c>
      <c r="F240" s="83" t="s">
        <v>448</v>
      </c>
      <c r="G240" s="84" t="s">
        <v>404</v>
      </c>
      <c r="H240" s="84" t="s">
        <v>856</v>
      </c>
      <c r="I240" s="84">
        <v>3</v>
      </c>
      <c r="J240" s="84">
        <v>0</v>
      </c>
      <c r="K240" s="85">
        <v>0</v>
      </c>
      <c r="L240" s="83" t="s">
        <v>92</v>
      </c>
      <c r="M240" s="83" t="s">
        <v>89</v>
      </c>
      <c r="N240" s="72">
        <f t="shared" si="3"/>
        <v>0</v>
      </c>
    </row>
    <row r="241" spans="3:14" ht="15.75" x14ac:dyDescent="0.25">
      <c r="C241" s="83" t="s">
        <v>319</v>
      </c>
      <c r="D241" s="83" t="s">
        <v>374</v>
      </c>
      <c r="E241" s="83" t="s">
        <v>762</v>
      </c>
      <c r="F241" s="83" t="s">
        <v>376</v>
      </c>
      <c r="G241" s="84" t="s">
        <v>406</v>
      </c>
      <c r="H241" s="84" t="s">
        <v>855</v>
      </c>
      <c r="I241" s="84">
        <v>15</v>
      </c>
      <c r="J241" s="84">
        <v>0</v>
      </c>
      <c r="K241" s="85">
        <v>0</v>
      </c>
      <c r="L241" s="83" t="s">
        <v>92</v>
      </c>
      <c r="M241" s="83" t="s">
        <v>89</v>
      </c>
      <c r="N241" s="72" t="str">
        <f t="shared" si="3"/>
        <v/>
      </c>
    </row>
    <row r="242" spans="3:14" ht="15.75" x14ac:dyDescent="0.25">
      <c r="C242" s="83" t="s">
        <v>319</v>
      </c>
      <c r="D242" s="83" t="s">
        <v>374</v>
      </c>
      <c r="E242" s="83" t="s">
        <v>762</v>
      </c>
      <c r="F242" s="83" t="s">
        <v>447</v>
      </c>
      <c r="G242" s="84" t="s">
        <v>404</v>
      </c>
      <c r="H242" s="84" t="s">
        <v>856</v>
      </c>
      <c r="I242" s="84">
        <v>1</v>
      </c>
      <c r="J242" s="84">
        <v>0</v>
      </c>
      <c r="K242" s="85">
        <v>0</v>
      </c>
      <c r="L242" s="83" t="s">
        <v>92</v>
      </c>
      <c r="M242" s="83" t="s">
        <v>89</v>
      </c>
      <c r="N242" s="72">
        <f t="shared" si="3"/>
        <v>0</v>
      </c>
    </row>
    <row r="243" spans="3:14" ht="15.75" x14ac:dyDescent="0.25">
      <c r="C243" s="83" t="s">
        <v>319</v>
      </c>
      <c r="D243" s="83" t="s">
        <v>374</v>
      </c>
      <c r="E243" s="83" t="s">
        <v>762</v>
      </c>
      <c r="F243" s="83" t="s">
        <v>375</v>
      </c>
      <c r="G243" s="84" t="s">
        <v>404</v>
      </c>
      <c r="H243" s="84" t="s">
        <v>856</v>
      </c>
      <c r="I243" s="84">
        <v>8</v>
      </c>
      <c r="J243" s="84">
        <v>1</v>
      </c>
      <c r="K243" s="85">
        <v>0.125</v>
      </c>
      <c r="L243" s="83" t="s">
        <v>92</v>
      </c>
      <c r="M243" s="83" t="s">
        <v>89</v>
      </c>
      <c r="N243" s="72">
        <f t="shared" si="3"/>
        <v>1</v>
      </c>
    </row>
    <row r="244" spans="3:14" ht="15.75" x14ac:dyDescent="0.25">
      <c r="C244" s="83" t="s">
        <v>319</v>
      </c>
      <c r="D244" s="83" t="s">
        <v>374</v>
      </c>
      <c r="E244" s="83" t="s">
        <v>762</v>
      </c>
      <c r="F244" s="83" t="s">
        <v>446</v>
      </c>
      <c r="G244" s="84" t="s">
        <v>404</v>
      </c>
      <c r="H244" s="84" t="s">
        <v>856</v>
      </c>
      <c r="I244" s="84">
        <v>6</v>
      </c>
      <c r="J244" s="84">
        <v>0</v>
      </c>
      <c r="K244" s="85">
        <v>0</v>
      </c>
      <c r="L244" s="83" t="s">
        <v>92</v>
      </c>
      <c r="M244" s="83" t="s">
        <v>89</v>
      </c>
      <c r="N244" s="72">
        <f t="shared" si="3"/>
        <v>0</v>
      </c>
    </row>
    <row r="245" spans="3:14" ht="15.75" x14ac:dyDescent="0.25">
      <c r="C245" s="83" t="s">
        <v>319</v>
      </c>
      <c r="D245" s="83" t="s">
        <v>374</v>
      </c>
      <c r="E245" s="83" t="s">
        <v>765</v>
      </c>
      <c r="F245" s="83" t="s">
        <v>445</v>
      </c>
      <c r="G245" s="84" t="s">
        <v>406</v>
      </c>
      <c r="H245" s="84" t="s">
        <v>856</v>
      </c>
      <c r="I245" s="84">
        <v>9</v>
      </c>
      <c r="J245" s="84">
        <v>0</v>
      </c>
      <c r="K245" s="85">
        <v>0</v>
      </c>
      <c r="L245" s="83" t="s">
        <v>92</v>
      </c>
      <c r="M245" s="83" t="s">
        <v>90</v>
      </c>
      <c r="N245" s="72">
        <f t="shared" si="3"/>
        <v>0</v>
      </c>
    </row>
    <row r="246" spans="3:14" ht="15.75" x14ac:dyDescent="0.25">
      <c r="C246" s="83" t="s">
        <v>319</v>
      </c>
      <c r="D246" s="83" t="s">
        <v>374</v>
      </c>
      <c r="E246" s="83" t="s">
        <v>765</v>
      </c>
      <c r="F246" s="83" t="s">
        <v>444</v>
      </c>
      <c r="G246" s="84" t="s">
        <v>405</v>
      </c>
      <c r="H246" s="84" t="s">
        <v>855</v>
      </c>
      <c r="I246" s="84">
        <v>21</v>
      </c>
      <c r="J246" s="84">
        <v>0</v>
      </c>
      <c r="K246" s="85">
        <v>0</v>
      </c>
      <c r="L246" s="83" t="s">
        <v>92</v>
      </c>
      <c r="M246" s="83" t="s">
        <v>91</v>
      </c>
      <c r="N246" s="72" t="str">
        <f t="shared" si="3"/>
        <v/>
      </c>
    </row>
    <row r="247" spans="3:14" ht="15.75" x14ac:dyDescent="0.25">
      <c r="C247" s="83" t="s">
        <v>319</v>
      </c>
      <c r="D247" s="83" t="s">
        <v>374</v>
      </c>
      <c r="E247" s="83" t="s">
        <v>765</v>
      </c>
      <c r="F247" s="83" t="s">
        <v>766</v>
      </c>
      <c r="G247" s="84" t="s">
        <v>404</v>
      </c>
      <c r="H247" s="84" t="s">
        <v>856</v>
      </c>
      <c r="I247" s="84">
        <v>11</v>
      </c>
      <c r="J247" s="84">
        <v>0</v>
      </c>
      <c r="K247" s="85">
        <v>0</v>
      </c>
      <c r="L247" s="83" t="s">
        <v>92</v>
      </c>
      <c r="M247" s="83" t="s">
        <v>91</v>
      </c>
      <c r="N247" s="72">
        <f t="shared" si="3"/>
        <v>0</v>
      </c>
    </row>
    <row r="248" spans="3:14" ht="15.75" x14ac:dyDescent="0.25">
      <c r="C248" s="83" t="s">
        <v>319</v>
      </c>
      <c r="D248" s="83" t="s">
        <v>374</v>
      </c>
      <c r="E248" s="83" t="s">
        <v>765</v>
      </c>
      <c r="F248" s="83" t="s">
        <v>377</v>
      </c>
      <c r="G248" s="84" t="s">
        <v>404</v>
      </c>
      <c r="H248" s="84" t="s">
        <v>856</v>
      </c>
      <c r="I248" s="84">
        <v>2</v>
      </c>
      <c r="J248" s="84">
        <v>0</v>
      </c>
      <c r="K248" s="85">
        <v>0</v>
      </c>
      <c r="L248" s="83" t="s">
        <v>92</v>
      </c>
      <c r="M248" s="83" t="s">
        <v>91</v>
      </c>
      <c r="N248" s="72">
        <f t="shared" si="3"/>
        <v>0</v>
      </c>
    </row>
    <row r="249" spans="3:14" ht="15.75" x14ac:dyDescent="0.25">
      <c r="C249" s="83" t="s">
        <v>319</v>
      </c>
      <c r="D249" s="83" t="s">
        <v>374</v>
      </c>
      <c r="E249" s="83" t="s">
        <v>765</v>
      </c>
      <c r="F249" s="83" t="s">
        <v>378</v>
      </c>
      <c r="G249" s="84" t="s">
        <v>406</v>
      </c>
      <c r="H249" s="84" t="s">
        <v>856</v>
      </c>
      <c r="I249" s="84">
        <v>19</v>
      </c>
      <c r="J249" s="84">
        <v>0</v>
      </c>
      <c r="K249" s="85">
        <v>0</v>
      </c>
      <c r="L249" s="83" t="s">
        <v>92</v>
      </c>
      <c r="M249" s="83" t="s">
        <v>91</v>
      </c>
      <c r="N249" s="72">
        <f t="shared" si="3"/>
        <v>0</v>
      </c>
    </row>
    <row r="250" spans="3:14" ht="15.75" x14ac:dyDescent="0.25">
      <c r="C250" s="83" t="s">
        <v>319</v>
      </c>
      <c r="D250" s="83" t="s">
        <v>348</v>
      </c>
      <c r="E250" s="83" t="s">
        <v>769</v>
      </c>
      <c r="F250" s="83" t="s">
        <v>351</v>
      </c>
      <c r="G250" s="84" t="s">
        <v>406</v>
      </c>
      <c r="H250" s="84" t="s">
        <v>856</v>
      </c>
      <c r="I250" s="84">
        <v>9</v>
      </c>
      <c r="J250" s="84">
        <v>0</v>
      </c>
      <c r="K250" s="85">
        <v>0</v>
      </c>
      <c r="L250" s="83" t="s">
        <v>64</v>
      </c>
      <c r="M250" s="83" t="s">
        <v>58</v>
      </c>
      <c r="N250" s="72">
        <f t="shared" si="3"/>
        <v>0</v>
      </c>
    </row>
    <row r="251" spans="3:14" ht="15.75" x14ac:dyDescent="0.25">
      <c r="C251" s="83" t="s">
        <v>319</v>
      </c>
      <c r="D251" s="83" t="s">
        <v>348</v>
      </c>
      <c r="E251" s="83" t="s">
        <v>769</v>
      </c>
      <c r="F251" s="83" t="s">
        <v>353</v>
      </c>
      <c r="G251" s="84" t="s">
        <v>404</v>
      </c>
      <c r="H251" s="84" t="s">
        <v>856</v>
      </c>
      <c r="I251" s="84">
        <v>5</v>
      </c>
      <c r="J251" s="84">
        <v>0</v>
      </c>
      <c r="K251" s="85">
        <v>0</v>
      </c>
      <c r="L251" s="83" t="s">
        <v>64</v>
      </c>
      <c r="M251" s="83" t="s">
        <v>59</v>
      </c>
      <c r="N251" s="72">
        <f t="shared" si="3"/>
        <v>0</v>
      </c>
    </row>
    <row r="252" spans="3:14" ht="15.75" x14ac:dyDescent="0.25">
      <c r="C252" s="83" t="s">
        <v>319</v>
      </c>
      <c r="D252" s="83" t="s">
        <v>348</v>
      </c>
      <c r="E252" s="83" t="s">
        <v>769</v>
      </c>
      <c r="F252" s="83" t="s">
        <v>355</v>
      </c>
      <c r="G252" s="84" t="s">
        <v>405</v>
      </c>
      <c r="H252" s="84" t="s">
        <v>856</v>
      </c>
      <c r="I252" s="84">
        <v>7</v>
      </c>
      <c r="J252" s="84">
        <v>0</v>
      </c>
      <c r="K252" s="85">
        <v>0</v>
      </c>
      <c r="L252" s="83" t="s">
        <v>64</v>
      </c>
      <c r="M252" s="83" t="s">
        <v>59</v>
      </c>
      <c r="N252" s="72">
        <f t="shared" si="3"/>
        <v>0</v>
      </c>
    </row>
    <row r="253" spans="3:14" ht="15.75" x14ac:dyDescent="0.25">
      <c r="C253" s="83" t="s">
        <v>319</v>
      </c>
      <c r="D253" s="83" t="s">
        <v>348</v>
      </c>
      <c r="E253" s="83" t="s">
        <v>769</v>
      </c>
      <c r="F253" s="83" t="s">
        <v>352</v>
      </c>
      <c r="G253" s="84" t="s">
        <v>404</v>
      </c>
      <c r="H253" s="84" t="s">
        <v>856</v>
      </c>
      <c r="I253" s="84">
        <v>2</v>
      </c>
      <c r="J253" s="84">
        <v>0</v>
      </c>
      <c r="K253" s="85">
        <v>0</v>
      </c>
      <c r="L253" s="83" t="s">
        <v>64</v>
      </c>
      <c r="M253" s="83" t="s">
        <v>59</v>
      </c>
      <c r="N253" s="72">
        <f t="shared" si="3"/>
        <v>0</v>
      </c>
    </row>
    <row r="254" spans="3:14" ht="15.75" x14ac:dyDescent="0.25">
      <c r="C254" s="83" t="s">
        <v>319</v>
      </c>
      <c r="D254" s="83" t="s">
        <v>348</v>
      </c>
      <c r="E254" s="83" t="s">
        <v>769</v>
      </c>
      <c r="F254" s="83" t="s">
        <v>350</v>
      </c>
      <c r="G254" s="84" t="s">
        <v>404</v>
      </c>
      <c r="H254" s="84" t="s">
        <v>856</v>
      </c>
      <c r="I254" s="84">
        <v>2</v>
      </c>
      <c r="J254" s="84">
        <v>0</v>
      </c>
      <c r="K254" s="85">
        <v>0</v>
      </c>
      <c r="L254" s="83" t="s">
        <v>64</v>
      </c>
      <c r="M254" s="83" t="s">
        <v>58</v>
      </c>
      <c r="N254" s="72">
        <f t="shared" si="3"/>
        <v>0</v>
      </c>
    </row>
    <row r="255" spans="3:14" ht="15.75" x14ac:dyDescent="0.25">
      <c r="C255" s="83" t="s">
        <v>319</v>
      </c>
      <c r="D255" s="83" t="s">
        <v>348</v>
      </c>
      <c r="E255" s="83" t="s">
        <v>769</v>
      </c>
      <c r="F255" s="83" t="s">
        <v>354</v>
      </c>
      <c r="G255" s="84" t="s">
        <v>405</v>
      </c>
      <c r="H255" s="84" t="s">
        <v>855</v>
      </c>
      <c r="I255" s="84">
        <v>10</v>
      </c>
      <c r="J255" s="84">
        <v>0</v>
      </c>
      <c r="K255" s="85">
        <v>0</v>
      </c>
      <c r="L255" s="83" t="s">
        <v>64</v>
      </c>
      <c r="M255" s="83" t="s">
        <v>59</v>
      </c>
      <c r="N255" s="72" t="str">
        <f t="shared" si="3"/>
        <v/>
      </c>
    </row>
    <row r="256" spans="3:14" ht="15.75" x14ac:dyDescent="0.25">
      <c r="C256" s="83" t="s">
        <v>319</v>
      </c>
      <c r="D256" s="83" t="s">
        <v>348</v>
      </c>
      <c r="E256" s="83" t="s">
        <v>769</v>
      </c>
      <c r="F256" s="83" t="s">
        <v>476</v>
      </c>
      <c r="G256" s="84" t="s">
        <v>405</v>
      </c>
      <c r="H256" s="84" t="s">
        <v>855</v>
      </c>
      <c r="I256" s="84">
        <v>8</v>
      </c>
      <c r="J256" s="84">
        <v>0</v>
      </c>
      <c r="K256" s="85">
        <v>0</v>
      </c>
      <c r="L256" s="83" t="s">
        <v>64</v>
      </c>
      <c r="M256" s="83" t="s">
        <v>864</v>
      </c>
      <c r="N256" s="72" t="str">
        <f t="shared" si="3"/>
        <v/>
      </c>
    </row>
    <row r="257" spans="3:14" ht="15.75" x14ac:dyDescent="0.25">
      <c r="C257" s="83" t="s">
        <v>319</v>
      </c>
      <c r="D257" s="83" t="s">
        <v>348</v>
      </c>
      <c r="E257" s="83" t="s">
        <v>769</v>
      </c>
      <c r="F257" s="83" t="s">
        <v>349</v>
      </c>
      <c r="G257" s="84" t="s">
        <v>404</v>
      </c>
      <c r="H257" s="84" t="s">
        <v>856</v>
      </c>
      <c r="I257" s="84">
        <v>2</v>
      </c>
      <c r="J257" s="84">
        <v>0</v>
      </c>
      <c r="K257" s="85">
        <v>0</v>
      </c>
      <c r="L257" s="83" t="s">
        <v>64</v>
      </c>
      <c r="M257" s="83" t="s">
        <v>58</v>
      </c>
      <c r="N257" s="72">
        <f t="shared" si="3"/>
        <v>0</v>
      </c>
    </row>
    <row r="258" spans="3:14" ht="15.75" x14ac:dyDescent="0.25">
      <c r="C258" s="83" t="s">
        <v>319</v>
      </c>
      <c r="D258" s="83" t="s">
        <v>348</v>
      </c>
      <c r="E258" s="83" t="s">
        <v>769</v>
      </c>
      <c r="F258" s="83" t="s">
        <v>475</v>
      </c>
      <c r="G258" s="84" t="s">
        <v>404</v>
      </c>
      <c r="H258" s="84" t="s">
        <v>855</v>
      </c>
      <c r="I258" s="84">
        <v>1</v>
      </c>
      <c r="J258" s="84">
        <v>0</v>
      </c>
      <c r="K258" s="85">
        <v>0</v>
      </c>
      <c r="L258" s="83" t="s">
        <v>64</v>
      </c>
      <c r="M258" s="83" t="s">
        <v>865</v>
      </c>
      <c r="N258" s="72" t="str">
        <f t="shared" si="3"/>
        <v/>
      </c>
    </row>
    <row r="259" spans="3:14" ht="15.75" x14ac:dyDescent="0.25">
      <c r="C259" s="83" t="s">
        <v>319</v>
      </c>
      <c r="D259" s="83" t="s">
        <v>348</v>
      </c>
      <c r="E259" s="83" t="s">
        <v>771</v>
      </c>
      <c r="F259" s="83" t="s">
        <v>359</v>
      </c>
      <c r="G259" s="84" t="s">
        <v>405</v>
      </c>
      <c r="H259" s="84" t="s">
        <v>855</v>
      </c>
      <c r="I259" s="84">
        <v>6</v>
      </c>
      <c r="J259" s="84">
        <v>1</v>
      </c>
      <c r="K259" s="85">
        <v>0.16666666666666666</v>
      </c>
      <c r="L259" s="83" t="s">
        <v>64</v>
      </c>
      <c r="M259" s="83" t="s">
        <v>60</v>
      </c>
      <c r="N259" s="72" t="str">
        <f t="shared" si="3"/>
        <v/>
      </c>
    </row>
    <row r="260" spans="3:14" ht="15.75" x14ac:dyDescent="0.25">
      <c r="C260" s="83" t="s">
        <v>319</v>
      </c>
      <c r="D260" s="83" t="s">
        <v>348</v>
      </c>
      <c r="E260" s="83" t="s">
        <v>771</v>
      </c>
      <c r="F260" s="83" t="s">
        <v>471</v>
      </c>
      <c r="G260" s="84" t="s">
        <v>404</v>
      </c>
      <c r="H260" s="84" t="s">
        <v>856</v>
      </c>
      <c r="I260" s="84">
        <v>1</v>
      </c>
      <c r="J260" s="84">
        <v>0</v>
      </c>
      <c r="K260" s="85">
        <v>0</v>
      </c>
      <c r="L260" s="83" t="s">
        <v>64</v>
      </c>
      <c r="M260" s="83" t="s">
        <v>62</v>
      </c>
      <c r="N260" s="72">
        <f t="shared" si="3"/>
        <v>0</v>
      </c>
    </row>
    <row r="261" spans="3:14" ht="15.75" x14ac:dyDescent="0.25">
      <c r="C261" s="83" t="s">
        <v>319</v>
      </c>
      <c r="D261" s="83" t="s">
        <v>348</v>
      </c>
      <c r="E261" s="83" t="s">
        <v>771</v>
      </c>
      <c r="F261" s="83" t="s">
        <v>361</v>
      </c>
      <c r="G261" s="84" t="s">
        <v>404</v>
      </c>
      <c r="H261" s="84" t="s">
        <v>856</v>
      </c>
      <c r="I261" s="84">
        <v>2</v>
      </c>
      <c r="J261" s="84">
        <v>1</v>
      </c>
      <c r="K261" s="85">
        <v>0.5</v>
      </c>
      <c r="L261" s="83" t="s">
        <v>64</v>
      </c>
      <c r="M261" s="83" t="s">
        <v>63</v>
      </c>
      <c r="N261" s="72">
        <f t="shared" si="3"/>
        <v>1</v>
      </c>
    </row>
    <row r="262" spans="3:14" ht="15.75" x14ac:dyDescent="0.25">
      <c r="C262" s="83" t="s">
        <v>319</v>
      </c>
      <c r="D262" s="83" t="s">
        <v>348</v>
      </c>
      <c r="E262" s="83" t="s">
        <v>771</v>
      </c>
      <c r="F262" s="83" t="s">
        <v>772</v>
      </c>
      <c r="G262" s="84" t="s">
        <v>404</v>
      </c>
      <c r="H262" s="84" t="s">
        <v>856</v>
      </c>
      <c r="I262" s="84">
        <v>4</v>
      </c>
      <c r="J262" s="84">
        <v>0</v>
      </c>
      <c r="K262" s="85">
        <v>0</v>
      </c>
      <c r="L262" s="83" t="s">
        <v>64</v>
      </c>
      <c r="M262" s="83" t="s">
        <v>63</v>
      </c>
      <c r="N262" s="72">
        <f t="shared" si="3"/>
        <v>0</v>
      </c>
    </row>
    <row r="263" spans="3:14" ht="15.75" x14ac:dyDescent="0.25">
      <c r="C263" s="83" t="s">
        <v>319</v>
      </c>
      <c r="D263" s="83" t="s">
        <v>348</v>
      </c>
      <c r="E263" s="83" t="s">
        <v>771</v>
      </c>
      <c r="F263" s="83" t="s">
        <v>364</v>
      </c>
      <c r="G263" s="84" t="s">
        <v>404</v>
      </c>
      <c r="H263" s="84" t="s">
        <v>856</v>
      </c>
      <c r="I263" s="84">
        <v>4</v>
      </c>
      <c r="J263" s="84">
        <v>1</v>
      </c>
      <c r="K263" s="85">
        <v>0.25</v>
      </c>
      <c r="L263" s="83" t="s">
        <v>64</v>
      </c>
      <c r="M263" s="83" t="s">
        <v>62</v>
      </c>
      <c r="N263" s="72">
        <f t="shared" si="3"/>
        <v>1</v>
      </c>
    </row>
    <row r="264" spans="3:14" ht="15.75" x14ac:dyDescent="0.25">
      <c r="C264" s="83" t="s">
        <v>319</v>
      </c>
      <c r="D264" s="83" t="s">
        <v>348</v>
      </c>
      <c r="E264" s="83" t="s">
        <v>771</v>
      </c>
      <c r="F264" s="83" t="s">
        <v>362</v>
      </c>
      <c r="G264" s="84" t="s">
        <v>404</v>
      </c>
      <c r="H264" s="84" t="s">
        <v>856</v>
      </c>
      <c r="I264" s="84">
        <v>3</v>
      </c>
      <c r="J264" s="84">
        <v>0</v>
      </c>
      <c r="K264" s="85">
        <v>0</v>
      </c>
      <c r="L264" s="83" t="s">
        <v>64</v>
      </c>
      <c r="M264" s="83" t="s">
        <v>60</v>
      </c>
      <c r="N264" s="72">
        <f t="shared" si="3"/>
        <v>0</v>
      </c>
    </row>
    <row r="265" spans="3:14" ht="15.75" x14ac:dyDescent="0.25">
      <c r="C265" s="83" t="s">
        <v>319</v>
      </c>
      <c r="D265" s="83" t="s">
        <v>348</v>
      </c>
      <c r="E265" s="83" t="s">
        <v>771</v>
      </c>
      <c r="F265" s="83" t="s">
        <v>358</v>
      </c>
      <c r="G265" s="84" t="s">
        <v>404</v>
      </c>
      <c r="H265" s="84" t="s">
        <v>856</v>
      </c>
      <c r="I265" s="84">
        <v>7</v>
      </c>
      <c r="J265" s="84">
        <v>0</v>
      </c>
      <c r="K265" s="85">
        <v>0</v>
      </c>
      <c r="L265" s="83" t="s">
        <v>64</v>
      </c>
      <c r="M265" s="83" t="s">
        <v>60</v>
      </c>
      <c r="N265" s="72">
        <f t="shared" si="3"/>
        <v>0</v>
      </c>
    </row>
    <row r="266" spans="3:14" ht="15.75" x14ac:dyDescent="0.25">
      <c r="C266" s="83" t="s">
        <v>319</v>
      </c>
      <c r="D266" s="83" t="s">
        <v>348</v>
      </c>
      <c r="E266" s="83" t="s">
        <v>771</v>
      </c>
      <c r="F266" s="83" t="s">
        <v>363</v>
      </c>
      <c r="G266" s="84" t="s">
        <v>405</v>
      </c>
      <c r="H266" s="84" t="s">
        <v>855</v>
      </c>
      <c r="I266" s="84">
        <v>2</v>
      </c>
      <c r="J266" s="84">
        <v>0</v>
      </c>
      <c r="K266" s="85">
        <v>0</v>
      </c>
      <c r="L266" s="83" t="s">
        <v>64</v>
      </c>
      <c r="M266" s="83" t="s">
        <v>63</v>
      </c>
      <c r="N266" s="72" t="str">
        <f t="shared" si="3"/>
        <v/>
      </c>
    </row>
    <row r="267" spans="3:14" ht="15.75" x14ac:dyDescent="0.25">
      <c r="C267" s="83" t="s">
        <v>319</v>
      </c>
      <c r="D267" s="83" t="s">
        <v>348</v>
      </c>
      <c r="E267" s="83" t="s">
        <v>771</v>
      </c>
      <c r="F267" s="83" t="s">
        <v>360</v>
      </c>
      <c r="G267" s="84" t="s">
        <v>404</v>
      </c>
      <c r="H267" s="84" t="s">
        <v>856</v>
      </c>
      <c r="I267" s="84">
        <v>1</v>
      </c>
      <c r="J267" s="84">
        <v>0</v>
      </c>
      <c r="K267" s="85">
        <v>0</v>
      </c>
      <c r="L267" s="83" t="s">
        <v>64</v>
      </c>
      <c r="M267" s="83" t="s">
        <v>63</v>
      </c>
      <c r="N267" s="72">
        <f t="shared" si="3"/>
        <v>0</v>
      </c>
    </row>
    <row r="268" spans="3:14" ht="15.75" x14ac:dyDescent="0.25">
      <c r="C268" s="83" t="s">
        <v>319</v>
      </c>
      <c r="D268" s="83" t="s">
        <v>348</v>
      </c>
      <c r="E268" s="83" t="s">
        <v>767</v>
      </c>
      <c r="F268" s="83" t="s">
        <v>372</v>
      </c>
      <c r="G268" s="84" t="s">
        <v>403</v>
      </c>
      <c r="H268" s="84" t="s">
        <v>855</v>
      </c>
      <c r="I268" s="84">
        <v>192</v>
      </c>
      <c r="J268" s="84">
        <v>18</v>
      </c>
      <c r="K268" s="85">
        <v>9.375E-2</v>
      </c>
      <c r="L268" s="83" t="s">
        <v>64</v>
      </c>
      <c r="M268" s="83" t="s">
        <v>64</v>
      </c>
      <c r="N268" s="72" t="str">
        <f t="shared" si="3"/>
        <v/>
      </c>
    </row>
    <row r="269" spans="3:14" ht="15.75" x14ac:dyDescent="0.25">
      <c r="C269" s="83" t="s">
        <v>319</v>
      </c>
      <c r="D269" s="83" t="s">
        <v>348</v>
      </c>
      <c r="E269" s="83" t="s">
        <v>767</v>
      </c>
      <c r="F269" s="83" t="s">
        <v>465</v>
      </c>
      <c r="G269" s="84" t="s">
        <v>404</v>
      </c>
      <c r="H269" s="84" t="s">
        <v>855</v>
      </c>
      <c r="I269" s="84">
        <v>1</v>
      </c>
      <c r="J269" s="84">
        <v>0</v>
      </c>
      <c r="K269" s="85">
        <v>0</v>
      </c>
      <c r="L269" s="83" t="s">
        <v>64</v>
      </c>
      <c r="M269" s="83" t="s">
        <v>64</v>
      </c>
      <c r="N269" s="72" t="str">
        <f t="shared" si="3"/>
        <v/>
      </c>
    </row>
    <row r="270" spans="3:14" ht="15.75" x14ac:dyDescent="0.25">
      <c r="C270" s="83" t="s">
        <v>319</v>
      </c>
      <c r="D270" s="83" t="s">
        <v>348</v>
      </c>
      <c r="E270" s="83" t="s">
        <v>767</v>
      </c>
      <c r="F270" s="83" t="s">
        <v>469</v>
      </c>
      <c r="G270" s="84" t="s">
        <v>404</v>
      </c>
      <c r="H270" s="84" t="s">
        <v>856</v>
      </c>
      <c r="I270" s="84">
        <v>4</v>
      </c>
      <c r="J270" s="84">
        <v>0</v>
      </c>
      <c r="K270" s="85">
        <v>0</v>
      </c>
      <c r="L270" s="83" t="s">
        <v>64</v>
      </c>
      <c r="M270" s="83" t="s">
        <v>65</v>
      </c>
      <c r="N270" s="72">
        <f t="shared" si="3"/>
        <v>0</v>
      </c>
    </row>
    <row r="271" spans="3:14" ht="15.75" x14ac:dyDescent="0.25">
      <c r="C271" s="83" t="s">
        <v>319</v>
      </c>
      <c r="D271" s="83" t="s">
        <v>348</v>
      </c>
      <c r="E271" s="83" t="s">
        <v>767</v>
      </c>
      <c r="F271" s="83" t="s">
        <v>467</v>
      </c>
      <c r="G271" s="84" t="s">
        <v>404</v>
      </c>
      <c r="H271" s="84" t="s">
        <v>856</v>
      </c>
      <c r="I271" s="84">
        <v>1</v>
      </c>
      <c r="J271" s="84">
        <v>1</v>
      </c>
      <c r="K271" s="85">
        <v>1</v>
      </c>
      <c r="L271" s="83" t="s">
        <v>64</v>
      </c>
      <c r="M271" s="83" t="s">
        <v>66</v>
      </c>
      <c r="N271" s="72">
        <f t="shared" si="3"/>
        <v>1</v>
      </c>
    </row>
    <row r="272" spans="3:14" ht="15.75" x14ac:dyDescent="0.25">
      <c r="C272" s="83" t="s">
        <v>319</v>
      </c>
      <c r="D272" s="83" t="s">
        <v>348</v>
      </c>
      <c r="E272" s="83" t="s">
        <v>767</v>
      </c>
      <c r="F272" s="83" t="s">
        <v>365</v>
      </c>
      <c r="G272" s="84" t="s">
        <v>404</v>
      </c>
      <c r="H272" s="84" t="s">
        <v>856</v>
      </c>
      <c r="I272" s="84">
        <v>2</v>
      </c>
      <c r="J272" s="84">
        <v>0</v>
      </c>
      <c r="K272" s="85">
        <v>0</v>
      </c>
      <c r="L272" s="83" t="s">
        <v>64</v>
      </c>
      <c r="M272" s="83" t="s">
        <v>65</v>
      </c>
      <c r="N272" s="72">
        <f t="shared" si="3"/>
        <v>0</v>
      </c>
    </row>
    <row r="273" spans="3:14" ht="15.75" x14ac:dyDescent="0.25">
      <c r="C273" s="83" t="s">
        <v>319</v>
      </c>
      <c r="D273" s="83" t="s">
        <v>348</v>
      </c>
      <c r="E273" s="83" t="s">
        <v>767</v>
      </c>
      <c r="F273" s="83" t="s">
        <v>366</v>
      </c>
      <c r="G273" s="84" t="s">
        <v>404</v>
      </c>
      <c r="H273" s="84" t="s">
        <v>856</v>
      </c>
      <c r="I273" s="84">
        <v>1</v>
      </c>
      <c r="J273" s="84">
        <v>1</v>
      </c>
      <c r="K273" s="85">
        <v>1</v>
      </c>
      <c r="L273" s="83" t="s">
        <v>64</v>
      </c>
      <c r="M273" s="83" t="s">
        <v>65</v>
      </c>
      <c r="N273" s="72">
        <f t="shared" ref="N273:N336" si="4">IF(H273="SI",J273,"")</f>
        <v>1</v>
      </c>
    </row>
    <row r="274" spans="3:14" ht="15.75" x14ac:dyDescent="0.25">
      <c r="C274" s="83" t="s">
        <v>319</v>
      </c>
      <c r="D274" s="83" t="s">
        <v>348</v>
      </c>
      <c r="E274" s="83" t="s">
        <v>767</v>
      </c>
      <c r="F274" s="83" t="s">
        <v>369</v>
      </c>
      <c r="G274" s="84" t="s">
        <v>404</v>
      </c>
      <c r="H274" s="84" t="s">
        <v>856</v>
      </c>
      <c r="I274" s="84">
        <v>10</v>
      </c>
      <c r="J274" s="84">
        <v>0</v>
      </c>
      <c r="K274" s="85">
        <v>0</v>
      </c>
      <c r="L274" s="83" t="s">
        <v>64</v>
      </c>
      <c r="M274" s="83" t="s">
        <v>66</v>
      </c>
      <c r="N274" s="72">
        <f t="shared" si="4"/>
        <v>0</v>
      </c>
    </row>
    <row r="275" spans="3:14" ht="15.75" x14ac:dyDescent="0.25">
      <c r="C275" s="83" t="s">
        <v>319</v>
      </c>
      <c r="D275" s="83" t="s">
        <v>348</v>
      </c>
      <c r="E275" s="83" t="s">
        <v>767</v>
      </c>
      <c r="F275" s="83" t="s">
        <v>367</v>
      </c>
      <c r="G275" s="84" t="s">
        <v>405</v>
      </c>
      <c r="H275" s="84" t="s">
        <v>855</v>
      </c>
      <c r="I275" s="84">
        <v>8</v>
      </c>
      <c r="J275" s="84">
        <v>0</v>
      </c>
      <c r="K275" s="85">
        <v>0</v>
      </c>
      <c r="L275" s="83" t="s">
        <v>64</v>
      </c>
      <c r="M275" s="83" t="s">
        <v>65</v>
      </c>
      <c r="N275" s="72" t="str">
        <f t="shared" si="4"/>
        <v/>
      </c>
    </row>
    <row r="276" spans="3:14" ht="15.75" x14ac:dyDescent="0.25">
      <c r="C276" s="83" t="s">
        <v>319</v>
      </c>
      <c r="D276" s="83" t="s">
        <v>348</v>
      </c>
      <c r="E276" s="83" t="s">
        <v>767</v>
      </c>
      <c r="F276" s="83" t="s">
        <v>373</v>
      </c>
      <c r="G276" s="84" t="s">
        <v>404</v>
      </c>
      <c r="H276" s="84" t="s">
        <v>856</v>
      </c>
      <c r="I276" s="84">
        <v>1</v>
      </c>
      <c r="J276" s="84">
        <v>0</v>
      </c>
      <c r="K276" s="85">
        <v>0</v>
      </c>
      <c r="L276" s="83" t="s">
        <v>64</v>
      </c>
      <c r="M276" s="83" t="s">
        <v>65</v>
      </c>
      <c r="N276" s="72">
        <f t="shared" si="4"/>
        <v>0</v>
      </c>
    </row>
    <row r="277" spans="3:14" ht="15.75" x14ac:dyDescent="0.25">
      <c r="C277" s="83" t="s">
        <v>319</v>
      </c>
      <c r="D277" s="83" t="s">
        <v>348</v>
      </c>
      <c r="E277" s="83" t="s">
        <v>767</v>
      </c>
      <c r="F277" s="83" t="s">
        <v>466</v>
      </c>
      <c r="G277" s="84" t="s">
        <v>404</v>
      </c>
      <c r="H277" s="84" t="s">
        <v>856</v>
      </c>
      <c r="I277" s="84">
        <v>4</v>
      </c>
      <c r="J277" s="84">
        <v>0</v>
      </c>
      <c r="K277" s="85">
        <v>0</v>
      </c>
      <c r="L277" s="83" t="s">
        <v>64</v>
      </c>
      <c r="M277" s="83" t="s">
        <v>66</v>
      </c>
      <c r="N277" s="72">
        <f t="shared" si="4"/>
        <v>0</v>
      </c>
    </row>
    <row r="278" spans="3:14" ht="15.75" x14ac:dyDescent="0.25">
      <c r="C278" s="83" t="s">
        <v>319</v>
      </c>
      <c r="D278" s="83" t="s">
        <v>348</v>
      </c>
      <c r="E278" s="83" t="s">
        <v>767</v>
      </c>
      <c r="F278" s="83" t="s">
        <v>370</v>
      </c>
      <c r="G278" s="84" t="s">
        <v>404</v>
      </c>
      <c r="H278" s="84" t="s">
        <v>856</v>
      </c>
      <c r="I278" s="84">
        <v>2</v>
      </c>
      <c r="J278" s="84">
        <v>0</v>
      </c>
      <c r="K278" s="85">
        <v>0</v>
      </c>
      <c r="L278" s="83" t="s">
        <v>64</v>
      </c>
      <c r="M278" s="83" t="s">
        <v>66</v>
      </c>
      <c r="N278" s="72">
        <f t="shared" si="4"/>
        <v>0</v>
      </c>
    </row>
    <row r="279" spans="3:14" ht="15.75" x14ac:dyDescent="0.25">
      <c r="C279" s="83" t="s">
        <v>319</v>
      </c>
      <c r="D279" s="83" t="s">
        <v>348</v>
      </c>
      <c r="E279" s="83" t="s">
        <v>767</v>
      </c>
      <c r="F279" s="83" t="s">
        <v>716</v>
      </c>
      <c r="G279" s="84" t="s">
        <v>404</v>
      </c>
      <c r="H279" s="84" t="s">
        <v>856</v>
      </c>
      <c r="I279" s="84">
        <v>2</v>
      </c>
      <c r="J279" s="84">
        <v>0</v>
      </c>
      <c r="K279" s="85">
        <v>0</v>
      </c>
      <c r="L279" s="83" t="s">
        <v>64</v>
      </c>
      <c r="M279" s="83" t="s">
        <v>65</v>
      </c>
      <c r="N279" s="72">
        <f t="shared" si="4"/>
        <v>0</v>
      </c>
    </row>
    <row r="280" spans="3:14" ht="15.75" x14ac:dyDescent="0.25">
      <c r="C280" s="83" t="s">
        <v>319</v>
      </c>
      <c r="D280" s="83" t="s">
        <v>348</v>
      </c>
      <c r="E280" s="83" t="s">
        <v>767</v>
      </c>
      <c r="F280" s="83" t="s">
        <v>468</v>
      </c>
      <c r="G280" s="84" t="s">
        <v>404</v>
      </c>
      <c r="H280" s="84" t="s">
        <v>856</v>
      </c>
      <c r="I280" s="84">
        <v>3</v>
      </c>
      <c r="J280" s="84">
        <v>0</v>
      </c>
      <c r="K280" s="85">
        <v>0</v>
      </c>
      <c r="L280" s="83" t="s">
        <v>64</v>
      </c>
      <c r="M280" s="83" t="s">
        <v>65</v>
      </c>
      <c r="N280" s="72">
        <f t="shared" si="4"/>
        <v>0</v>
      </c>
    </row>
    <row r="281" spans="3:14" ht="15.75" x14ac:dyDescent="0.25">
      <c r="C281" s="83" t="s">
        <v>319</v>
      </c>
      <c r="D281" s="83" t="s">
        <v>348</v>
      </c>
      <c r="E281" s="83" t="s">
        <v>767</v>
      </c>
      <c r="F281" s="83" t="s">
        <v>470</v>
      </c>
      <c r="G281" s="84" t="s">
        <v>404</v>
      </c>
      <c r="H281" s="84" t="s">
        <v>856</v>
      </c>
      <c r="I281" s="84">
        <v>1</v>
      </c>
      <c r="J281" s="84">
        <v>0</v>
      </c>
      <c r="K281" s="85">
        <v>0</v>
      </c>
      <c r="L281" s="83" t="s">
        <v>64</v>
      </c>
      <c r="M281" s="83" t="s">
        <v>57</v>
      </c>
      <c r="N281" s="72">
        <f t="shared" si="4"/>
        <v>0</v>
      </c>
    </row>
    <row r="282" spans="3:14" ht="15.75" x14ac:dyDescent="0.25">
      <c r="C282" s="83" t="s">
        <v>319</v>
      </c>
      <c r="D282" s="83" t="s">
        <v>348</v>
      </c>
      <c r="E282" s="83" t="s">
        <v>767</v>
      </c>
      <c r="F282" s="83" t="s">
        <v>768</v>
      </c>
      <c r="G282" s="84" t="s">
        <v>404</v>
      </c>
      <c r="H282" s="84" t="s">
        <v>856</v>
      </c>
      <c r="I282" s="84">
        <v>1</v>
      </c>
      <c r="J282" s="84">
        <v>1</v>
      </c>
      <c r="K282" s="85">
        <v>1</v>
      </c>
      <c r="L282" s="83" t="s">
        <v>64</v>
      </c>
      <c r="M282" s="83" t="s">
        <v>66</v>
      </c>
      <c r="N282" s="72">
        <f t="shared" si="4"/>
        <v>1</v>
      </c>
    </row>
    <row r="283" spans="3:14" ht="15.75" x14ac:dyDescent="0.25">
      <c r="C283" s="83" t="s">
        <v>319</v>
      </c>
      <c r="D283" s="83" t="s">
        <v>348</v>
      </c>
      <c r="E283" s="83" t="s">
        <v>767</v>
      </c>
      <c r="F283" s="83" t="s">
        <v>463</v>
      </c>
      <c r="G283" s="84" t="s">
        <v>404</v>
      </c>
      <c r="H283" s="84" t="s">
        <v>855</v>
      </c>
      <c r="I283" s="84">
        <v>2</v>
      </c>
      <c r="J283" s="84">
        <v>0</v>
      </c>
      <c r="K283" s="85">
        <v>0</v>
      </c>
      <c r="L283" s="83" t="s">
        <v>64</v>
      </c>
      <c r="M283" s="83" t="s">
        <v>64</v>
      </c>
      <c r="N283" s="72" t="str">
        <f t="shared" si="4"/>
        <v/>
      </c>
    </row>
    <row r="284" spans="3:14" ht="15.75" x14ac:dyDescent="0.25">
      <c r="C284" s="83" t="s">
        <v>319</v>
      </c>
      <c r="D284" s="83" t="s">
        <v>348</v>
      </c>
      <c r="E284" s="83" t="s">
        <v>767</v>
      </c>
      <c r="F284" s="83" t="s">
        <v>371</v>
      </c>
      <c r="G284" s="84" t="s">
        <v>405</v>
      </c>
      <c r="H284" s="84" t="s">
        <v>856</v>
      </c>
      <c r="I284" s="84">
        <v>4</v>
      </c>
      <c r="J284" s="84">
        <v>0</v>
      </c>
      <c r="K284" s="85">
        <v>0</v>
      </c>
      <c r="L284" s="83" t="s">
        <v>64</v>
      </c>
      <c r="M284" s="83" t="s">
        <v>66</v>
      </c>
      <c r="N284" s="72">
        <f t="shared" si="4"/>
        <v>0</v>
      </c>
    </row>
    <row r="285" spans="3:14" ht="15.75" x14ac:dyDescent="0.25">
      <c r="C285" s="83" t="s">
        <v>319</v>
      </c>
      <c r="D285" s="83" t="s">
        <v>348</v>
      </c>
      <c r="E285" s="83" t="s">
        <v>767</v>
      </c>
      <c r="F285" s="83" t="s">
        <v>368</v>
      </c>
      <c r="G285" s="84" t="s">
        <v>404</v>
      </c>
      <c r="H285" s="84" t="s">
        <v>856</v>
      </c>
      <c r="I285" s="84">
        <v>1</v>
      </c>
      <c r="J285" s="84">
        <v>0</v>
      </c>
      <c r="K285" s="85">
        <v>0</v>
      </c>
      <c r="L285" s="83" t="s">
        <v>64</v>
      </c>
      <c r="M285" s="83" t="s">
        <v>66</v>
      </c>
      <c r="N285" s="72">
        <f t="shared" si="4"/>
        <v>0</v>
      </c>
    </row>
    <row r="286" spans="3:14" ht="15.75" x14ac:dyDescent="0.25">
      <c r="C286" s="83" t="s">
        <v>319</v>
      </c>
      <c r="D286" s="83" t="s">
        <v>348</v>
      </c>
      <c r="E286" s="83" t="s">
        <v>767</v>
      </c>
      <c r="F286" s="83" t="s">
        <v>464</v>
      </c>
      <c r="G286" s="84" t="s">
        <v>404</v>
      </c>
      <c r="H286" s="84" t="s">
        <v>855</v>
      </c>
      <c r="I286" s="84">
        <v>1</v>
      </c>
      <c r="J286" s="84">
        <v>0</v>
      </c>
      <c r="K286" s="85">
        <v>0</v>
      </c>
      <c r="L286" s="83" t="s">
        <v>64</v>
      </c>
      <c r="M286" s="83" t="s">
        <v>64</v>
      </c>
      <c r="N286" s="72" t="str">
        <f t="shared" si="4"/>
        <v/>
      </c>
    </row>
    <row r="287" spans="3:14" ht="15.75" x14ac:dyDescent="0.25">
      <c r="C287" s="83" t="s">
        <v>319</v>
      </c>
      <c r="D287" s="83" t="s">
        <v>348</v>
      </c>
      <c r="E287" s="83" t="s">
        <v>770</v>
      </c>
      <c r="F287" s="83" t="s">
        <v>356</v>
      </c>
      <c r="G287" s="84" t="s">
        <v>404</v>
      </c>
      <c r="H287" s="84" t="s">
        <v>856</v>
      </c>
      <c r="I287" s="84">
        <v>2</v>
      </c>
      <c r="J287" s="84">
        <v>0</v>
      </c>
      <c r="K287" s="85">
        <v>0</v>
      </c>
      <c r="L287" s="83" t="s">
        <v>64</v>
      </c>
      <c r="M287" s="83" t="s">
        <v>61</v>
      </c>
      <c r="N287" s="72">
        <f t="shared" si="4"/>
        <v>0</v>
      </c>
    </row>
    <row r="288" spans="3:14" ht="15.75" x14ac:dyDescent="0.25">
      <c r="C288" s="83" t="s">
        <v>319</v>
      </c>
      <c r="D288" s="83" t="s">
        <v>348</v>
      </c>
      <c r="E288" s="83" t="s">
        <v>770</v>
      </c>
      <c r="F288" s="83" t="s">
        <v>828</v>
      </c>
      <c r="G288" s="84" t="s">
        <v>404</v>
      </c>
      <c r="H288" s="84" t="s">
        <v>856</v>
      </c>
      <c r="I288" s="84">
        <v>1</v>
      </c>
      <c r="J288" s="84">
        <v>0</v>
      </c>
      <c r="K288" s="85">
        <v>0</v>
      </c>
      <c r="L288" s="83" t="s">
        <v>64</v>
      </c>
      <c r="M288" s="83" t="s">
        <v>61</v>
      </c>
      <c r="N288" s="72">
        <f t="shared" si="4"/>
        <v>0</v>
      </c>
    </row>
    <row r="289" spans="3:14" ht="15.75" x14ac:dyDescent="0.25">
      <c r="C289" s="83" t="s">
        <v>319</v>
      </c>
      <c r="D289" s="83" t="s">
        <v>348</v>
      </c>
      <c r="E289" s="83" t="s">
        <v>770</v>
      </c>
      <c r="F289" s="83" t="s">
        <v>357</v>
      </c>
      <c r="G289" s="84" t="s">
        <v>404</v>
      </c>
      <c r="H289" s="84" t="s">
        <v>856</v>
      </c>
      <c r="I289" s="84">
        <v>6</v>
      </c>
      <c r="J289" s="84">
        <v>0</v>
      </c>
      <c r="K289" s="85">
        <v>0</v>
      </c>
      <c r="L289" s="83" t="s">
        <v>64</v>
      </c>
      <c r="M289" s="83" t="s">
        <v>61</v>
      </c>
      <c r="N289" s="72">
        <f t="shared" si="4"/>
        <v>0</v>
      </c>
    </row>
    <row r="290" spans="3:14" ht="15.75" x14ac:dyDescent="0.25">
      <c r="C290" s="83" t="s">
        <v>319</v>
      </c>
      <c r="D290" s="83" t="s">
        <v>348</v>
      </c>
      <c r="E290" s="83" t="s">
        <v>770</v>
      </c>
      <c r="F290" s="83" t="s">
        <v>474</v>
      </c>
      <c r="G290" s="84" t="s">
        <v>406</v>
      </c>
      <c r="H290" s="84" t="s">
        <v>855</v>
      </c>
      <c r="I290" s="84">
        <v>10</v>
      </c>
      <c r="J290" s="84">
        <v>2</v>
      </c>
      <c r="K290" s="85">
        <v>0.2</v>
      </c>
      <c r="L290" s="83" t="s">
        <v>64</v>
      </c>
      <c r="M290" s="83" t="s">
        <v>61</v>
      </c>
      <c r="N290" s="72" t="str">
        <f t="shared" si="4"/>
        <v/>
      </c>
    </row>
    <row r="291" spans="3:14" ht="15.75" x14ac:dyDescent="0.25">
      <c r="C291" s="83" t="s">
        <v>319</v>
      </c>
      <c r="D291" s="83" t="s">
        <v>348</v>
      </c>
      <c r="E291" s="83" t="s">
        <v>770</v>
      </c>
      <c r="F291" s="83" t="s">
        <v>473</v>
      </c>
      <c r="G291" s="84" t="s">
        <v>404</v>
      </c>
      <c r="H291" s="84" t="s">
        <v>856</v>
      </c>
      <c r="I291" s="84">
        <v>3</v>
      </c>
      <c r="J291" s="84">
        <v>0</v>
      </c>
      <c r="K291" s="85">
        <v>0</v>
      </c>
      <c r="L291" s="83" t="s">
        <v>64</v>
      </c>
      <c r="M291" s="83" t="s">
        <v>61</v>
      </c>
      <c r="N291" s="72">
        <f t="shared" si="4"/>
        <v>0</v>
      </c>
    </row>
    <row r="292" spans="3:14" ht="15.75" x14ac:dyDescent="0.25">
      <c r="C292" s="83" t="s">
        <v>319</v>
      </c>
      <c r="D292" s="83" t="s">
        <v>348</v>
      </c>
      <c r="E292" s="83" t="s">
        <v>770</v>
      </c>
      <c r="F292" s="83" t="s">
        <v>472</v>
      </c>
      <c r="G292" s="84" t="s">
        <v>404</v>
      </c>
      <c r="H292" s="84" t="s">
        <v>856</v>
      </c>
      <c r="I292" s="84">
        <v>5</v>
      </c>
      <c r="J292" s="84">
        <v>0</v>
      </c>
      <c r="K292" s="85">
        <v>0</v>
      </c>
      <c r="L292" s="83" t="s">
        <v>64</v>
      </c>
      <c r="M292" s="83" t="s">
        <v>61</v>
      </c>
      <c r="N292" s="72">
        <f t="shared" si="4"/>
        <v>0</v>
      </c>
    </row>
    <row r="293" spans="3:14" ht="15.75" x14ac:dyDescent="0.25">
      <c r="C293" s="83" t="s">
        <v>319</v>
      </c>
      <c r="D293" s="83" t="s">
        <v>397</v>
      </c>
      <c r="E293" s="83" t="s">
        <v>773</v>
      </c>
      <c r="F293" s="83" t="s">
        <v>495</v>
      </c>
      <c r="G293" s="84" t="s">
        <v>407</v>
      </c>
      <c r="H293" s="84" t="s">
        <v>855</v>
      </c>
      <c r="I293" s="84">
        <v>52</v>
      </c>
      <c r="J293" s="84">
        <v>2</v>
      </c>
      <c r="K293" s="85">
        <v>3.8461538461538464E-2</v>
      </c>
      <c r="L293" s="83" t="s">
        <v>114</v>
      </c>
      <c r="M293" s="83" t="s">
        <v>114</v>
      </c>
      <c r="N293" s="72" t="str">
        <f t="shared" si="4"/>
        <v/>
      </c>
    </row>
    <row r="294" spans="3:14" ht="15.75" x14ac:dyDescent="0.25">
      <c r="C294" s="83" t="s">
        <v>319</v>
      </c>
      <c r="D294" s="83" t="s">
        <v>397</v>
      </c>
      <c r="E294" s="83" t="s">
        <v>773</v>
      </c>
      <c r="F294" s="83" t="s">
        <v>493</v>
      </c>
      <c r="G294" s="84" t="s">
        <v>405</v>
      </c>
      <c r="H294" s="84" t="s">
        <v>855</v>
      </c>
      <c r="I294" s="84">
        <v>9</v>
      </c>
      <c r="J294" s="84">
        <v>0</v>
      </c>
      <c r="K294" s="85">
        <v>0</v>
      </c>
      <c r="L294" s="83" t="s">
        <v>114</v>
      </c>
      <c r="M294" s="83" t="s">
        <v>862</v>
      </c>
      <c r="N294" s="72" t="str">
        <f t="shared" si="4"/>
        <v/>
      </c>
    </row>
    <row r="295" spans="3:14" ht="15.75" x14ac:dyDescent="0.25">
      <c r="C295" s="83" t="s">
        <v>319</v>
      </c>
      <c r="D295" s="83" t="s">
        <v>397</v>
      </c>
      <c r="E295" s="83" t="s">
        <v>773</v>
      </c>
      <c r="F295" s="83" t="s">
        <v>829</v>
      </c>
      <c r="G295" s="84" t="s">
        <v>404</v>
      </c>
      <c r="H295" s="84" t="s">
        <v>855</v>
      </c>
      <c r="I295" s="84">
        <v>2</v>
      </c>
      <c r="J295" s="84">
        <v>0</v>
      </c>
      <c r="K295" s="85">
        <v>0</v>
      </c>
      <c r="L295" s="83" t="s">
        <v>114</v>
      </c>
      <c r="M295" s="83" t="s">
        <v>110</v>
      </c>
      <c r="N295" s="72" t="str">
        <f t="shared" si="4"/>
        <v/>
      </c>
    </row>
    <row r="296" spans="3:14" ht="15.75" x14ac:dyDescent="0.25">
      <c r="C296" s="83" t="s">
        <v>319</v>
      </c>
      <c r="D296" s="83" t="s">
        <v>397</v>
      </c>
      <c r="E296" s="83" t="s">
        <v>773</v>
      </c>
      <c r="F296" s="83" t="s">
        <v>399</v>
      </c>
      <c r="G296" s="84" t="s">
        <v>405</v>
      </c>
      <c r="H296" s="84" t="s">
        <v>856</v>
      </c>
      <c r="I296" s="84">
        <v>8</v>
      </c>
      <c r="J296" s="84">
        <v>1</v>
      </c>
      <c r="K296" s="85">
        <v>0.125</v>
      </c>
      <c r="L296" s="83" t="s">
        <v>114</v>
      </c>
      <c r="M296" s="83" t="s">
        <v>113</v>
      </c>
      <c r="N296" s="72">
        <f t="shared" si="4"/>
        <v>1</v>
      </c>
    </row>
    <row r="297" spans="3:14" ht="15.75" x14ac:dyDescent="0.25">
      <c r="C297" s="83" t="s">
        <v>319</v>
      </c>
      <c r="D297" s="83" t="s">
        <v>397</v>
      </c>
      <c r="E297" s="83" t="s">
        <v>773</v>
      </c>
      <c r="F297" s="83" t="s">
        <v>830</v>
      </c>
      <c r="G297" s="84" t="s">
        <v>404</v>
      </c>
      <c r="H297" s="84" t="s">
        <v>856</v>
      </c>
      <c r="I297" s="84">
        <v>5</v>
      </c>
      <c r="J297" s="84">
        <v>0</v>
      </c>
      <c r="K297" s="85">
        <v>0</v>
      </c>
      <c r="L297" s="83" t="s">
        <v>114</v>
      </c>
      <c r="M297" s="83" t="s">
        <v>113</v>
      </c>
      <c r="N297" s="72">
        <f t="shared" si="4"/>
        <v>0</v>
      </c>
    </row>
    <row r="298" spans="3:14" ht="15.75" x14ac:dyDescent="0.25">
      <c r="C298" s="83" t="s">
        <v>319</v>
      </c>
      <c r="D298" s="83" t="s">
        <v>397</v>
      </c>
      <c r="E298" s="83" t="s">
        <v>773</v>
      </c>
      <c r="F298" s="83" t="s">
        <v>497</v>
      </c>
      <c r="G298" s="84" t="s">
        <v>405</v>
      </c>
      <c r="H298" s="84" t="s">
        <v>856</v>
      </c>
      <c r="I298" s="84">
        <v>1</v>
      </c>
      <c r="J298" s="84">
        <v>0</v>
      </c>
      <c r="K298" s="85">
        <v>0</v>
      </c>
      <c r="L298" s="83" t="s">
        <v>114</v>
      </c>
      <c r="M298" s="83" t="s">
        <v>105</v>
      </c>
      <c r="N298" s="72">
        <f t="shared" si="4"/>
        <v>0</v>
      </c>
    </row>
    <row r="299" spans="3:14" ht="15.75" x14ac:dyDescent="0.25">
      <c r="C299" s="83" t="s">
        <v>319</v>
      </c>
      <c r="D299" s="83" t="s">
        <v>397</v>
      </c>
      <c r="E299" s="83" t="s">
        <v>773</v>
      </c>
      <c r="F299" s="83" t="s">
        <v>494</v>
      </c>
      <c r="G299" s="84" t="s">
        <v>405</v>
      </c>
      <c r="H299" s="84" t="s">
        <v>855</v>
      </c>
      <c r="I299" s="84">
        <v>4</v>
      </c>
      <c r="J299" s="84">
        <v>0</v>
      </c>
      <c r="K299" s="85">
        <v>0</v>
      </c>
      <c r="L299" s="83" t="s">
        <v>114</v>
      </c>
      <c r="M299" s="83" t="s">
        <v>862</v>
      </c>
      <c r="N299" s="72" t="str">
        <f t="shared" si="4"/>
        <v/>
      </c>
    </row>
    <row r="300" spans="3:14" ht="15.75" x14ac:dyDescent="0.25">
      <c r="C300" s="83" t="s">
        <v>319</v>
      </c>
      <c r="D300" s="83" t="s">
        <v>397</v>
      </c>
      <c r="E300" s="83" t="s">
        <v>773</v>
      </c>
      <c r="F300" s="83" t="s">
        <v>831</v>
      </c>
      <c r="G300" s="84" t="s">
        <v>404</v>
      </c>
      <c r="H300" s="84" t="s">
        <v>855</v>
      </c>
      <c r="I300" s="84">
        <v>2</v>
      </c>
      <c r="J300" s="84">
        <v>0</v>
      </c>
      <c r="K300" s="85">
        <v>0</v>
      </c>
      <c r="L300" s="83" t="s">
        <v>114</v>
      </c>
      <c r="M300" s="83" t="s">
        <v>113</v>
      </c>
      <c r="N300" s="72" t="str">
        <f t="shared" si="4"/>
        <v/>
      </c>
    </row>
    <row r="301" spans="3:14" ht="15.75" x14ac:dyDescent="0.25">
      <c r="C301" s="83" t="s">
        <v>319</v>
      </c>
      <c r="D301" s="83" t="s">
        <v>397</v>
      </c>
      <c r="E301" s="83" t="s">
        <v>774</v>
      </c>
      <c r="F301" s="83" t="s">
        <v>775</v>
      </c>
      <c r="G301" s="84" t="s">
        <v>404</v>
      </c>
      <c r="H301" s="84" t="s">
        <v>856</v>
      </c>
      <c r="I301" s="84">
        <v>2</v>
      </c>
      <c r="J301" s="84">
        <v>0</v>
      </c>
      <c r="K301" s="85">
        <v>0</v>
      </c>
      <c r="L301" s="83" t="s">
        <v>114</v>
      </c>
      <c r="M301" s="83" t="s">
        <v>108</v>
      </c>
      <c r="N301" s="72">
        <f t="shared" si="4"/>
        <v>0</v>
      </c>
    </row>
    <row r="302" spans="3:14" ht="15.75" x14ac:dyDescent="0.25">
      <c r="C302" s="83" t="s">
        <v>319</v>
      </c>
      <c r="D302" s="83" t="s">
        <v>397</v>
      </c>
      <c r="E302" s="83" t="s">
        <v>774</v>
      </c>
      <c r="F302" s="83" t="s">
        <v>776</v>
      </c>
      <c r="G302" s="84" t="s">
        <v>406</v>
      </c>
      <c r="H302" s="84" t="s">
        <v>855</v>
      </c>
      <c r="I302" s="84">
        <v>17</v>
      </c>
      <c r="J302" s="84">
        <v>1</v>
      </c>
      <c r="K302" s="85">
        <v>5.8823529411764705E-2</v>
      </c>
      <c r="L302" s="83" t="s">
        <v>114</v>
      </c>
      <c r="M302" s="83" t="s">
        <v>111</v>
      </c>
      <c r="N302" s="72" t="str">
        <f t="shared" si="4"/>
        <v/>
      </c>
    </row>
    <row r="303" spans="3:14" ht="15.75" x14ac:dyDescent="0.25">
      <c r="C303" s="83" t="s">
        <v>319</v>
      </c>
      <c r="D303" s="83" t="s">
        <v>397</v>
      </c>
      <c r="E303" s="83" t="s">
        <v>774</v>
      </c>
      <c r="F303" s="83" t="s">
        <v>398</v>
      </c>
      <c r="G303" s="84" t="s">
        <v>405</v>
      </c>
      <c r="H303" s="84" t="s">
        <v>856</v>
      </c>
      <c r="I303" s="84">
        <v>4</v>
      </c>
      <c r="J303" s="84">
        <v>0</v>
      </c>
      <c r="K303" s="85">
        <v>0</v>
      </c>
      <c r="L303" s="83" t="s">
        <v>114</v>
      </c>
      <c r="M303" s="83" t="s">
        <v>108</v>
      </c>
      <c r="N303" s="72">
        <f t="shared" si="4"/>
        <v>0</v>
      </c>
    </row>
    <row r="304" spans="3:14" ht="15.75" x14ac:dyDescent="0.25">
      <c r="C304" s="83" t="s">
        <v>319</v>
      </c>
      <c r="D304" s="83" t="s">
        <v>397</v>
      </c>
      <c r="E304" s="83" t="s">
        <v>774</v>
      </c>
      <c r="F304" s="83" t="s">
        <v>504</v>
      </c>
      <c r="G304" s="84" t="s">
        <v>404</v>
      </c>
      <c r="H304" s="84" t="s">
        <v>856</v>
      </c>
      <c r="I304" s="84">
        <v>2</v>
      </c>
      <c r="J304" s="84">
        <v>0</v>
      </c>
      <c r="K304" s="85">
        <v>0</v>
      </c>
      <c r="L304" s="83" t="s">
        <v>114</v>
      </c>
      <c r="M304" s="83" t="s">
        <v>108</v>
      </c>
      <c r="N304" s="72">
        <f t="shared" si="4"/>
        <v>0</v>
      </c>
    </row>
    <row r="305" spans="3:14" ht="15.75" x14ac:dyDescent="0.25">
      <c r="C305" s="83" t="s">
        <v>319</v>
      </c>
      <c r="D305" s="83" t="s">
        <v>397</v>
      </c>
      <c r="E305" s="83" t="s">
        <v>774</v>
      </c>
      <c r="F305" s="83" t="s">
        <v>832</v>
      </c>
      <c r="G305" s="84" t="s">
        <v>404</v>
      </c>
      <c r="H305" s="84" t="s">
        <v>856</v>
      </c>
      <c r="I305" s="84">
        <v>1</v>
      </c>
      <c r="J305" s="84">
        <v>0</v>
      </c>
      <c r="K305" s="85">
        <v>0</v>
      </c>
      <c r="L305" s="83" t="s">
        <v>114</v>
      </c>
      <c r="M305" s="83" t="s">
        <v>108</v>
      </c>
      <c r="N305" s="72">
        <f t="shared" si="4"/>
        <v>0</v>
      </c>
    </row>
    <row r="306" spans="3:14" ht="15.75" x14ac:dyDescent="0.25">
      <c r="C306" s="83" t="s">
        <v>319</v>
      </c>
      <c r="D306" s="83" t="s">
        <v>397</v>
      </c>
      <c r="E306" s="83" t="s">
        <v>777</v>
      </c>
      <c r="F306" s="83" t="s">
        <v>498</v>
      </c>
      <c r="G306" s="84" t="s">
        <v>406</v>
      </c>
      <c r="H306" s="84" t="s">
        <v>855</v>
      </c>
      <c r="I306" s="84">
        <v>17</v>
      </c>
      <c r="J306" s="84">
        <v>0</v>
      </c>
      <c r="K306" s="85">
        <v>0</v>
      </c>
      <c r="L306" s="83" t="s">
        <v>114</v>
      </c>
      <c r="M306" s="83" t="s">
        <v>110</v>
      </c>
      <c r="N306" s="72" t="str">
        <f t="shared" si="4"/>
        <v/>
      </c>
    </row>
    <row r="307" spans="3:14" ht="15.75" x14ac:dyDescent="0.25">
      <c r="C307" s="83" t="s">
        <v>319</v>
      </c>
      <c r="D307" s="83" t="s">
        <v>397</v>
      </c>
      <c r="E307" s="83" t="s">
        <v>777</v>
      </c>
      <c r="F307" s="83" t="s">
        <v>501</v>
      </c>
      <c r="G307" s="84" t="s">
        <v>404</v>
      </c>
      <c r="H307" s="84" t="s">
        <v>855</v>
      </c>
      <c r="I307" s="84">
        <v>3</v>
      </c>
      <c r="J307" s="84">
        <v>0</v>
      </c>
      <c r="K307" s="85">
        <v>0</v>
      </c>
      <c r="L307" s="83" t="s">
        <v>114</v>
      </c>
      <c r="M307" s="83" t="s">
        <v>110</v>
      </c>
      <c r="N307" s="72" t="str">
        <f t="shared" si="4"/>
        <v/>
      </c>
    </row>
    <row r="308" spans="3:14" ht="15.75" x14ac:dyDescent="0.25">
      <c r="C308" s="83" t="s">
        <v>319</v>
      </c>
      <c r="D308" s="83" t="s">
        <v>397</v>
      </c>
      <c r="E308" s="83" t="s">
        <v>777</v>
      </c>
      <c r="F308" s="83" t="s">
        <v>499</v>
      </c>
      <c r="G308" s="84" t="s">
        <v>404</v>
      </c>
      <c r="H308" s="84" t="s">
        <v>855</v>
      </c>
      <c r="I308" s="84">
        <v>1</v>
      </c>
      <c r="J308" s="84">
        <v>0</v>
      </c>
      <c r="K308" s="85">
        <v>0</v>
      </c>
      <c r="L308" s="83" t="s">
        <v>114</v>
      </c>
      <c r="M308" s="83" t="s">
        <v>110</v>
      </c>
      <c r="N308" s="72" t="str">
        <f t="shared" si="4"/>
        <v/>
      </c>
    </row>
    <row r="309" spans="3:14" ht="15.75" x14ac:dyDescent="0.25">
      <c r="C309" s="83" t="s">
        <v>319</v>
      </c>
      <c r="D309" s="83" t="s">
        <v>397</v>
      </c>
      <c r="E309" s="83" t="s">
        <v>777</v>
      </c>
      <c r="F309" s="83" t="s">
        <v>503</v>
      </c>
      <c r="G309" s="84" t="s">
        <v>405</v>
      </c>
      <c r="H309" s="84" t="s">
        <v>855</v>
      </c>
      <c r="I309" s="84">
        <v>2</v>
      </c>
      <c r="J309" s="84">
        <v>0</v>
      </c>
      <c r="K309" s="85">
        <v>0</v>
      </c>
      <c r="L309" s="83" t="s">
        <v>114</v>
      </c>
      <c r="M309" s="83" t="s">
        <v>107</v>
      </c>
      <c r="N309" s="72" t="str">
        <f t="shared" si="4"/>
        <v/>
      </c>
    </row>
    <row r="310" spans="3:14" ht="15.75" x14ac:dyDescent="0.25">
      <c r="C310" s="83" t="s">
        <v>319</v>
      </c>
      <c r="D310" s="83" t="s">
        <v>397</v>
      </c>
      <c r="E310" s="83" t="s">
        <v>777</v>
      </c>
      <c r="F310" s="83" t="s">
        <v>717</v>
      </c>
      <c r="G310" s="84" t="s">
        <v>404</v>
      </c>
      <c r="H310" s="84" t="s">
        <v>855</v>
      </c>
      <c r="I310" s="84">
        <v>2</v>
      </c>
      <c r="J310" s="84">
        <v>0</v>
      </c>
      <c r="K310" s="85">
        <v>0</v>
      </c>
      <c r="L310" s="83" t="s">
        <v>114</v>
      </c>
      <c r="M310" s="83" t="s">
        <v>107</v>
      </c>
      <c r="N310" s="72" t="str">
        <f t="shared" si="4"/>
        <v/>
      </c>
    </row>
    <row r="311" spans="3:14" ht="15.75" x14ac:dyDescent="0.25">
      <c r="C311" s="83" t="s">
        <v>319</v>
      </c>
      <c r="D311" s="83" t="s">
        <v>397</v>
      </c>
      <c r="E311" s="83" t="s">
        <v>777</v>
      </c>
      <c r="F311" s="83" t="s">
        <v>500</v>
      </c>
      <c r="G311" s="84" t="s">
        <v>404</v>
      </c>
      <c r="H311" s="84" t="s">
        <v>855</v>
      </c>
      <c r="I311" s="84">
        <v>2</v>
      </c>
      <c r="J311" s="84">
        <v>1</v>
      </c>
      <c r="K311" s="85">
        <v>0.5</v>
      </c>
      <c r="L311" s="83" t="s">
        <v>114</v>
      </c>
      <c r="M311" s="83" t="s">
        <v>110</v>
      </c>
      <c r="N311" s="72" t="str">
        <f t="shared" si="4"/>
        <v/>
      </c>
    </row>
    <row r="312" spans="3:14" ht="15.75" x14ac:dyDescent="0.25">
      <c r="C312" s="83" t="s">
        <v>319</v>
      </c>
      <c r="D312" s="83" t="s">
        <v>397</v>
      </c>
      <c r="E312" s="83" t="s">
        <v>777</v>
      </c>
      <c r="F312" s="83" t="s">
        <v>502</v>
      </c>
      <c r="G312" s="84" t="s">
        <v>404</v>
      </c>
      <c r="H312" s="84" t="s">
        <v>855</v>
      </c>
      <c r="I312" s="84">
        <v>1</v>
      </c>
      <c r="J312" s="84">
        <v>0</v>
      </c>
      <c r="K312" s="85">
        <v>0</v>
      </c>
      <c r="L312" s="83" t="s">
        <v>114</v>
      </c>
      <c r="M312" s="83" t="s">
        <v>107</v>
      </c>
      <c r="N312" s="72" t="str">
        <f t="shared" si="4"/>
        <v/>
      </c>
    </row>
    <row r="313" spans="3:14" ht="15.75" x14ac:dyDescent="0.25">
      <c r="C313" s="83" t="s">
        <v>319</v>
      </c>
      <c r="D313" s="83" t="s">
        <v>397</v>
      </c>
      <c r="E313" s="83" t="s">
        <v>778</v>
      </c>
      <c r="F313" s="83" t="s">
        <v>490</v>
      </c>
      <c r="G313" s="84" t="s">
        <v>406</v>
      </c>
      <c r="H313" s="84" t="s">
        <v>855</v>
      </c>
      <c r="I313" s="84">
        <v>4</v>
      </c>
      <c r="J313" s="84">
        <v>0</v>
      </c>
      <c r="K313" s="85">
        <v>0</v>
      </c>
      <c r="L313" s="83" t="s">
        <v>114</v>
      </c>
      <c r="M313" s="83" t="s">
        <v>109</v>
      </c>
      <c r="N313" s="72" t="str">
        <f t="shared" si="4"/>
        <v/>
      </c>
    </row>
    <row r="314" spans="3:14" ht="15.75" x14ac:dyDescent="0.25">
      <c r="C314" s="83" t="s">
        <v>319</v>
      </c>
      <c r="D314" s="83" t="s">
        <v>397</v>
      </c>
      <c r="E314" s="83" t="s">
        <v>778</v>
      </c>
      <c r="F314" s="83" t="s">
        <v>489</v>
      </c>
      <c r="G314" s="84" t="s">
        <v>405</v>
      </c>
      <c r="H314" s="84" t="s">
        <v>855</v>
      </c>
      <c r="I314" s="84">
        <v>2</v>
      </c>
      <c r="J314" s="84">
        <v>0</v>
      </c>
      <c r="K314" s="85">
        <v>0</v>
      </c>
      <c r="L314" s="83" t="s">
        <v>114</v>
      </c>
      <c r="M314" s="83" t="s">
        <v>866</v>
      </c>
      <c r="N314" s="72" t="str">
        <f t="shared" si="4"/>
        <v/>
      </c>
    </row>
    <row r="315" spans="3:14" ht="15.75" x14ac:dyDescent="0.25">
      <c r="C315" s="83" t="s">
        <v>319</v>
      </c>
      <c r="D315" s="83" t="s">
        <v>397</v>
      </c>
      <c r="E315" s="83" t="s">
        <v>778</v>
      </c>
      <c r="F315" s="83" t="s">
        <v>491</v>
      </c>
      <c r="G315" s="84" t="s">
        <v>404</v>
      </c>
      <c r="H315" s="84" t="s">
        <v>855</v>
      </c>
      <c r="I315" s="84">
        <v>1</v>
      </c>
      <c r="J315" s="84">
        <v>0</v>
      </c>
      <c r="K315" s="85">
        <v>0</v>
      </c>
      <c r="L315" s="83" t="s">
        <v>114</v>
      </c>
      <c r="M315" s="83" t="s">
        <v>867</v>
      </c>
      <c r="N315" s="72" t="str">
        <f t="shared" si="4"/>
        <v/>
      </c>
    </row>
    <row r="316" spans="3:14" ht="15.75" x14ac:dyDescent="0.25">
      <c r="C316" s="83" t="s">
        <v>319</v>
      </c>
      <c r="D316" s="83" t="s">
        <v>397</v>
      </c>
      <c r="E316" s="83" t="s">
        <v>778</v>
      </c>
      <c r="F316" s="83" t="s">
        <v>492</v>
      </c>
      <c r="G316" s="84" t="s">
        <v>405</v>
      </c>
      <c r="H316" s="84" t="s">
        <v>855</v>
      </c>
      <c r="I316" s="84">
        <v>3</v>
      </c>
      <c r="J316" s="84">
        <v>0</v>
      </c>
      <c r="K316" s="85">
        <v>0</v>
      </c>
      <c r="L316" s="83" t="s">
        <v>114</v>
      </c>
      <c r="M316" s="83" t="s">
        <v>867</v>
      </c>
      <c r="N316" s="72" t="str">
        <f t="shared" si="4"/>
        <v/>
      </c>
    </row>
    <row r="317" spans="3:14" ht="15.75" x14ac:dyDescent="0.25">
      <c r="C317" s="83" t="s">
        <v>319</v>
      </c>
      <c r="D317" s="83" t="s">
        <v>320</v>
      </c>
      <c r="E317" s="83" t="s">
        <v>833</v>
      </c>
      <c r="F317" s="83" t="s">
        <v>506</v>
      </c>
      <c r="G317" s="84" t="s">
        <v>404</v>
      </c>
      <c r="H317" s="84" t="s">
        <v>855</v>
      </c>
      <c r="I317" s="84">
        <v>4</v>
      </c>
      <c r="J317" s="84">
        <v>0</v>
      </c>
      <c r="K317" s="85">
        <v>0</v>
      </c>
      <c r="L317" s="83" t="s">
        <v>2</v>
      </c>
      <c r="M317" s="83" t="s">
        <v>868</v>
      </c>
      <c r="N317" s="72" t="str">
        <f t="shared" si="4"/>
        <v/>
      </c>
    </row>
    <row r="318" spans="3:14" ht="15.75" x14ac:dyDescent="0.25">
      <c r="C318" s="83" t="s">
        <v>319</v>
      </c>
      <c r="D318" s="83" t="s">
        <v>320</v>
      </c>
      <c r="E318" s="83" t="s">
        <v>833</v>
      </c>
      <c r="F318" s="83" t="s">
        <v>507</v>
      </c>
      <c r="G318" s="84" t="s">
        <v>404</v>
      </c>
      <c r="H318" s="84" t="s">
        <v>855</v>
      </c>
      <c r="I318" s="84">
        <v>1</v>
      </c>
      <c r="J318" s="84">
        <v>0</v>
      </c>
      <c r="K318" s="85">
        <v>0</v>
      </c>
      <c r="L318" s="83" t="s">
        <v>2</v>
      </c>
      <c r="M318" s="83" t="s">
        <v>868</v>
      </c>
      <c r="N318" s="72" t="str">
        <f t="shared" si="4"/>
        <v/>
      </c>
    </row>
    <row r="319" spans="3:14" ht="15.75" x14ac:dyDescent="0.25">
      <c r="C319" s="83" t="s">
        <v>319</v>
      </c>
      <c r="D319" s="83" t="s">
        <v>320</v>
      </c>
      <c r="E319" s="83" t="s">
        <v>833</v>
      </c>
      <c r="F319" s="83" t="s">
        <v>505</v>
      </c>
      <c r="G319" s="84" t="s">
        <v>405</v>
      </c>
      <c r="H319" s="84" t="s">
        <v>856</v>
      </c>
      <c r="I319" s="84">
        <v>3</v>
      </c>
      <c r="J319" s="84">
        <v>0</v>
      </c>
      <c r="K319" s="85">
        <v>0</v>
      </c>
      <c r="L319" s="83" t="s">
        <v>2</v>
      </c>
      <c r="M319" s="83" t="s">
        <v>1</v>
      </c>
      <c r="N319" s="72">
        <f t="shared" si="4"/>
        <v>0</v>
      </c>
    </row>
    <row r="320" spans="3:14" ht="15.75" x14ac:dyDescent="0.25">
      <c r="C320" s="83" t="s">
        <v>319</v>
      </c>
      <c r="D320" s="83" t="s">
        <v>320</v>
      </c>
      <c r="E320" s="83" t="s">
        <v>779</v>
      </c>
      <c r="F320" s="83" t="s">
        <v>325</v>
      </c>
      <c r="G320" s="84" t="s">
        <v>407</v>
      </c>
      <c r="H320" s="84" t="s">
        <v>855</v>
      </c>
      <c r="I320" s="84">
        <v>51</v>
      </c>
      <c r="J320" s="84">
        <v>3</v>
      </c>
      <c r="K320" s="85">
        <v>5.8823529411764705E-2</v>
      </c>
      <c r="L320" s="83" t="s">
        <v>2</v>
      </c>
      <c r="M320" s="83" t="s">
        <v>2</v>
      </c>
      <c r="N320" s="72" t="str">
        <f t="shared" si="4"/>
        <v/>
      </c>
    </row>
    <row r="321" spans="3:14" ht="15.75" x14ac:dyDescent="0.25">
      <c r="C321" s="83" t="s">
        <v>319</v>
      </c>
      <c r="D321" s="83" t="s">
        <v>320</v>
      </c>
      <c r="E321" s="83" t="s">
        <v>779</v>
      </c>
      <c r="F321" s="83" t="s">
        <v>508</v>
      </c>
      <c r="G321" s="84" t="s">
        <v>405</v>
      </c>
      <c r="H321" s="84" t="s">
        <v>856</v>
      </c>
      <c r="I321" s="84">
        <v>2</v>
      </c>
      <c r="J321" s="84">
        <v>0</v>
      </c>
      <c r="K321" s="85">
        <v>0</v>
      </c>
      <c r="L321" s="83" t="s">
        <v>2</v>
      </c>
      <c r="M321" s="83" t="s">
        <v>2</v>
      </c>
      <c r="N321" s="72">
        <f t="shared" si="4"/>
        <v>0</v>
      </c>
    </row>
    <row r="322" spans="3:14" ht="15.75" x14ac:dyDescent="0.25">
      <c r="C322" s="83" t="s">
        <v>319</v>
      </c>
      <c r="D322" s="83" t="s">
        <v>320</v>
      </c>
      <c r="E322" s="83" t="s">
        <v>779</v>
      </c>
      <c r="F322" s="83" t="s">
        <v>323</v>
      </c>
      <c r="G322" s="84" t="s">
        <v>404</v>
      </c>
      <c r="H322" s="84" t="s">
        <v>856</v>
      </c>
      <c r="I322" s="84">
        <v>2</v>
      </c>
      <c r="J322" s="84">
        <v>0</v>
      </c>
      <c r="K322" s="85">
        <v>0</v>
      </c>
      <c r="L322" s="83" t="s">
        <v>2</v>
      </c>
      <c r="M322" s="83" t="s">
        <v>1</v>
      </c>
      <c r="N322" s="72">
        <f t="shared" si="4"/>
        <v>0</v>
      </c>
    </row>
    <row r="323" spans="3:14" ht="15.75" x14ac:dyDescent="0.25">
      <c r="C323" s="83" t="s">
        <v>319</v>
      </c>
      <c r="D323" s="83" t="s">
        <v>320</v>
      </c>
      <c r="E323" s="83" t="s">
        <v>779</v>
      </c>
      <c r="F323" s="83" t="s">
        <v>509</v>
      </c>
      <c r="G323" s="84" t="s">
        <v>404</v>
      </c>
      <c r="H323" s="84" t="s">
        <v>856</v>
      </c>
      <c r="I323" s="84">
        <v>1</v>
      </c>
      <c r="J323" s="84">
        <v>0</v>
      </c>
      <c r="K323" s="85">
        <v>0</v>
      </c>
      <c r="L323" s="83" t="s">
        <v>2</v>
      </c>
      <c r="M323" s="83" t="s">
        <v>2</v>
      </c>
      <c r="N323" s="72">
        <f t="shared" si="4"/>
        <v>0</v>
      </c>
    </row>
    <row r="324" spans="3:14" ht="15.75" x14ac:dyDescent="0.25">
      <c r="C324" s="83" t="s">
        <v>319</v>
      </c>
      <c r="D324" s="83" t="s">
        <v>320</v>
      </c>
      <c r="E324" s="83" t="s">
        <v>779</v>
      </c>
      <c r="F324" s="83" t="s">
        <v>324</v>
      </c>
      <c r="G324" s="84" t="s">
        <v>405</v>
      </c>
      <c r="H324" s="84" t="s">
        <v>856</v>
      </c>
      <c r="I324" s="84">
        <v>1</v>
      </c>
      <c r="J324" s="84">
        <v>0</v>
      </c>
      <c r="K324" s="85">
        <v>0</v>
      </c>
      <c r="L324" s="83" t="s">
        <v>2</v>
      </c>
      <c r="M324" s="83" t="s">
        <v>2</v>
      </c>
      <c r="N324" s="72">
        <f t="shared" si="4"/>
        <v>0</v>
      </c>
    </row>
    <row r="325" spans="3:14" ht="15.75" x14ac:dyDescent="0.25">
      <c r="C325" s="83" t="s">
        <v>319</v>
      </c>
      <c r="D325" s="83" t="s">
        <v>320</v>
      </c>
      <c r="E325" s="83" t="s">
        <v>780</v>
      </c>
      <c r="F325" s="83" t="s">
        <v>321</v>
      </c>
      <c r="G325" s="84" t="s">
        <v>405</v>
      </c>
      <c r="H325" s="84" t="s">
        <v>855</v>
      </c>
      <c r="I325" s="84">
        <v>1</v>
      </c>
      <c r="J325" s="84">
        <v>0</v>
      </c>
      <c r="K325" s="85">
        <v>0</v>
      </c>
      <c r="L325" s="83" t="s">
        <v>2</v>
      </c>
      <c r="M325" s="83" t="s">
        <v>0</v>
      </c>
      <c r="N325" s="72" t="str">
        <f t="shared" si="4"/>
        <v/>
      </c>
    </row>
    <row r="326" spans="3:14" ht="15.75" x14ac:dyDescent="0.25">
      <c r="C326" s="83" t="s">
        <v>319</v>
      </c>
      <c r="D326" s="83" t="s">
        <v>320</v>
      </c>
      <c r="E326" s="83" t="s">
        <v>780</v>
      </c>
      <c r="F326" s="83" t="s">
        <v>322</v>
      </c>
      <c r="G326" s="84" t="s">
        <v>404</v>
      </c>
      <c r="H326" s="84" t="s">
        <v>856</v>
      </c>
      <c r="I326" s="84">
        <v>2</v>
      </c>
      <c r="J326" s="84">
        <v>0</v>
      </c>
      <c r="K326" s="85">
        <v>0</v>
      </c>
      <c r="L326" s="83" t="s">
        <v>2</v>
      </c>
      <c r="M326" s="83" t="s">
        <v>0</v>
      </c>
      <c r="N326" s="72">
        <f t="shared" si="4"/>
        <v>0</v>
      </c>
    </row>
    <row r="327" spans="3:14" ht="15.75" x14ac:dyDescent="0.25">
      <c r="C327" s="83" t="s">
        <v>226</v>
      </c>
      <c r="D327" s="83" t="s">
        <v>236</v>
      </c>
      <c r="E327" s="83" t="s">
        <v>781</v>
      </c>
      <c r="F327" s="83" t="s">
        <v>523</v>
      </c>
      <c r="G327" s="84" t="s">
        <v>406</v>
      </c>
      <c r="H327" s="84" t="s">
        <v>855</v>
      </c>
      <c r="I327" s="84">
        <v>91</v>
      </c>
      <c r="J327" s="84">
        <v>0</v>
      </c>
      <c r="K327" s="85">
        <v>0</v>
      </c>
      <c r="L327" s="83" t="s">
        <v>84</v>
      </c>
      <c r="M327" s="83" t="s">
        <v>84</v>
      </c>
      <c r="N327" s="72" t="str">
        <f t="shared" si="4"/>
        <v/>
      </c>
    </row>
    <row r="328" spans="3:14" ht="15.75" x14ac:dyDescent="0.25">
      <c r="C328" s="83" t="s">
        <v>226</v>
      </c>
      <c r="D328" s="83" t="s">
        <v>236</v>
      </c>
      <c r="E328" s="83" t="s">
        <v>781</v>
      </c>
      <c r="F328" s="83" t="s">
        <v>532</v>
      </c>
      <c r="G328" s="84" t="s">
        <v>404</v>
      </c>
      <c r="H328" s="84" t="s">
        <v>855</v>
      </c>
      <c r="I328" s="84">
        <v>1</v>
      </c>
      <c r="J328" s="84">
        <v>0</v>
      </c>
      <c r="K328" s="85">
        <v>0</v>
      </c>
      <c r="L328" s="83" t="s">
        <v>84</v>
      </c>
      <c r="M328" s="83" t="s">
        <v>84</v>
      </c>
      <c r="N328" s="72" t="str">
        <f t="shared" si="4"/>
        <v/>
      </c>
    </row>
    <row r="329" spans="3:14" ht="15.75" x14ac:dyDescent="0.25">
      <c r="C329" s="83" t="s">
        <v>226</v>
      </c>
      <c r="D329" s="83" t="s">
        <v>236</v>
      </c>
      <c r="E329" s="83" t="s">
        <v>781</v>
      </c>
      <c r="F329" s="83" t="s">
        <v>527</v>
      </c>
      <c r="G329" s="84" t="s">
        <v>405</v>
      </c>
      <c r="H329" s="84" t="s">
        <v>855</v>
      </c>
      <c r="I329" s="84">
        <v>5</v>
      </c>
      <c r="J329" s="84">
        <v>0</v>
      </c>
      <c r="K329" s="85">
        <v>0</v>
      </c>
      <c r="L329" s="83" t="s">
        <v>84</v>
      </c>
      <c r="M329" s="83" t="s">
        <v>84</v>
      </c>
      <c r="N329" s="72" t="str">
        <f t="shared" si="4"/>
        <v/>
      </c>
    </row>
    <row r="330" spans="3:14" ht="15.75" x14ac:dyDescent="0.25">
      <c r="C330" s="83" t="s">
        <v>226</v>
      </c>
      <c r="D330" s="83" t="s">
        <v>236</v>
      </c>
      <c r="E330" s="83" t="s">
        <v>781</v>
      </c>
      <c r="F330" s="83" t="s">
        <v>533</v>
      </c>
      <c r="G330" s="84" t="s">
        <v>404</v>
      </c>
      <c r="H330" s="84" t="s">
        <v>855</v>
      </c>
      <c r="I330" s="84">
        <v>3</v>
      </c>
      <c r="J330" s="84">
        <v>0</v>
      </c>
      <c r="K330" s="85">
        <v>0</v>
      </c>
      <c r="L330" s="83" t="s">
        <v>84</v>
      </c>
      <c r="M330" s="83" t="s">
        <v>84</v>
      </c>
      <c r="N330" s="72" t="str">
        <f t="shared" si="4"/>
        <v/>
      </c>
    </row>
    <row r="331" spans="3:14" ht="15.75" x14ac:dyDescent="0.25">
      <c r="C331" s="83" t="s">
        <v>226</v>
      </c>
      <c r="D331" s="83" t="s">
        <v>236</v>
      </c>
      <c r="E331" s="83" t="s">
        <v>781</v>
      </c>
      <c r="F331" s="83" t="s">
        <v>280</v>
      </c>
      <c r="G331" s="84" t="s">
        <v>406</v>
      </c>
      <c r="H331" s="84" t="s">
        <v>856</v>
      </c>
      <c r="I331" s="84">
        <v>11</v>
      </c>
      <c r="J331" s="84">
        <v>2</v>
      </c>
      <c r="K331" s="85">
        <v>0.18181818181818182</v>
      </c>
      <c r="L331" s="83" t="s">
        <v>84</v>
      </c>
      <c r="M331" s="83" t="s">
        <v>76</v>
      </c>
      <c r="N331" s="72">
        <f t="shared" si="4"/>
        <v>2</v>
      </c>
    </row>
    <row r="332" spans="3:14" ht="15.75" x14ac:dyDescent="0.25">
      <c r="C332" s="83" t="s">
        <v>226</v>
      </c>
      <c r="D332" s="83" t="s">
        <v>236</v>
      </c>
      <c r="E332" s="83" t="s">
        <v>781</v>
      </c>
      <c r="F332" s="83" t="s">
        <v>274</v>
      </c>
      <c r="G332" s="84" t="s">
        <v>406</v>
      </c>
      <c r="H332" s="84" t="s">
        <v>855</v>
      </c>
      <c r="I332" s="84">
        <v>18</v>
      </c>
      <c r="J332" s="84">
        <v>2</v>
      </c>
      <c r="K332" s="85">
        <v>0.1111111111111111</v>
      </c>
      <c r="L332" s="83" t="s">
        <v>84</v>
      </c>
      <c r="M332" s="83" t="s">
        <v>69</v>
      </c>
      <c r="N332" s="72" t="str">
        <f t="shared" si="4"/>
        <v/>
      </c>
    </row>
    <row r="333" spans="3:14" ht="15.75" x14ac:dyDescent="0.25">
      <c r="C333" s="83" t="s">
        <v>226</v>
      </c>
      <c r="D333" s="83" t="s">
        <v>236</v>
      </c>
      <c r="E333" s="83" t="s">
        <v>781</v>
      </c>
      <c r="F333" s="83" t="s">
        <v>535</v>
      </c>
      <c r="G333" s="84" t="s">
        <v>404</v>
      </c>
      <c r="H333" s="84" t="s">
        <v>856</v>
      </c>
      <c r="I333" s="84">
        <v>1</v>
      </c>
      <c r="J333" s="84">
        <v>0</v>
      </c>
      <c r="K333" s="85">
        <v>0</v>
      </c>
      <c r="L333" s="83" t="s">
        <v>84</v>
      </c>
      <c r="M333" s="83" t="s">
        <v>70</v>
      </c>
      <c r="N333" s="72">
        <f t="shared" si="4"/>
        <v>0</v>
      </c>
    </row>
    <row r="334" spans="3:14" ht="15.75" x14ac:dyDescent="0.25">
      <c r="C334" s="83" t="s">
        <v>226</v>
      </c>
      <c r="D334" s="83" t="s">
        <v>236</v>
      </c>
      <c r="E334" s="83" t="s">
        <v>781</v>
      </c>
      <c r="F334" s="83" t="s">
        <v>529</v>
      </c>
      <c r="G334" s="84" t="s">
        <v>404</v>
      </c>
      <c r="H334" s="84" t="s">
        <v>855</v>
      </c>
      <c r="I334" s="84">
        <v>1</v>
      </c>
      <c r="J334" s="84">
        <v>0</v>
      </c>
      <c r="K334" s="85">
        <v>0</v>
      </c>
      <c r="L334" s="83" t="s">
        <v>84</v>
      </c>
      <c r="M334" s="83" t="s">
        <v>84</v>
      </c>
      <c r="N334" s="72" t="str">
        <f t="shared" si="4"/>
        <v/>
      </c>
    </row>
    <row r="335" spans="3:14" ht="15.75" x14ac:dyDescent="0.25">
      <c r="C335" s="83" t="s">
        <v>226</v>
      </c>
      <c r="D335" s="83" t="s">
        <v>236</v>
      </c>
      <c r="E335" s="83" t="s">
        <v>781</v>
      </c>
      <c r="F335" s="83" t="s">
        <v>276</v>
      </c>
      <c r="G335" s="84" t="s">
        <v>405</v>
      </c>
      <c r="H335" s="84" t="s">
        <v>856</v>
      </c>
      <c r="I335" s="84">
        <v>1</v>
      </c>
      <c r="J335" s="84">
        <v>0</v>
      </c>
      <c r="K335" s="85">
        <v>0</v>
      </c>
      <c r="L335" s="83" t="s">
        <v>84</v>
      </c>
      <c r="M335" s="83" t="s">
        <v>70</v>
      </c>
      <c r="N335" s="72">
        <f t="shared" si="4"/>
        <v>0</v>
      </c>
    </row>
    <row r="336" spans="3:14" ht="15.75" x14ac:dyDescent="0.25">
      <c r="C336" s="83" t="s">
        <v>226</v>
      </c>
      <c r="D336" s="83" t="s">
        <v>236</v>
      </c>
      <c r="E336" s="83" t="s">
        <v>781</v>
      </c>
      <c r="F336" s="83" t="s">
        <v>536</v>
      </c>
      <c r="G336" s="84" t="s">
        <v>404</v>
      </c>
      <c r="H336" s="84" t="s">
        <v>855</v>
      </c>
      <c r="I336" s="84">
        <v>4</v>
      </c>
      <c r="J336" s="84">
        <v>0</v>
      </c>
      <c r="K336" s="85">
        <v>0</v>
      </c>
      <c r="L336" s="83" t="s">
        <v>84</v>
      </c>
      <c r="M336" s="83" t="s">
        <v>69</v>
      </c>
      <c r="N336" s="72" t="str">
        <f t="shared" si="4"/>
        <v/>
      </c>
    </row>
    <row r="337" spans="3:14" ht="15.75" x14ac:dyDescent="0.25">
      <c r="C337" s="83" t="s">
        <v>226</v>
      </c>
      <c r="D337" s="83" t="s">
        <v>236</v>
      </c>
      <c r="E337" s="83" t="s">
        <v>781</v>
      </c>
      <c r="F337" s="83" t="s">
        <v>279</v>
      </c>
      <c r="G337" s="84" t="s">
        <v>404</v>
      </c>
      <c r="H337" s="84" t="s">
        <v>856</v>
      </c>
      <c r="I337" s="84">
        <v>5</v>
      </c>
      <c r="J337" s="84">
        <v>1</v>
      </c>
      <c r="K337" s="85">
        <v>0.2</v>
      </c>
      <c r="L337" s="83" t="s">
        <v>84</v>
      </c>
      <c r="M337" s="83" t="s">
        <v>76</v>
      </c>
      <c r="N337" s="72">
        <f t="shared" ref="N337:N400" si="5">IF(H337="SI",J337,"")</f>
        <v>1</v>
      </c>
    </row>
    <row r="338" spans="3:14" ht="15.75" x14ac:dyDescent="0.25">
      <c r="C338" s="83" t="s">
        <v>226</v>
      </c>
      <c r="D338" s="83" t="s">
        <v>236</v>
      </c>
      <c r="E338" s="83" t="s">
        <v>781</v>
      </c>
      <c r="F338" s="83" t="s">
        <v>278</v>
      </c>
      <c r="G338" s="84" t="s">
        <v>404</v>
      </c>
      <c r="H338" s="84" t="s">
        <v>856</v>
      </c>
      <c r="I338" s="84">
        <v>3</v>
      </c>
      <c r="J338" s="84">
        <v>0</v>
      </c>
      <c r="K338" s="85">
        <v>0</v>
      </c>
      <c r="L338" s="83" t="s">
        <v>84</v>
      </c>
      <c r="M338" s="83" t="s">
        <v>76</v>
      </c>
      <c r="N338" s="72">
        <f t="shared" si="5"/>
        <v>0</v>
      </c>
    </row>
    <row r="339" spans="3:14" ht="15.75" x14ac:dyDescent="0.25">
      <c r="C339" s="83" t="s">
        <v>226</v>
      </c>
      <c r="D339" s="83" t="s">
        <v>236</v>
      </c>
      <c r="E339" s="83" t="s">
        <v>781</v>
      </c>
      <c r="F339" s="83" t="s">
        <v>275</v>
      </c>
      <c r="G339" s="84" t="s">
        <v>404</v>
      </c>
      <c r="H339" s="84" t="s">
        <v>856</v>
      </c>
      <c r="I339" s="84">
        <v>1</v>
      </c>
      <c r="J339" s="84">
        <v>0</v>
      </c>
      <c r="K339" s="85">
        <v>0</v>
      </c>
      <c r="L339" s="83" t="s">
        <v>84</v>
      </c>
      <c r="M339" s="83" t="s">
        <v>70</v>
      </c>
      <c r="N339" s="72">
        <f t="shared" si="5"/>
        <v>0</v>
      </c>
    </row>
    <row r="340" spans="3:14" ht="15.75" x14ac:dyDescent="0.25">
      <c r="C340" s="83" t="s">
        <v>226</v>
      </c>
      <c r="D340" s="83" t="s">
        <v>236</v>
      </c>
      <c r="E340" s="83" t="s">
        <v>781</v>
      </c>
      <c r="F340" s="83" t="s">
        <v>531</v>
      </c>
      <c r="G340" s="84" t="s">
        <v>404</v>
      </c>
      <c r="H340" s="84" t="s">
        <v>855</v>
      </c>
      <c r="I340" s="84">
        <v>1</v>
      </c>
      <c r="J340" s="84">
        <v>0</v>
      </c>
      <c r="K340" s="85">
        <v>0</v>
      </c>
      <c r="L340" s="83" t="s">
        <v>84</v>
      </c>
      <c r="M340" s="83" t="s">
        <v>84</v>
      </c>
      <c r="N340" s="72" t="str">
        <f t="shared" si="5"/>
        <v/>
      </c>
    </row>
    <row r="341" spans="3:14" ht="15.75" x14ac:dyDescent="0.25">
      <c r="C341" s="83" t="s">
        <v>226</v>
      </c>
      <c r="D341" s="83" t="s">
        <v>236</v>
      </c>
      <c r="E341" s="83" t="s">
        <v>781</v>
      </c>
      <c r="F341" s="83" t="s">
        <v>530</v>
      </c>
      <c r="G341" s="84" t="s">
        <v>404</v>
      </c>
      <c r="H341" s="84" t="s">
        <v>855</v>
      </c>
      <c r="I341" s="84">
        <v>1</v>
      </c>
      <c r="J341" s="84">
        <v>0</v>
      </c>
      <c r="K341" s="85">
        <v>0</v>
      </c>
      <c r="L341" s="83" t="s">
        <v>84</v>
      </c>
      <c r="M341" s="83" t="s">
        <v>84</v>
      </c>
      <c r="N341" s="72" t="str">
        <f t="shared" si="5"/>
        <v/>
      </c>
    </row>
    <row r="342" spans="3:14" ht="15.75" x14ac:dyDescent="0.25">
      <c r="C342" s="83" t="s">
        <v>226</v>
      </c>
      <c r="D342" s="83" t="s">
        <v>236</v>
      </c>
      <c r="E342" s="83" t="s">
        <v>781</v>
      </c>
      <c r="F342" s="83" t="s">
        <v>524</v>
      </c>
      <c r="G342" s="84" t="s">
        <v>405</v>
      </c>
      <c r="H342" s="84" t="s">
        <v>855</v>
      </c>
      <c r="I342" s="84">
        <v>1</v>
      </c>
      <c r="J342" s="84">
        <v>0</v>
      </c>
      <c r="K342" s="85">
        <v>0</v>
      </c>
      <c r="L342" s="83" t="s">
        <v>84</v>
      </c>
      <c r="M342" s="83" t="s">
        <v>84</v>
      </c>
      <c r="N342" s="72" t="str">
        <f t="shared" si="5"/>
        <v/>
      </c>
    </row>
    <row r="343" spans="3:14" ht="15.75" x14ac:dyDescent="0.25">
      <c r="C343" s="83" t="s">
        <v>226</v>
      </c>
      <c r="D343" s="83" t="s">
        <v>236</v>
      </c>
      <c r="E343" s="83" t="s">
        <v>781</v>
      </c>
      <c r="F343" s="83" t="s">
        <v>534</v>
      </c>
      <c r="G343" s="84" t="s">
        <v>404</v>
      </c>
      <c r="H343" s="84" t="s">
        <v>855</v>
      </c>
      <c r="I343" s="84">
        <v>2</v>
      </c>
      <c r="J343" s="84">
        <v>0</v>
      </c>
      <c r="K343" s="85">
        <v>0</v>
      </c>
      <c r="L343" s="83" t="s">
        <v>84</v>
      </c>
      <c r="M343" s="83" t="s">
        <v>84</v>
      </c>
      <c r="N343" s="72" t="str">
        <f t="shared" si="5"/>
        <v/>
      </c>
    </row>
    <row r="344" spans="3:14" ht="15.75" x14ac:dyDescent="0.25">
      <c r="C344" s="83" t="s">
        <v>226</v>
      </c>
      <c r="D344" s="83" t="s">
        <v>236</v>
      </c>
      <c r="E344" s="83" t="s">
        <v>781</v>
      </c>
      <c r="F344" s="83" t="s">
        <v>528</v>
      </c>
      <c r="G344" s="84" t="s">
        <v>405</v>
      </c>
      <c r="H344" s="84" t="s">
        <v>855</v>
      </c>
      <c r="I344" s="84">
        <v>2</v>
      </c>
      <c r="J344" s="84">
        <v>0</v>
      </c>
      <c r="K344" s="85">
        <v>0</v>
      </c>
      <c r="L344" s="83" t="s">
        <v>84</v>
      </c>
      <c r="M344" s="83" t="s">
        <v>84</v>
      </c>
      <c r="N344" s="72" t="str">
        <f t="shared" si="5"/>
        <v/>
      </c>
    </row>
    <row r="345" spans="3:14" ht="15.75" x14ac:dyDescent="0.25">
      <c r="C345" s="83" t="s">
        <v>226</v>
      </c>
      <c r="D345" s="83" t="s">
        <v>236</v>
      </c>
      <c r="E345" s="83" t="s">
        <v>781</v>
      </c>
      <c r="F345" s="83" t="s">
        <v>526</v>
      </c>
      <c r="G345" s="84" t="s">
        <v>404</v>
      </c>
      <c r="H345" s="84" t="s">
        <v>855</v>
      </c>
      <c r="I345" s="84">
        <v>1</v>
      </c>
      <c r="J345" s="84">
        <v>0</v>
      </c>
      <c r="K345" s="85">
        <v>0</v>
      </c>
      <c r="L345" s="83" t="s">
        <v>84</v>
      </c>
      <c r="M345" s="83" t="s">
        <v>84</v>
      </c>
      <c r="N345" s="72" t="str">
        <f t="shared" si="5"/>
        <v/>
      </c>
    </row>
    <row r="346" spans="3:14" ht="15.75" x14ac:dyDescent="0.25">
      <c r="C346" s="83" t="s">
        <v>226</v>
      </c>
      <c r="D346" s="83" t="s">
        <v>236</v>
      </c>
      <c r="E346" s="83" t="s">
        <v>782</v>
      </c>
      <c r="F346" s="83" t="s">
        <v>260</v>
      </c>
      <c r="G346" s="84" t="s">
        <v>407</v>
      </c>
      <c r="H346" s="84" t="s">
        <v>855</v>
      </c>
      <c r="I346" s="84">
        <v>52</v>
      </c>
      <c r="J346" s="84">
        <v>5</v>
      </c>
      <c r="K346" s="85">
        <v>9.6153846153846159E-2</v>
      </c>
      <c r="L346" s="83" t="s">
        <v>84</v>
      </c>
      <c r="M346" s="83" t="s">
        <v>69</v>
      </c>
      <c r="N346" s="72" t="str">
        <f t="shared" si="5"/>
        <v/>
      </c>
    </row>
    <row r="347" spans="3:14" ht="15.75" x14ac:dyDescent="0.25">
      <c r="C347" s="83" t="s">
        <v>226</v>
      </c>
      <c r="D347" s="83" t="s">
        <v>236</v>
      </c>
      <c r="E347" s="83" t="s">
        <v>782</v>
      </c>
      <c r="F347" s="83" t="s">
        <v>261</v>
      </c>
      <c r="G347" s="84" t="s">
        <v>404</v>
      </c>
      <c r="H347" s="84" t="s">
        <v>856</v>
      </c>
      <c r="I347" s="84">
        <v>3</v>
      </c>
      <c r="J347" s="84">
        <v>0</v>
      </c>
      <c r="K347" s="85">
        <v>0</v>
      </c>
      <c r="L347" s="83" t="s">
        <v>84</v>
      </c>
      <c r="M347" s="83" t="s">
        <v>79</v>
      </c>
      <c r="N347" s="72">
        <f t="shared" si="5"/>
        <v>0</v>
      </c>
    </row>
    <row r="348" spans="3:14" ht="15.75" x14ac:dyDescent="0.25">
      <c r="C348" s="83" t="s">
        <v>226</v>
      </c>
      <c r="D348" s="83" t="s">
        <v>236</v>
      </c>
      <c r="E348" s="83" t="s">
        <v>782</v>
      </c>
      <c r="F348" s="83" t="s">
        <v>263</v>
      </c>
      <c r="G348" s="84" t="s">
        <v>405</v>
      </c>
      <c r="H348" s="84" t="s">
        <v>856</v>
      </c>
      <c r="I348" s="84">
        <v>7</v>
      </c>
      <c r="J348" s="84">
        <v>0</v>
      </c>
      <c r="K348" s="85">
        <v>0</v>
      </c>
      <c r="L348" s="83" t="s">
        <v>84</v>
      </c>
      <c r="M348" s="83" t="s">
        <v>79</v>
      </c>
      <c r="N348" s="72">
        <f t="shared" si="5"/>
        <v>0</v>
      </c>
    </row>
    <row r="349" spans="3:14" ht="15.75" x14ac:dyDescent="0.25">
      <c r="C349" s="83" t="s">
        <v>226</v>
      </c>
      <c r="D349" s="83" t="s">
        <v>236</v>
      </c>
      <c r="E349" s="83" t="s">
        <v>782</v>
      </c>
      <c r="F349" s="83" t="s">
        <v>510</v>
      </c>
      <c r="G349" s="84" t="s">
        <v>404</v>
      </c>
      <c r="H349" s="84" t="s">
        <v>856</v>
      </c>
      <c r="I349" s="84">
        <v>4</v>
      </c>
      <c r="J349" s="84">
        <v>0</v>
      </c>
      <c r="K349" s="85">
        <v>0</v>
      </c>
      <c r="L349" s="83" t="s">
        <v>84</v>
      </c>
      <c r="M349" s="83" t="s">
        <v>79</v>
      </c>
      <c r="N349" s="72">
        <f t="shared" si="5"/>
        <v>0</v>
      </c>
    </row>
    <row r="350" spans="3:14" ht="15.75" x14ac:dyDescent="0.25">
      <c r="C350" s="83" t="s">
        <v>226</v>
      </c>
      <c r="D350" s="83" t="s">
        <v>236</v>
      </c>
      <c r="E350" s="83" t="s">
        <v>782</v>
      </c>
      <c r="F350" s="83" t="s">
        <v>515</v>
      </c>
      <c r="G350" s="84" t="s">
        <v>404</v>
      </c>
      <c r="H350" s="84" t="s">
        <v>855</v>
      </c>
      <c r="I350" s="84">
        <v>3</v>
      </c>
      <c r="J350" s="84">
        <v>0</v>
      </c>
      <c r="K350" s="85">
        <v>0</v>
      </c>
      <c r="L350" s="83" t="s">
        <v>84</v>
      </c>
      <c r="M350" s="83" t="s">
        <v>69</v>
      </c>
      <c r="N350" s="72" t="str">
        <f t="shared" si="5"/>
        <v/>
      </c>
    </row>
    <row r="351" spans="3:14" ht="15.75" x14ac:dyDescent="0.25">
      <c r="C351" s="83" t="s">
        <v>226</v>
      </c>
      <c r="D351" s="83" t="s">
        <v>236</v>
      </c>
      <c r="E351" s="83" t="s">
        <v>782</v>
      </c>
      <c r="F351" s="83" t="s">
        <v>511</v>
      </c>
      <c r="G351" s="84" t="s">
        <v>404</v>
      </c>
      <c r="H351" s="84" t="s">
        <v>856</v>
      </c>
      <c r="I351" s="84">
        <v>3</v>
      </c>
      <c r="J351" s="84">
        <v>0</v>
      </c>
      <c r="K351" s="85">
        <v>0</v>
      </c>
      <c r="L351" s="83" t="s">
        <v>84</v>
      </c>
      <c r="M351" s="83" t="s">
        <v>79</v>
      </c>
      <c r="N351" s="72">
        <f t="shared" si="5"/>
        <v>0</v>
      </c>
    </row>
    <row r="352" spans="3:14" ht="15.75" x14ac:dyDescent="0.25">
      <c r="C352" s="83" t="s">
        <v>226</v>
      </c>
      <c r="D352" s="83" t="s">
        <v>236</v>
      </c>
      <c r="E352" s="83" t="s">
        <v>782</v>
      </c>
      <c r="F352" s="83" t="s">
        <v>262</v>
      </c>
      <c r="G352" s="84" t="s">
        <v>404</v>
      </c>
      <c r="H352" s="84" t="s">
        <v>856</v>
      </c>
      <c r="I352" s="84">
        <v>5</v>
      </c>
      <c r="J352" s="84">
        <v>0</v>
      </c>
      <c r="K352" s="85">
        <v>0</v>
      </c>
      <c r="L352" s="83" t="s">
        <v>84</v>
      </c>
      <c r="M352" s="83" t="s">
        <v>79</v>
      </c>
      <c r="N352" s="72">
        <f t="shared" si="5"/>
        <v>0</v>
      </c>
    </row>
    <row r="353" spans="3:14" ht="15.75" x14ac:dyDescent="0.25">
      <c r="C353" s="83" t="s">
        <v>226</v>
      </c>
      <c r="D353" s="83" t="s">
        <v>236</v>
      </c>
      <c r="E353" s="83" t="s">
        <v>782</v>
      </c>
      <c r="F353" s="83" t="s">
        <v>512</v>
      </c>
      <c r="G353" s="84" t="s">
        <v>405</v>
      </c>
      <c r="H353" s="84" t="s">
        <v>855</v>
      </c>
      <c r="I353" s="84">
        <v>4</v>
      </c>
      <c r="J353" s="84">
        <v>0</v>
      </c>
      <c r="K353" s="85">
        <v>0</v>
      </c>
      <c r="L353" s="83" t="s">
        <v>84</v>
      </c>
      <c r="M353" s="83" t="s">
        <v>69</v>
      </c>
      <c r="N353" s="72" t="str">
        <f t="shared" si="5"/>
        <v/>
      </c>
    </row>
    <row r="354" spans="3:14" ht="15.75" x14ac:dyDescent="0.25">
      <c r="C354" s="83" t="s">
        <v>226</v>
      </c>
      <c r="D354" s="83" t="s">
        <v>236</v>
      </c>
      <c r="E354" s="83" t="s">
        <v>782</v>
      </c>
      <c r="F354" s="83" t="s">
        <v>513</v>
      </c>
      <c r="G354" s="84" t="s">
        <v>404</v>
      </c>
      <c r="H354" s="84" t="s">
        <v>855</v>
      </c>
      <c r="I354" s="84">
        <v>1</v>
      </c>
      <c r="J354" s="84">
        <v>0</v>
      </c>
      <c r="K354" s="85">
        <v>0</v>
      </c>
      <c r="L354" s="83" t="s">
        <v>84</v>
      </c>
      <c r="M354" s="83" t="s">
        <v>69</v>
      </c>
      <c r="N354" s="72" t="str">
        <f t="shared" si="5"/>
        <v/>
      </c>
    </row>
    <row r="355" spans="3:14" ht="15.75" x14ac:dyDescent="0.25">
      <c r="C355" s="83" t="s">
        <v>226</v>
      </c>
      <c r="D355" s="83" t="s">
        <v>236</v>
      </c>
      <c r="E355" s="83" t="s">
        <v>782</v>
      </c>
      <c r="F355" s="83" t="s">
        <v>514</v>
      </c>
      <c r="G355" s="84" t="s">
        <v>404</v>
      </c>
      <c r="H355" s="84" t="s">
        <v>855</v>
      </c>
      <c r="I355" s="84">
        <v>1</v>
      </c>
      <c r="J355" s="84">
        <v>0</v>
      </c>
      <c r="K355" s="85">
        <v>0</v>
      </c>
      <c r="L355" s="83" t="s">
        <v>84</v>
      </c>
      <c r="M355" s="83" t="s">
        <v>69</v>
      </c>
      <c r="N355" s="72" t="str">
        <f t="shared" si="5"/>
        <v/>
      </c>
    </row>
    <row r="356" spans="3:14" ht="15.75" x14ac:dyDescent="0.25">
      <c r="C356" s="83" t="s">
        <v>226</v>
      </c>
      <c r="D356" s="83" t="s">
        <v>236</v>
      </c>
      <c r="E356" s="83" t="s">
        <v>783</v>
      </c>
      <c r="F356" s="83" t="s">
        <v>269</v>
      </c>
      <c r="G356" s="84" t="s">
        <v>406</v>
      </c>
      <c r="H356" s="84" t="s">
        <v>856</v>
      </c>
      <c r="I356" s="84">
        <v>17</v>
      </c>
      <c r="J356" s="84">
        <v>3</v>
      </c>
      <c r="K356" s="85">
        <v>0.17647058823529413</v>
      </c>
      <c r="L356" s="83" t="s">
        <v>84</v>
      </c>
      <c r="M356" s="83" t="s">
        <v>80</v>
      </c>
      <c r="N356" s="72">
        <f t="shared" si="5"/>
        <v>3</v>
      </c>
    </row>
    <row r="357" spans="3:14" ht="15.75" x14ac:dyDescent="0.25">
      <c r="C357" s="83" t="s">
        <v>226</v>
      </c>
      <c r="D357" s="83" t="s">
        <v>236</v>
      </c>
      <c r="E357" s="83" t="s">
        <v>783</v>
      </c>
      <c r="F357" s="83" t="s">
        <v>272</v>
      </c>
      <c r="G357" s="84" t="s">
        <v>404</v>
      </c>
      <c r="H357" s="84" t="s">
        <v>856</v>
      </c>
      <c r="I357" s="84">
        <v>3</v>
      </c>
      <c r="J357" s="84">
        <v>1</v>
      </c>
      <c r="K357" s="85">
        <v>0.33333333333333331</v>
      </c>
      <c r="L357" s="83" t="s">
        <v>84</v>
      </c>
      <c r="M357" s="83" t="s">
        <v>78</v>
      </c>
      <c r="N357" s="72">
        <f t="shared" si="5"/>
        <v>1</v>
      </c>
    </row>
    <row r="358" spans="3:14" ht="15.75" x14ac:dyDescent="0.25">
      <c r="C358" s="83" t="s">
        <v>226</v>
      </c>
      <c r="D358" s="83" t="s">
        <v>236</v>
      </c>
      <c r="E358" s="83" t="s">
        <v>783</v>
      </c>
      <c r="F358" s="83" t="s">
        <v>266</v>
      </c>
      <c r="G358" s="84" t="s">
        <v>404</v>
      </c>
      <c r="H358" s="84" t="s">
        <v>856</v>
      </c>
      <c r="I358" s="84">
        <v>1</v>
      </c>
      <c r="J358" s="84">
        <v>0</v>
      </c>
      <c r="K358" s="85">
        <v>0</v>
      </c>
      <c r="L358" s="83" t="s">
        <v>84</v>
      </c>
      <c r="M358" s="83" t="s">
        <v>80</v>
      </c>
      <c r="N358" s="72">
        <f t="shared" si="5"/>
        <v>0</v>
      </c>
    </row>
    <row r="359" spans="3:14" ht="15.75" x14ac:dyDescent="0.25">
      <c r="C359" s="83" t="s">
        <v>226</v>
      </c>
      <c r="D359" s="83" t="s">
        <v>236</v>
      </c>
      <c r="E359" s="83" t="s">
        <v>783</v>
      </c>
      <c r="F359" s="83" t="s">
        <v>271</v>
      </c>
      <c r="G359" s="84" t="s">
        <v>405</v>
      </c>
      <c r="H359" s="84" t="s">
        <v>856</v>
      </c>
      <c r="I359" s="84">
        <v>10</v>
      </c>
      <c r="J359" s="84">
        <v>3</v>
      </c>
      <c r="K359" s="85">
        <v>0.3</v>
      </c>
      <c r="L359" s="83" t="s">
        <v>84</v>
      </c>
      <c r="M359" s="83" t="s">
        <v>78</v>
      </c>
      <c r="N359" s="72">
        <f t="shared" si="5"/>
        <v>3</v>
      </c>
    </row>
    <row r="360" spans="3:14" ht="15.75" x14ac:dyDescent="0.25">
      <c r="C360" s="83" t="s">
        <v>226</v>
      </c>
      <c r="D360" s="83" t="s">
        <v>236</v>
      </c>
      <c r="E360" s="83" t="s">
        <v>783</v>
      </c>
      <c r="F360" s="83" t="s">
        <v>518</v>
      </c>
      <c r="G360" s="84" t="s">
        <v>404</v>
      </c>
      <c r="H360" s="84" t="s">
        <v>856</v>
      </c>
      <c r="I360" s="84">
        <v>7</v>
      </c>
      <c r="J360" s="84">
        <v>1</v>
      </c>
      <c r="K360" s="85">
        <v>0.14285714285714285</v>
      </c>
      <c r="L360" s="83" t="s">
        <v>84</v>
      </c>
      <c r="M360" s="83" t="s">
        <v>75</v>
      </c>
      <c r="N360" s="72">
        <f t="shared" si="5"/>
        <v>1</v>
      </c>
    </row>
    <row r="361" spans="3:14" ht="15.75" x14ac:dyDescent="0.25">
      <c r="C361" s="83" t="s">
        <v>226</v>
      </c>
      <c r="D361" s="83" t="s">
        <v>236</v>
      </c>
      <c r="E361" s="83" t="s">
        <v>783</v>
      </c>
      <c r="F361" s="83" t="s">
        <v>519</v>
      </c>
      <c r="G361" s="84" t="s">
        <v>404</v>
      </c>
      <c r="H361" s="84" t="s">
        <v>856</v>
      </c>
      <c r="I361" s="84">
        <v>2</v>
      </c>
      <c r="J361" s="84">
        <v>1</v>
      </c>
      <c r="K361" s="85">
        <v>0.5</v>
      </c>
      <c r="L361" s="83" t="s">
        <v>84</v>
      </c>
      <c r="M361" s="83" t="s">
        <v>80</v>
      </c>
      <c r="N361" s="72">
        <f t="shared" si="5"/>
        <v>1</v>
      </c>
    </row>
    <row r="362" spans="3:14" ht="15.75" x14ac:dyDescent="0.25">
      <c r="C362" s="83" t="s">
        <v>226</v>
      </c>
      <c r="D362" s="83" t="s">
        <v>236</v>
      </c>
      <c r="E362" s="83" t="s">
        <v>783</v>
      </c>
      <c r="F362" s="83" t="s">
        <v>267</v>
      </c>
      <c r="G362" s="84" t="s">
        <v>404</v>
      </c>
      <c r="H362" s="84" t="s">
        <v>856</v>
      </c>
      <c r="I362" s="84">
        <v>6</v>
      </c>
      <c r="J362" s="84">
        <v>0</v>
      </c>
      <c r="K362" s="85">
        <v>0</v>
      </c>
      <c r="L362" s="83" t="s">
        <v>84</v>
      </c>
      <c r="M362" s="83" t="s">
        <v>80</v>
      </c>
      <c r="N362" s="72">
        <f t="shared" si="5"/>
        <v>0</v>
      </c>
    </row>
    <row r="363" spans="3:14" ht="15.75" x14ac:dyDescent="0.25">
      <c r="C363" s="83" t="s">
        <v>226</v>
      </c>
      <c r="D363" s="83" t="s">
        <v>236</v>
      </c>
      <c r="E363" s="83" t="s">
        <v>783</v>
      </c>
      <c r="F363" s="83" t="s">
        <v>270</v>
      </c>
      <c r="G363" s="84" t="s">
        <v>404</v>
      </c>
      <c r="H363" s="84" t="s">
        <v>856</v>
      </c>
      <c r="I363" s="84">
        <v>1</v>
      </c>
      <c r="J363" s="84">
        <v>0</v>
      </c>
      <c r="K363" s="85">
        <v>0</v>
      </c>
      <c r="L363" s="83" t="s">
        <v>84</v>
      </c>
      <c r="M363" s="83" t="s">
        <v>78</v>
      </c>
      <c r="N363" s="72">
        <f t="shared" si="5"/>
        <v>0</v>
      </c>
    </row>
    <row r="364" spans="3:14" ht="15.75" x14ac:dyDescent="0.25">
      <c r="C364" s="83" t="s">
        <v>226</v>
      </c>
      <c r="D364" s="83" t="s">
        <v>236</v>
      </c>
      <c r="E364" s="83" t="s">
        <v>783</v>
      </c>
      <c r="F364" s="83" t="s">
        <v>516</v>
      </c>
      <c r="G364" s="84" t="s">
        <v>405</v>
      </c>
      <c r="H364" s="84" t="s">
        <v>856</v>
      </c>
      <c r="I364" s="84">
        <v>16</v>
      </c>
      <c r="J364" s="84">
        <v>2</v>
      </c>
      <c r="K364" s="85">
        <v>0.125</v>
      </c>
      <c r="L364" s="83" t="s">
        <v>84</v>
      </c>
      <c r="M364" s="83" t="s">
        <v>75</v>
      </c>
      <c r="N364" s="72">
        <f t="shared" si="5"/>
        <v>2</v>
      </c>
    </row>
    <row r="365" spans="3:14" ht="15.75" x14ac:dyDescent="0.25">
      <c r="C365" s="83" t="s">
        <v>226</v>
      </c>
      <c r="D365" s="83" t="s">
        <v>236</v>
      </c>
      <c r="E365" s="83" t="s">
        <v>783</v>
      </c>
      <c r="F365" s="83" t="s">
        <v>268</v>
      </c>
      <c r="G365" s="84" t="s">
        <v>404</v>
      </c>
      <c r="H365" s="84" t="s">
        <v>856</v>
      </c>
      <c r="I365" s="84">
        <v>1</v>
      </c>
      <c r="J365" s="84">
        <v>0</v>
      </c>
      <c r="K365" s="85">
        <v>0</v>
      </c>
      <c r="L365" s="83" t="s">
        <v>84</v>
      </c>
      <c r="M365" s="83" t="s">
        <v>80</v>
      </c>
      <c r="N365" s="72">
        <f t="shared" si="5"/>
        <v>0</v>
      </c>
    </row>
    <row r="366" spans="3:14" ht="15.75" x14ac:dyDescent="0.25">
      <c r="C366" s="83" t="s">
        <v>226</v>
      </c>
      <c r="D366" s="83" t="s">
        <v>236</v>
      </c>
      <c r="E366" s="83" t="s">
        <v>783</v>
      </c>
      <c r="F366" s="83" t="s">
        <v>517</v>
      </c>
      <c r="G366" s="84" t="s">
        <v>404</v>
      </c>
      <c r="H366" s="84" t="s">
        <v>856</v>
      </c>
      <c r="I366" s="84">
        <v>1</v>
      </c>
      <c r="J366" s="84">
        <v>0</v>
      </c>
      <c r="K366" s="85">
        <v>0</v>
      </c>
      <c r="L366" s="83" t="s">
        <v>84</v>
      </c>
      <c r="M366" s="83" t="s">
        <v>75</v>
      </c>
      <c r="N366" s="72">
        <f t="shared" si="5"/>
        <v>0</v>
      </c>
    </row>
    <row r="367" spans="3:14" ht="15.75" x14ac:dyDescent="0.25">
      <c r="C367" s="83" t="s">
        <v>226</v>
      </c>
      <c r="D367" s="83" t="s">
        <v>236</v>
      </c>
      <c r="E367" s="83" t="s">
        <v>783</v>
      </c>
      <c r="F367" s="83" t="s">
        <v>264</v>
      </c>
      <c r="G367" s="84" t="s">
        <v>404</v>
      </c>
      <c r="H367" s="84" t="s">
        <v>856</v>
      </c>
      <c r="I367" s="84">
        <v>2</v>
      </c>
      <c r="J367" s="84">
        <v>0</v>
      </c>
      <c r="K367" s="85">
        <v>0</v>
      </c>
      <c r="L367" s="83" t="s">
        <v>84</v>
      </c>
      <c r="M367" s="83" t="s">
        <v>78</v>
      </c>
      <c r="N367" s="72">
        <f t="shared" si="5"/>
        <v>0</v>
      </c>
    </row>
    <row r="368" spans="3:14" ht="15.75" x14ac:dyDescent="0.25">
      <c r="C368" s="83" t="s">
        <v>226</v>
      </c>
      <c r="D368" s="83" t="s">
        <v>236</v>
      </c>
      <c r="E368" s="83" t="s">
        <v>783</v>
      </c>
      <c r="F368" s="83" t="s">
        <v>265</v>
      </c>
      <c r="G368" s="84" t="s">
        <v>404</v>
      </c>
      <c r="H368" s="84" t="s">
        <v>856</v>
      </c>
      <c r="I368" s="84">
        <v>3</v>
      </c>
      <c r="J368" s="84">
        <v>0</v>
      </c>
      <c r="K368" s="85">
        <v>0</v>
      </c>
      <c r="L368" s="83" t="s">
        <v>84</v>
      </c>
      <c r="M368" s="83" t="s">
        <v>78</v>
      </c>
      <c r="N368" s="72">
        <f t="shared" si="5"/>
        <v>0</v>
      </c>
    </row>
    <row r="369" spans="3:14" ht="15.75" x14ac:dyDescent="0.25">
      <c r="C369" s="83" t="s">
        <v>226</v>
      </c>
      <c r="D369" s="83" t="s">
        <v>236</v>
      </c>
      <c r="E369" s="83" t="s">
        <v>784</v>
      </c>
      <c r="F369" s="83" t="s">
        <v>242</v>
      </c>
      <c r="G369" s="84" t="s">
        <v>406</v>
      </c>
      <c r="H369" s="84" t="s">
        <v>855</v>
      </c>
      <c r="I369" s="84">
        <v>48</v>
      </c>
      <c r="J369" s="84">
        <v>3</v>
      </c>
      <c r="K369" s="85">
        <v>6.25E-2</v>
      </c>
      <c r="L369" s="83" t="s">
        <v>84</v>
      </c>
      <c r="M369" s="83" t="s">
        <v>67</v>
      </c>
      <c r="N369" s="72" t="str">
        <f t="shared" si="5"/>
        <v/>
      </c>
    </row>
    <row r="370" spans="3:14" ht="15.75" x14ac:dyDescent="0.25">
      <c r="C370" s="83" t="s">
        <v>226</v>
      </c>
      <c r="D370" s="83" t="s">
        <v>236</v>
      </c>
      <c r="E370" s="83" t="s">
        <v>784</v>
      </c>
      <c r="F370" s="83" t="s">
        <v>241</v>
      </c>
      <c r="G370" s="84" t="s">
        <v>404</v>
      </c>
      <c r="H370" s="84" t="s">
        <v>856</v>
      </c>
      <c r="I370" s="84">
        <v>1</v>
      </c>
      <c r="J370" s="84">
        <v>0</v>
      </c>
      <c r="K370" s="85">
        <v>0</v>
      </c>
      <c r="L370" s="83" t="s">
        <v>84</v>
      </c>
      <c r="M370" s="83" t="s">
        <v>67</v>
      </c>
      <c r="N370" s="72">
        <f t="shared" si="5"/>
        <v>0</v>
      </c>
    </row>
    <row r="371" spans="3:14" ht="15.75" x14ac:dyDescent="0.25">
      <c r="C371" s="83" t="s">
        <v>226</v>
      </c>
      <c r="D371" s="83" t="s">
        <v>236</v>
      </c>
      <c r="E371" s="83" t="s">
        <v>784</v>
      </c>
      <c r="F371" s="83" t="s">
        <v>521</v>
      </c>
      <c r="G371" s="84" t="s">
        <v>404</v>
      </c>
      <c r="H371" s="84" t="s">
        <v>856</v>
      </c>
      <c r="I371" s="84">
        <v>3</v>
      </c>
      <c r="J371" s="84">
        <v>0</v>
      </c>
      <c r="K371" s="85">
        <v>0</v>
      </c>
      <c r="L371" s="83" t="s">
        <v>84</v>
      </c>
      <c r="M371" s="83" t="s">
        <v>67</v>
      </c>
      <c r="N371" s="72">
        <f t="shared" si="5"/>
        <v>0</v>
      </c>
    </row>
    <row r="372" spans="3:14" ht="15.75" x14ac:dyDescent="0.25">
      <c r="C372" s="83" t="s">
        <v>226</v>
      </c>
      <c r="D372" s="83" t="s">
        <v>236</v>
      </c>
      <c r="E372" s="83" t="s">
        <v>784</v>
      </c>
      <c r="F372" s="83" t="s">
        <v>238</v>
      </c>
      <c r="G372" s="84" t="s">
        <v>404</v>
      </c>
      <c r="H372" s="84" t="s">
        <v>856</v>
      </c>
      <c r="I372" s="84">
        <v>2</v>
      </c>
      <c r="J372" s="84">
        <v>0</v>
      </c>
      <c r="K372" s="85">
        <v>0</v>
      </c>
      <c r="L372" s="83" t="s">
        <v>84</v>
      </c>
      <c r="M372" s="83" t="s">
        <v>67</v>
      </c>
      <c r="N372" s="72">
        <f t="shared" si="5"/>
        <v>0</v>
      </c>
    </row>
    <row r="373" spans="3:14" ht="15.75" x14ac:dyDescent="0.25">
      <c r="C373" s="83" t="s">
        <v>226</v>
      </c>
      <c r="D373" s="83" t="s">
        <v>236</v>
      </c>
      <c r="E373" s="83" t="s">
        <v>784</v>
      </c>
      <c r="F373" s="83" t="s">
        <v>240</v>
      </c>
      <c r="G373" s="84" t="s">
        <v>405</v>
      </c>
      <c r="H373" s="84" t="s">
        <v>856</v>
      </c>
      <c r="I373" s="84">
        <v>2</v>
      </c>
      <c r="J373" s="84">
        <v>0</v>
      </c>
      <c r="K373" s="85">
        <v>0</v>
      </c>
      <c r="L373" s="83" t="s">
        <v>84</v>
      </c>
      <c r="M373" s="83" t="s">
        <v>67</v>
      </c>
      <c r="N373" s="72">
        <f t="shared" si="5"/>
        <v>0</v>
      </c>
    </row>
    <row r="374" spans="3:14" ht="15.75" x14ac:dyDescent="0.25">
      <c r="C374" s="83" t="s">
        <v>226</v>
      </c>
      <c r="D374" s="83" t="s">
        <v>236</v>
      </c>
      <c r="E374" s="83" t="s">
        <v>784</v>
      </c>
      <c r="F374" s="83" t="s">
        <v>520</v>
      </c>
      <c r="G374" s="84" t="s">
        <v>404</v>
      </c>
      <c r="H374" s="84" t="s">
        <v>856</v>
      </c>
      <c r="I374" s="84">
        <v>1</v>
      </c>
      <c r="J374" s="84">
        <v>0</v>
      </c>
      <c r="K374" s="85">
        <v>0</v>
      </c>
      <c r="L374" s="83" t="s">
        <v>84</v>
      </c>
      <c r="M374" s="83" t="s">
        <v>67</v>
      </c>
      <c r="N374" s="72">
        <f t="shared" si="5"/>
        <v>0</v>
      </c>
    </row>
    <row r="375" spans="3:14" ht="15.75" x14ac:dyDescent="0.25">
      <c r="C375" s="83" t="s">
        <v>226</v>
      </c>
      <c r="D375" s="83" t="s">
        <v>236</v>
      </c>
      <c r="E375" s="83" t="s">
        <v>788</v>
      </c>
      <c r="F375" s="83" t="s">
        <v>537</v>
      </c>
      <c r="G375" s="84" t="s">
        <v>406</v>
      </c>
      <c r="H375" s="84" t="s">
        <v>855</v>
      </c>
      <c r="I375" s="84">
        <v>22</v>
      </c>
      <c r="J375" s="84">
        <v>0</v>
      </c>
      <c r="K375" s="85">
        <v>0</v>
      </c>
      <c r="L375" s="83" t="s">
        <v>84</v>
      </c>
      <c r="M375" s="83" t="s">
        <v>85</v>
      </c>
      <c r="N375" s="72" t="str">
        <f t="shared" si="5"/>
        <v/>
      </c>
    </row>
    <row r="376" spans="3:14" ht="15.75" x14ac:dyDescent="0.25">
      <c r="C376" s="83" t="s">
        <v>226</v>
      </c>
      <c r="D376" s="83" t="s">
        <v>236</v>
      </c>
      <c r="E376" s="83" t="s">
        <v>788</v>
      </c>
      <c r="F376" s="83" t="s">
        <v>282</v>
      </c>
      <c r="G376" s="84" t="s">
        <v>406</v>
      </c>
      <c r="H376" s="84" t="s">
        <v>856</v>
      </c>
      <c r="I376" s="84">
        <v>35</v>
      </c>
      <c r="J376" s="84">
        <v>2</v>
      </c>
      <c r="K376" s="85">
        <v>5.7142857142857141E-2</v>
      </c>
      <c r="L376" s="83" t="s">
        <v>84</v>
      </c>
      <c r="M376" s="83" t="s">
        <v>82</v>
      </c>
      <c r="N376" s="72">
        <f t="shared" si="5"/>
        <v>2</v>
      </c>
    </row>
    <row r="377" spans="3:14" ht="15.75" x14ac:dyDescent="0.25">
      <c r="C377" s="83" t="s">
        <v>226</v>
      </c>
      <c r="D377" s="83" t="s">
        <v>236</v>
      </c>
      <c r="E377" s="83" t="s">
        <v>788</v>
      </c>
      <c r="F377" s="83" t="s">
        <v>288</v>
      </c>
      <c r="G377" s="84" t="s">
        <v>406</v>
      </c>
      <c r="H377" s="84" t="s">
        <v>855</v>
      </c>
      <c r="I377" s="84">
        <v>24</v>
      </c>
      <c r="J377" s="84">
        <v>4</v>
      </c>
      <c r="K377" s="85">
        <v>0.16666666666666666</v>
      </c>
      <c r="L377" s="83" t="s">
        <v>84</v>
      </c>
      <c r="M377" s="83" t="s">
        <v>81</v>
      </c>
      <c r="N377" s="72" t="str">
        <f t="shared" si="5"/>
        <v/>
      </c>
    </row>
    <row r="378" spans="3:14" ht="15.75" x14ac:dyDescent="0.25">
      <c r="C378" s="83" t="s">
        <v>226</v>
      </c>
      <c r="D378" s="83" t="s">
        <v>236</v>
      </c>
      <c r="E378" s="83" t="s">
        <v>788</v>
      </c>
      <c r="F378" s="83" t="s">
        <v>287</v>
      </c>
      <c r="G378" s="84" t="s">
        <v>405</v>
      </c>
      <c r="H378" s="84" t="s">
        <v>856</v>
      </c>
      <c r="I378" s="84">
        <v>3</v>
      </c>
      <c r="J378" s="84">
        <v>0</v>
      </c>
      <c r="K378" s="85">
        <v>0</v>
      </c>
      <c r="L378" s="83" t="s">
        <v>84</v>
      </c>
      <c r="M378" s="83" t="s">
        <v>81</v>
      </c>
      <c r="N378" s="72">
        <f t="shared" si="5"/>
        <v>0</v>
      </c>
    </row>
    <row r="379" spans="3:14" ht="15.75" x14ac:dyDescent="0.25">
      <c r="C379" s="83" t="s">
        <v>226</v>
      </c>
      <c r="D379" s="83" t="s">
        <v>236</v>
      </c>
      <c r="E379" s="83" t="s">
        <v>788</v>
      </c>
      <c r="F379" s="83" t="s">
        <v>434</v>
      </c>
      <c r="G379" s="84" t="s">
        <v>405</v>
      </c>
      <c r="H379" s="84" t="s">
        <v>856</v>
      </c>
      <c r="I379" s="84">
        <v>2</v>
      </c>
      <c r="J379" s="84">
        <v>0</v>
      </c>
      <c r="K379" s="85">
        <v>0</v>
      </c>
      <c r="L379" s="83" t="s">
        <v>84</v>
      </c>
      <c r="M379" s="83" t="s">
        <v>82</v>
      </c>
      <c r="N379" s="72">
        <f t="shared" si="5"/>
        <v>0</v>
      </c>
    </row>
    <row r="380" spans="3:14" ht="15.75" x14ac:dyDescent="0.25">
      <c r="C380" s="83" t="s">
        <v>226</v>
      </c>
      <c r="D380" s="83" t="s">
        <v>236</v>
      </c>
      <c r="E380" s="83" t="s">
        <v>788</v>
      </c>
      <c r="F380" s="83" t="s">
        <v>539</v>
      </c>
      <c r="G380" s="84" t="s">
        <v>405</v>
      </c>
      <c r="H380" s="84" t="s">
        <v>855</v>
      </c>
      <c r="I380" s="84">
        <v>2</v>
      </c>
      <c r="J380" s="84">
        <v>0</v>
      </c>
      <c r="K380" s="85">
        <v>0</v>
      </c>
      <c r="L380" s="83" t="s">
        <v>84</v>
      </c>
      <c r="M380" s="83" t="s">
        <v>85</v>
      </c>
      <c r="N380" s="72" t="str">
        <f t="shared" si="5"/>
        <v/>
      </c>
    </row>
    <row r="381" spans="3:14" ht="15.75" x14ac:dyDescent="0.25">
      <c r="C381" s="83" t="s">
        <v>226</v>
      </c>
      <c r="D381" s="83" t="s">
        <v>236</v>
      </c>
      <c r="E381" s="83" t="s">
        <v>788</v>
      </c>
      <c r="F381" s="83" t="s">
        <v>541</v>
      </c>
      <c r="G381" s="84" t="s">
        <v>404</v>
      </c>
      <c r="H381" s="84" t="s">
        <v>856</v>
      </c>
      <c r="I381" s="84">
        <v>1</v>
      </c>
      <c r="J381" s="84">
        <v>0</v>
      </c>
      <c r="K381" s="85">
        <v>0</v>
      </c>
      <c r="L381" s="83" t="s">
        <v>84</v>
      </c>
      <c r="M381" s="83" t="s">
        <v>82</v>
      </c>
      <c r="N381" s="72">
        <f t="shared" si="5"/>
        <v>0</v>
      </c>
    </row>
    <row r="382" spans="3:14" ht="15.75" x14ac:dyDescent="0.25">
      <c r="C382" s="83" t="s">
        <v>226</v>
      </c>
      <c r="D382" s="83" t="s">
        <v>236</v>
      </c>
      <c r="E382" s="83" t="s">
        <v>788</v>
      </c>
      <c r="F382" s="83" t="s">
        <v>538</v>
      </c>
      <c r="G382" s="84" t="s">
        <v>404</v>
      </c>
      <c r="H382" s="84" t="s">
        <v>855</v>
      </c>
      <c r="I382" s="84">
        <v>2</v>
      </c>
      <c r="J382" s="84">
        <v>0</v>
      </c>
      <c r="K382" s="85">
        <v>0</v>
      </c>
      <c r="L382" s="83" t="s">
        <v>84</v>
      </c>
      <c r="M382" s="83" t="s">
        <v>85</v>
      </c>
      <c r="N382" s="72" t="str">
        <f t="shared" si="5"/>
        <v/>
      </c>
    </row>
    <row r="383" spans="3:14" ht="15.75" x14ac:dyDescent="0.25">
      <c r="C383" s="83" t="s">
        <v>226</v>
      </c>
      <c r="D383" s="83" t="s">
        <v>236</v>
      </c>
      <c r="E383" s="83" t="s">
        <v>788</v>
      </c>
      <c r="F383" s="83" t="s">
        <v>289</v>
      </c>
      <c r="G383" s="84" t="s">
        <v>404</v>
      </c>
      <c r="H383" s="84" t="s">
        <v>855</v>
      </c>
      <c r="I383" s="84">
        <v>1</v>
      </c>
      <c r="J383" s="84">
        <v>0</v>
      </c>
      <c r="K383" s="85">
        <v>0</v>
      </c>
      <c r="L383" s="83" t="s">
        <v>84</v>
      </c>
      <c r="M383" s="83" t="s">
        <v>85</v>
      </c>
      <c r="N383" s="72" t="str">
        <f t="shared" si="5"/>
        <v/>
      </c>
    </row>
    <row r="384" spans="3:14" ht="15.75" x14ac:dyDescent="0.25">
      <c r="C384" s="83" t="s">
        <v>226</v>
      </c>
      <c r="D384" s="83" t="s">
        <v>236</v>
      </c>
      <c r="E384" s="83" t="s">
        <v>788</v>
      </c>
      <c r="F384" s="83" t="s">
        <v>285</v>
      </c>
      <c r="G384" s="84" t="s">
        <v>404</v>
      </c>
      <c r="H384" s="84" t="s">
        <v>856</v>
      </c>
      <c r="I384" s="84">
        <v>1</v>
      </c>
      <c r="J384" s="84">
        <v>0</v>
      </c>
      <c r="K384" s="85">
        <v>0</v>
      </c>
      <c r="L384" s="83" t="s">
        <v>84</v>
      </c>
      <c r="M384" s="83" t="s">
        <v>81</v>
      </c>
      <c r="N384" s="72">
        <f t="shared" si="5"/>
        <v>0</v>
      </c>
    </row>
    <row r="385" spans="3:14" ht="15.75" x14ac:dyDescent="0.25">
      <c r="C385" s="83" t="s">
        <v>226</v>
      </c>
      <c r="D385" s="83" t="s">
        <v>236</v>
      </c>
      <c r="E385" s="83" t="s">
        <v>788</v>
      </c>
      <c r="F385" s="83" t="s">
        <v>281</v>
      </c>
      <c r="G385" s="84" t="s">
        <v>404</v>
      </c>
      <c r="H385" s="84" t="s">
        <v>856</v>
      </c>
      <c r="I385" s="84">
        <v>1</v>
      </c>
      <c r="J385" s="84">
        <v>0</v>
      </c>
      <c r="K385" s="85">
        <v>0</v>
      </c>
      <c r="L385" s="83" t="s">
        <v>84</v>
      </c>
      <c r="M385" s="83" t="s">
        <v>82</v>
      </c>
      <c r="N385" s="72">
        <f t="shared" si="5"/>
        <v>0</v>
      </c>
    </row>
    <row r="386" spans="3:14" ht="15.75" x14ac:dyDescent="0.25">
      <c r="C386" s="83" t="s">
        <v>226</v>
      </c>
      <c r="D386" s="83" t="s">
        <v>236</v>
      </c>
      <c r="E386" s="83" t="s">
        <v>788</v>
      </c>
      <c r="F386" s="83" t="s">
        <v>283</v>
      </c>
      <c r="G386" s="84" t="s">
        <v>404</v>
      </c>
      <c r="H386" s="84" t="s">
        <v>856</v>
      </c>
      <c r="I386" s="84">
        <v>3</v>
      </c>
      <c r="J386" s="84">
        <v>0</v>
      </c>
      <c r="K386" s="85">
        <v>0</v>
      </c>
      <c r="L386" s="83" t="s">
        <v>84</v>
      </c>
      <c r="M386" s="83" t="s">
        <v>81</v>
      </c>
      <c r="N386" s="72">
        <f t="shared" si="5"/>
        <v>0</v>
      </c>
    </row>
    <row r="387" spans="3:14" ht="15.75" x14ac:dyDescent="0.25">
      <c r="C387" s="83" t="s">
        <v>226</v>
      </c>
      <c r="D387" s="83" t="s">
        <v>236</v>
      </c>
      <c r="E387" s="83" t="s">
        <v>788</v>
      </c>
      <c r="F387" s="83" t="s">
        <v>540</v>
      </c>
      <c r="G387" s="84" t="s">
        <v>404</v>
      </c>
      <c r="H387" s="84" t="s">
        <v>856</v>
      </c>
      <c r="I387" s="84">
        <v>1</v>
      </c>
      <c r="J387" s="84">
        <v>0</v>
      </c>
      <c r="K387" s="85">
        <v>0</v>
      </c>
      <c r="L387" s="83" t="s">
        <v>84</v>
      </c>
      <c r="M387" s="83" t="s">
        <v>82</v>
      </c>
      <c r="N387" s="72">
        <f t="shared" si="5"/>
        <v>0</v>
      </c>
    </row>
    <row r="388" spans="3:14" ht="15.75" x14ac:dyDescent="0.25">
      <c r="C388" s="83" t="s">
        <v>226</v>
      </c>
      <c r="D388" s="83" t="s">
        <v>236</v>
      </c>
      <c r="E388" s="83" t="s">
        <v>788</v>
      </c>
      <c r="F388" s="83" t="s">
        <v>543</v>
      </c>
      <c r="G388" s="84" t="s">
        <v>404</v>
      </c>
      <c r="H388" s="84" t="s">
        <v>856</v>
      </c>
      <c r="I388" s="84">
        <v>2</v>
      </c>
      <c r="J388" s="84">
        <v>0</v>
      </c>
      <c r="K388" s="85">
        <v>0</v>
      </c>
      <c r="L388" s="83" t="s">
        <v>84</v>
      </c>
      <c r="M388" s="83" t="s">
        <v>82</v>
      </c>
      <c r="N388" s="72">
        <f t="shared" si="5"/>
        <v>0</v>
      </c>
    </row>
    <row r="389" spans="3:14" ht="15.75" x14ac:dyDescent="0.25">
      <c r="C389" s="83" t="s">
        <v>226</v>
      </c>
      <c r="D389" s="83" t="s">
        <v>236</v>
      </c>
      <c r="E389" s="83" t="s">
        <v>788</v>
      </c>
      <c r="F389" s="83" t="s">
        <v>834</v>
      </c>
      <c r="G389" s="84" t="s">
        <v>404</v>
      </c>
      <c r="H389" s="84" t="s">
        <v>856</v>
      </c>
      <c r="I389" s="84">
        <v>2</v>
      </c>
      <c r="J389" s="84">
        <v>0</v>
      </c>
      <c r="K389" s="85">
        <v>0</v>
      </c>
      <c r="L389" s="83" t="s">
        <v>84</v>
      </c>
      <c r="M389" s="83" t="s">
        <v>82</v>
      </c>
      <c r="N389" s="72">
        <f t="shared" si="5"/>
        <v>0</v>
      </c>
    </row>
    <row r="390" spans="3:14" ht="15.75" x14ac:dyDescent="0.25">
      <c r="C390" s="83" t="s">
        <v>226</v>
      </c>
      <c r="D390" s="83" t="s">
        <v>236</v>
      </c>
      <c r="E390" s="83" t="s">
        <v>788</v>
      </c>
      <c r="F390" s="83" t="s">
        <v>542</v>
      </c>
      <c r="G390" s="84" t="s">
        <v>404</v>
      </c>
      <c r="H390" s="84" t="s">
        <v>856</v>
      </c>
      <c r="I390" s="84">
        <v>1</v>
      </c>
      <c r="J390" s="84">
        <v>0</v>
      </c>
      <c r="K390" s="85">
        <v>0</v>
      </c>
      <c r="L390" s="83" t="s">
        <v>84</v>
      </c>
      <c r="M390" s="83" t="s">
        <v>82</v>
      </c>
      <c r="N390" s="72">
        <f t="shared" si="5"/>
        <v>0</v>
      </c>
    </row>
    <row r="391" spans="3:14" ht="15.75" x14ac:dyDescent="0.25">
      <c r="C391" s="83" t="s">
        <v>226</v>
      </c>
      <c r="D391" s="83" t="s">
        <v>236</v>
      </c>
      <c r="E391" s="83" t="s">
        <v>790</v>
      </c>
      <c r="F391" s="83" t="s">
        <v>273</v>
      </c>
      <c r="G391" s="84" t="s">
        <v>406</v>
      </c>
      <c r="H391" s="84" t="s">
        <v>855</v>
      </c>
      <c r="I391" s="84">
        <v>28</v>
      </c>
      <c r="J391" s="84">
        <v>1</v>
      </c>
      <c r="K391" s="85">
        <v>3.5714285714285712E-2</v>
      </c>
      <c r="L391" s="83" t="s">
        <v>84</v>
      </c>
      <c r="M391" s="83" t="s">
        <v>83</v>
      </c>
      <c r="N391" s="72" t="str">
        <f t="shared" si="5"/>
        <v/>
      </c>
    </row>
    <row r="392" spans="3:14" ht="15.75" x14ac:dyDescent="0.25">
      <c r="C392" s="83" t="s">
        <v>226</v>
      </c>
      <c r="D392" s="83" t="s">
        <v>236</v>
      </c>
      <c r="E392" s="83" t="s">
        <v>790</v>
      </c>
      <c r="F392" s="83" t="s">
        <v>544</v>
      </c>
      <c r="G392" s="84" t="s">
        <v>404</v>
      </c>
      <c r="H392" s="84" t="s">
        <v>855</v>
      </c>
      <c r="I392" s="84">
        <v>3</v>
      </c>
      <c r="J392" s="84">
        <v>0</v>
      </c>
      <c r="K392" s="85">
        <v>0</v>
      </c>
      <c r="L392" s="83" t="s">
        <v>84</v>
      </c>
      <c r="M392" s="83" t="s">
        <v>83</v>
      </c>
      <c r="N392" s="72" t="str">
        <f t="shared" si="5"/>
        <v/>
      </c>
    </row>
    <row r="393" spans="3:14" ht="15.75" x14ac:dyDescent="0.25">
      <c r="C393" s="83" t="s">
        <v>226</v>
      </c>
      <c r="D393" s="83" t="s">
        <v>236</v>
      </c>
      <c r="E393" s="83" t="s">
        <v>790</v>
      </c>
      <c r="F393" s="83" t="s">
        <v>546</v>
      </c>
      <c r="G393" s="84" t="s">
        <v>404</v>
      </c>
      <c r="H393" s="84" t="s">
        <v>855</v>
      </c>
      <c r="I393" s="84">
        <v>1</v>
      </c>
      <c r="J393" s="84">
        <v>0</v>
      </c>
      <c r="K393" s="85">
        <v>0</v>
      </c>
      <c r="L393" s="83" t="s">
        <v>84</v>
      </c>
      <c r="M393" s="83" t="s">
        <v>83</v>
      </c>
      <c r="N393" s="72" t="str">
        <f t="shared" si="5"/>
        <v/>
      </c>
    </row>
    <row r="394" spans="3:14" ht="15.75" x14ac:dyDescent="0.25">
      <c r="C394" s="83" t="s">
        <v>226</v>
      </c>
      <c r="D394" s="83" t="s">
        <v>236</v>
      </c>
      <c r="E394" s="83" t="s">
        <v>790</v>
      </c>
      <c r="F394" s="83" t="s">
        <v>545</v>
      </c>
      <c r="G394" s="84" t="s">
        <v>405</v>
      </c>
      <c r="H394" s="84" t="s">
        <v>855</v>
      </c>
      <c r="I394" s="84">
        <v>1</v>
      </c>
      <c r="J394" s="84">
        <v>0</v>
      </c>
      <c r="K394" s="85">
        <v>0</v>
      </c>
      <c r="L394" s="83" t="s">
        <v>84</v>
      </c>
      <c r="M394" s="83" t="s">
        <v>83</v>
      </c>
      <c r="N394" s="72" t="str">
        <f t="shared" si="5"/>
        <v/>
      </c>
    </row>
    <row r="395" spans="3:14" ht="15.75" x14ac:dyDescent="0.25">
      <c r="C395" s="83" t="s">
        <v>226</v>
      </c>
      <c r="D395" s="83" t="s">
        <v>236</v>
      </c>
      <c r="E395" s="83" t="s">
        <v>791</v>
      </c>
      <c r="F395" s="83" t="s">
        <v>550</v>
      </c>
      <c r="G395" s="84" t="s">
        <v>406</v>
      </c>
      <c r="H395" s="84" t="s">
        <v>855</v>
      </c>
      <c r="I395" s="84">
        <v>4</v>
      </c>
      <c r="J395" s="84">
        <v>0</v>
      </c>
      <c r="K395" s="85">
        <v>0</v>
      </c>
      <c r="L395" s="83" t="s">
        <v>84</v>
      </c>
      <c r="M395" s="83" t="s">
        <v>73</v>
      </c>
      <c r="N395" s="72" t="str">
        <f t="shared" si="5"/>
        <v/>
      </c>
    </row>
    <row r="396" spans="3:14" ht="15.75" x14ac:dyDescent="0.25">
      <c r="C396" s="83" t="s">
        <v>226</v>
      </c>
      <c r="D396" s="83" t="s">
        <v>236</v>
      </c>
      <c r="E396" s="83" t="s">
        <v>791</v>
      </c>
      <c r="F396" s="83" t="s">
        <v>552</v>
      </c>
      <c r="G396" s="84" t="s">
        <v>405</v>
      </c>
      <c r="H396" s="84" t="s">
        <v>855</v>
      </c>
      <c r="I396" s="84">
        <v>4</v>
      </c>
      <c r="J396" s="84">
        <v>0</v>
      </c>
      <c r="K396" s="85">
        <v>0</v>
      </c>
      <c r="L396" s="83" t="s">
        <v>84</v>
      </c>
      <c r="M396" s="83" t="s">
        <v>73</v>
      </c>
      <c r="N396" s="72" t="str">
        <f t="shared" si="5"/>
        <v/>
      </c>
    </row>
    <row r="397" spans="3:14" ht="15.75" x14ac:dyDescent="0.25">
      <c r="C397" s="83" t="s">
        <v>226</v>
      </c>
      <c r="D397" s="83" t="s">
        <v>236</v>
      </c>
      <c r="E397" s="83" t="s">
        <v>791</v>
      </c>
      <c r="F397" s="83" t="s">
        <v>551</v>
      </c>
      <c r="G397" s="84" t="s">
        <v>404</v>
      </c>
      <c r="H397" s="84" t="s">
        <v>855</v>
      </c>
      <c r="I397" s="84">
        <v>3</v>
      </c>
      <c r="J397" s="84">
        <v>0</v>
      </c>
      <c r="K397" s="85">
        <v>0</v>
      </c>
      <c r="L397" s="83" t="s">
        <v>84</v>
      </c>
      <c r="M397" s="83" t="s">
        <v>73</v>
      </c>
      <c r="N397" s="72" t="str">
        <f t="shared" si="5"/>
        <v/>
      </c>
    </row>
    <row r="398" spans="3:14" ht="15.75" x14ac:dyDescent="0.25">
      <c r="C398" s="83" t="s">
        <v>226</v>
      </c>
      <c r="D398" s="83" t="s">
        <v>236</v>
      </c>
      <c r="E398" s="83" t="s">
        <v>786</v>
      </c>
      <c r="F398" s="83" t="s">
        <v>555</v>
      </c>
      <c r="G398" s="84" t="s">
        <v>406</v>
      </c>
      <c r="H398" s="84" t="s">
        <v>855</v>
      </c>
      <c r="I398" s="84">
        <v>5</v>
      </c>
      <c r="J398" s="84">
        <v>1</v>
      </c>
      <c r="K398" s="85">
        <v>0.2</v>
      </c>
      <c r="L398" s="83" t="s">
        <v>84</v>
      </c>
      <c r="M398" s="83" t="s">
        <v>68</v>
      </c>
      <c r="N398" s="72" t="str">
        <f t="shared" si="5"/>
        <v/>
      </c>
    </row>
    <row r="399" spans="3:14" ht="15.75" x14ac:dyDescent="0.25">
      <c r="C399" s="83" t="s">
        <v>226</v>
      </c>
      <c r="D399" s="83" t="s">
        <v>236</v>
      </c>
      <c r="E399" s="83" t="s">
        <v>786</v>
      </c>
      <c r="F399" s="83" t="s">
        <v>553</v>
      </c>
      <c r="G399" s="84" t="s">
        <v>406</v>
      </c>
      <c r="H399" s="84" t="s">
        <v>856</v>
      </c>
      <c r="I399" s="84">
        <v>10</v>
      </c>
      <c r="J399" s="84">
        <v>3</v>
      </c>
      <c r="K399" s="85">
        <v>0.3</v>
      </c>
      <c r="L399" s="83" t="s">
        <v>84</v>
      </c>
      <c r="M399" s="83" t="s">
        <v>72</v>
      </c>
      <c r="N399" s="72">
        <f t="shared" si="5"/>
        <v>3</v>
      </c>
    </row>
    <row r="400" spans="3:14" ht="15.75" x14ac:dyDescent="0.25">
      <c r="C400" s="83" t="s">
        <v>226</v>
      </c>
      <c r="D400" s="83" t="s">
        <v>236</v>
      </c>
      <c r="E400" s="83" t="s">
        <v>786</v>
      </c>
      <c r="F400" s="83" t="s">
        <v>244</v>
      </c>
      <c r="G400" s="84" t="s">
        <v>404</v>
      </c>
      <c r="H400" s="84" t="s">
        <v>856</v>
      </c>
      <c r="I400" s="84">
        <v>3</v>
      </c>
      <c r="J400" s="84">
        <v>0</v>
      </c>
      <c r="K400" s="85">
        <v>0</v>
      </c>
      <c r="L400" s="83" t="s">
        <v>84</v>
      </c>
      <c r="M400" s="83" t="s">
        <v>72</v>
      </c>
      <c r="N400" s="72">
        <f t="shared" si="5"/>
        <v>0</v>
      </c>
    </row>
    <row r="401" spans="3:14" ht="15.75" x14ac:dyDescent="0.25">
      <c r="C401" s="83" t="s">
        <v>226</v>
      </c>
      <c r="D401" s="83" t="s">
        <v>236</v>
      </c>
      <c r="E401" s="83" t="s">
        <v>786</v>
      </c>
      <c r="F401" s="83" t="s">
        <v>245</v>
      </c>
      <c r="G401" s="84" t="s">
        <v>404</v>
      </c>
      <c r="H401" s="84" t="s">
        <v>856</v>
      </c>
      <c r="I401" s="84">
        <v>1</v>
      </c>
      <c r="J401" s="84">
        <v>0</v>
      </c>
      <c r="K401" s="85">
        <v>0</v>
      </c>
      <c r="L401" s="83" t="s">
        <v>84</v>
      </c>
      <c r="M401" s="83" t="s">
        <v>72</v>
      </c>
      <c r="N401" s="72">
        <f t="shared" ref="N401:N464" si="6">IF(H401="SI",J401,"")</f>
        <v>0</v>
      </c>
    </row>
    <row r="402" spans="3:14" ht="15.75" x14ac:dyDescent="0.25">
      <c r="C402" s="83" t="s">
        <v>226</v>
      </c>
      <c r="D402" s="83" t="s">
        <v>236</v>
      </c>
      <c r="E402" s="83" t="s">
        <v>786</v>
      </c>
      <c r="F402" s="83" t="s">
        <v>243</v>
      </c>
      <c r="G402" s="84" t="s">
        <v>405</v>
      </c>
      <c r="H402" s="84" t="s">
        <v>856</v>
      </c>
      <c r="I402" s="84">
        <v>3</v>
      </c>
      <c r="J402" s="84">
        <v>0</v>
      </c>
      <c r="K402" s="85">
        <v>0</v>
      </c>
      <c r="L402" s="83" t="s">
        <v>84</v>
      </c>
      <c r="M402" s="83" t="s">
        <v>71</v>
      </c>
      <c r="N402" s="72">
        <f t="shared" si="6"/>
        <v>0</v>
      </c>
    </row>
    <row r="403" spans="3:14" ht="15.75" x14ac:dyDescent="0.25">
      <c r="C403" s="83" t="s">
        <v>226</v>
      </c>
      <c r="D403" s="83" t="s">
        <v>236</v>
      </c>
      <c r="E403" s="83" t="s">
        <v>786</v>
      </c>
      <c r="F403" s="83" t="s">
        <v>554</v>
      </c>
      <c r="G403" s="84" t="s">
        <v>404</v>
      </c>
      <c r="H403" s="84" t="s">
        <v>856</v>
      </c>
      <c r="I403" s="84">
        <v>1</v>
      </c>
      <c r="J403" s="84">
        <v>0</v>
      </c>
      <c r="K403" s="85">
        <v>0</v>
      </c>
      <c r="L403" s="83" t="s">
        <v>84</v>
      </c>
      <c r="M403" s="83" t="s">
        <v>71</v>
      </c>
      <c r="N403" s="72">
        <f t="shared" si="6"/>
        <v>0</v>
      </c>
    </row>
    <row r="404" spans="3:14" ht="15.75" x14ac:dyDescent="0.25">
      <c r="C404" s="83" t="s">
        <v>226</v>
      </c>
      <c r="D404" s="83" t="s">
        <v>236</v>
      </c>
      <c r="E404" s="83" t="s">
        <v>785</v>
      </c>
      <c r="F404" s="83" t="s">
        <v>250</v>
      </c>
      <c r="G404" s="84" t="s">
        <v>406</v>
      </c>
      <c r="H404" s="84" t="s">
        <v>855</v>
      </c>
      <c r="I404" s="84">
        <v>7</v>
      </c>
      <c r="J404" s="84">
        <v>0</v>
      </c>
      <c r="K404" s="85">
        <v>0</v>
      </c>
      <c r="L404" s="83" t="s">
        <v>84</v>
      </c>
      <c r="M404" s="83" t="s">
        <v>73</v>
      </c>
      <c r="N404" s="72" t="str">
        <f t="shared" si="6"/>
        <v/>
      </c>
    </row>
    <row r="405" spans="3:14" ht="15.75" x14ac:dyDescent="0.25">
      <c r="C405" s="83" t="s">
        <v>226</v>
      </c>
      <c r="D405" s="83" t="s">
        <v>236</v>
      </c>
      <c r="E405" s="83" t="s">
        <v>785</v>
      </c>
      <c r="F405" s="83" t="s">
        <v>247</v>
      </c>
      <c r="G405" s="84" t="s">
        <v>404</v>
      </c>
      <c r="H405" s="84" t="s">
        <v>856</v>
      </c>
      <c r="I405" s="84">
        <v>1</v>
      </c>
      <c r="J405" s="84">
        <v>0</v>
      </c>
      <c r="K405" s="85">
        <v>0</v>
      </c>
      <c r="L405" s="83" t="s">
        <v>84</v>
      </c>
      <c r="M405" s="83" t="s">
        <v>71</v>
      </c>
      <c r="N405" s="72">
        <f t="shared" si="6"/>
        <v>0</v>
      </c>
    </row>
    <row r="406" spans="3:14" ht="15.75" x14ac:dyDescent="0.25">
      <c r="C406" s="83" t="s">
        <v>226</v>
      </c>
      <c r="D406" s="83" t="s">
        <v>236</v>
      </c>
      <c r="E406" s="83" t="s">
        <v>785</v>
      </c>
      <c r="F406" s="83" t="s">
        <v>248</v>
      </c>
      <c r="G406" s="84" t="s">
        <v>405</v>
      </c>
      <c r="H406" s="84" t="s">
        <v>856</v>
      </c>
      <c r="I406" s="84">
        <v>1</v>
      </c>
      <c r="J406" s="84">
        <v>0</v>
      </c>
      <c r="K406" s="85">
        <v>0</v>
      </c>
      <c r="L406" s="83" t="s">
        <v>84</v>
      </c>
      <c r="M406" s="83" t="s">
        <v>72</v>
      </c>
      <c r="N406" s="72">
        <f t="shared" si="6"/>
        <v>0</v>
      </c>
    </row>
    <row r="407" spans="3:14" ht="15.75" x14ac:dyDescent="0.25">
      <c r="C407" s="83" t="s">
        <v>226</v>
      </c>
      <c r="D407" s="83" t="s">
        <v>236</v>
      </c>
      <c r="E407" s="83" t="s">
        <v>785</v>
      </c>
      <c r="F407" s="83" t="s">
        <v>249</v>
      </c>
      <c r="G407" s="84" t="s">
        <v>404</v>
      </c>
      <c r="H407" s="84" t="s">
        <v>855</v>
      </c>
      <c r="I407" s="84">
        <v>1</v>
      </c>
      <c r="J407" s="84">
        <v>0</v>
      </c>
      <c r="K407" s="85">
        <v>0</v>
      </c>
      <c r="L407" s="83" t="s">
        <v>84</v>
      </c>
      <c r="M407" s="83" t="s">
        <v>73</v>
      </c>
      <c r="N407" s="72" t="str">
        <f t="shared" si="6"/>
        <v/>
      </c>
    </row>
    <row r="408" spans="3:14" ht="15.75" x14ac:dyDescent="0.25">
      <c r="C408" s="83" t="s">
        <v>226</v>
      </c>
      <c r="D408" s="83" t="s">
        <v>236</v>
      </c>
      <c r="E408" s="83" t="s">
        <v>785</v>
      </c>
      <c r="F408" s="83" t="s">
        <v>547</v>
      </c>
      <c r="G408" s="84" t="s">
        <v>404</v>
      </c>
      <c r="H408" s="84" t="s">
        <v>855</v>
      </c>
      <c r="I408" s="84">
        <v>1</v>
      </c>
      <c r="J408" s="84">
        <v>0</v>
      </c>
      <c r="K408" s="85">
        <v>0</v>
      </c>
      <c r="L408" s="83" t="s">
        <v>84</v>
      </c>
      <c r="M408" s="83" t="s">
        <v>73</v>
      </c>
      <c r="N408" s="72" t="str">
        <f t="shared" si="6"/>
        <v/>
      </c>
    </row>
    <row r="409" spans="3:14" ht="15.75" x14ac:dyDescent="0.25">
      <c r="C409" s="83" t="s">
        <v>226</v>
      </c>
      <c r="D409" s="83" t="s">
        <v>236</v>
      </c>
      <c r="E409" s="83" t="s">
        <v>785</v>
      </c>
      <c r="F409" s="83" t="s">
        <v>549</v>
      </c>
      <c r="G409" s="84" t="s">
        <v>404</v>
      </c>
      <c r="H409" s="84" t="s">
        <v>855</v>
      </c>
      <c r="I409" s="84">
        <v>1</v>
      </c>
      <c r="J409" s="84">
        <v>0</v>
      </c>
      <c r="K409" s="85">
        <v>0</v>
      </c>
      <c r="L409" s="83" t="s">
        <v>84</v>
      </c>
      <c r="M409" s="83" t="s">
        <v>73</v>
      </c>
      <c r="N409" s="72" t="str">
        <f t="shared" si="6"/>
        <v/>
      </c>
    </row>
    <row r="410" spans="3:14" ht="15.75" x14ac:dyDescent="0.25">
      <c r="C410" s="83" t="s">
        <v>226</v>
      </c>
      <c r="D410" s="83" t="s">
        <v>236</v>
      </c>
      <c r="E410" s="83" t="s">
        <v>787</v>
      </c>
      <c r="F410" s="83" t="s">
        <v>258</v>
      </c>
      <c r="G410" s="84" t="s">
        <v>406</v>
      </c>
      <c r="H410" s="84" t="s">
        <v>856</v>
      </c>
      <c r="I410" s="84">
        <v>14</v>
      </c>
      <c r="J410" s="84">
        <v>0</v>
      </c>
      <c r="K410" s="85">
        <v>0</v>
      </c>
      <c r="L410" s="83" t="s">
        <v>84</v>
      </c>
      <c r="M410" s="83" t="s">
        <v>77</v>
      </c>
      <c r="N410" s="72">
        <f t="shared" si="6"/>
        <v>0</v>
      </c>
    </row>
    <row r="411" spans="3:14" ht="15.75" x14ac:dyDescent="0.25">
      <c r="C411" s="83" t="s">
        <v>226</v>
      </c>
      <c r="D411" s="83" t="s">
        <v>236</v>
      </c>
      <c r="E411" s="83" t="s">
        <v>787</v>
      </c>
      <c r="F411" s="83" t="s">
        <v>435</v>
      </c>
      <c r="G411" s="84" t="s">
        <v>404</v>
      </c>
      <c r="H411" s="84" t="s">
        <v>856</v>
      </c>
      <c r="I411" s="84">
        <v>2</v>
      </c>
      <c r="J411" s="84">
        <v>0</v>
      </c>
      <c r="K411" s="85">
        <v>0</v>
      </c>
      <c r="L411" s="83" t="s">
        <v>84</v>
      </c>
      <c r="M411" s="83" t="s">
        <v>77</v>
      </c>
      <c r="N411" s="72">
        <f t="shared" si="6"/>
        <v>0</v>
      </c>
    </row>
    <row r="412" spans="3:14" ht="15.75" x14ac:dyDescent="0.25">
      <c r="C412" s="83" t="s">
        <v>226</v>
      </c>
      <c r="D412" s="83" t="s">
        <v>236</v>
      </c>
      <c r="E412" s="83" t="s">
        <v>787</v>
      </c>
      <c r="F412" s="83" t="s">
        <v>254</v>
      </c>
      <c r="G412" s="84" t="s">
        <v>406</v>
      </c>
      <c r="H412" s="84" t="s">
        <v>856</v>
      </c>
      <c r="I412" s="84">
        <v>12</v>
      </c>
      <c r="J412" s="84">
        <v>0</v>
      </c>
      <c r="K412" s="85">
        <v>0</v>
      </c>
      <c r="L412" s="83" t="s">
        <v>84</v>
      </c>
      <c r="M412" s="83" t="s">
        <v>74</v>
      </c>
      <c r="N412" s="72">
        <f t="shared" si="6"/>
        <v>0</v>
      </c>
    </row>
    <row r="413" spans="3:14" ht="15.75" x14ac:dyDescent="0.25">
      <c r="C413" s="83" t="s">
        <v>226</v>
      </c>
      <c r="D413" s="83" t="s">
        <v>236</v>
      </c>
      <c r="E413" s="83" t="s">
        <v>787</v>
      </c>
      <c r="F413" s="83" t="s">
        <v>252</v>
      </c>
      <c r="G413" s="84" t="s">
        <v>404</v>
      </c>
      <c r="H413" s="84" t="s">
        <v>856</v>
      </c>
      <c r="I413" s="84">
        <v>2</v>
      </c>
      <c r="J413" s="84">
        <v>0</v>
      </c>
      <c r="K413" s="85">
        <v>0</v>
      </c>
      <c r="L413" s="83" t="s">
        <v>84</v>
      </c>
      <c r="M413" s="83" t="s">
        <v>74</v>
      </c>
      <c r="N413" s="72">
        <f t="shared" si="6"/>
        <v>0</v>
      </c>
    </row>
    <row r="414" spans="3:14" ht="15.75" x14ac:dyDescent="0.25">
      <c r="C414" s="83" t="s">
        <v>226</v>
      </c>
      <c r="D414" s="83" t="s">
        <v>236</v>
      </c>
      <c r="E414" s="83" t="s">
        <v>787</v>
      </c>
      <c r="F414" s="83" t="s">
        <v>255</v>
      </c>
      <c r="G414" s="84" t="s">
        <v>404</v>
      </c>
      <c r="H414" s="84" t="s">
        <v>856</v>
      </c>
      <c r="I414" s="84">
        <v>2</v>
      </c>
      <c r="J414" s="84">
        <v>0</v>
      </c>
      <c r="K414" s="85">
        <v>0</v>
      </c>
      <c r="L414" s="83" t="s">
        <v>84</v>
      </c>
      <c r="M414" s="83" t="s">
        <v>74</v>
      </c>
      <c r="N414" s="72">
        <f t="shared" si="6"/>
        <v>0</v>
      </c>
    </row>
    <row r="415" spans="3:14" ht="15.75" x14ac:dyDescent="0.25">
      <c r="C415" s="83" t="s">
        <v>226</v>
      </c>
      <c r="D415" s="83" t="s">
        <v>236</v>
      </c>
      <c r="E415" s="83" t="s">
        <v>787</v>
      </c>
      <c r="F415" s="83" t="s">
        <v>522</v>
      </c>
      <c r="G415" s="84" t="s">
        <v>404</v>
      </c>
      <c r="H415" s="84" t="s">
        <v>856</v>
      </c>
      <c r="I415" s="84">
        <v>1</v>
      </c>
      <c r="J415" s="84">
        <v>0</v>
      </c>
      <c r="K415" s="85">
        <v>0</v>
      </c>
      <c r="L415" s="83" t="s">
        <v>84</v>
      </c>
      <c r="M415" s="83" t="s">
        <v>77</v>
      </c>
      <c r="N415" s="72">
        <f t="shared" si="6"/>
        <v>0</v>
      </c>
    </row>
    <row r="416" spans="3:14" ht="15.75" x14ac:dyDescent="0.25">
      <c r="C416" s="83" t="s">
        <v>226</v>
      </c>
      <c r="D416" s="83" t="s">
        <v>236</v>
      </c>
      <c r="E416" s="83" t="s">
        <v>787</v>
      </c>
      <c r="F416" s="83" t="s">
        <v>257</v>
      </c>
      <c r="G416" s="84" t="s">
        <v>404</v>
      </c>
      <c r="H416" s="84" t="s">
        <v>856</v>
      </c>
      <c r="I416" s="84">
        <v>1</v>
      </c>
      <c r="J416" s="84">
        <v>0</v>
      </c>
      <c r="K416" s="85">
        <v>0</v>
      </c>
      <c r="L416" s="83" t="s">
        <v>84</v>
      </c>
      <c r="M416" s="83" t="s">
        <v>77</v>
      </c>
      <c r="N416" s="72">
        <f t="shared" si="6"/>
        <v>0</v>
      </c>
    </row>
    <row r="417" spans="3:14" ht="15.75" x14ac:dyDescent="0.25">
      <c r="C417" s="83" t="s">
        <v>226</v>
      </c>
      <c r="D417" s="83" t="s">
        <v>236</v>
      </c>
      <c r="E417" s="83" t="s">
        <v>787</v>
      </c>
      <c r="F417" s="83" t="s">
        <v>253</v>
      </c>
      <c r="G417" s="84" t="s">
        <v>404</v>
      </c>
      <c r="H417" s="84" t="s">
        <v>856</v>
      </c>
      <c r="I417" s="84">
        <v>1</v>
      </c>
      <c r="J417" s="84">
        <v>0</v>
      </c>
      <c r="K417" s="85">
        <v>0</v>
      </c>
      <c r="L417" s="83" t="s">
        <v>84</v>
      </c>
      <c r="M417" s="83" t="s">
        <v>74</v>
      </c>
      <c r="N417" s="72">
        <f t="shared" si="6"/>
        <v>0</v>
      </c>
    </row>
    <row r="418" spans="3:14" ht="15.75" x14ac:dyDescent="0.25">
      <c r="C418" s="83" t="s">
        <v>226</v>
      </c>
      <c r="D418" s="83" t="s">
        <v>236</v>
      </c>
      <c r="E418" s="83" t="s">
        <v>787</v>
      </c>
      <c r="F418" s="83" t="s">
        <v>251</v>
      </c>
      <c r="G418" s="84" t="s">
        <v>404</v>
      </c>
      <c r="H418" s="84" t="s">
        <v>856</v>
      </c>
      <c r="I418" s="84">
        <v>1</v>
      </c>
      <c r="J418" s="84">
        <v>1</v>
      </c>
      <c r="K418" s="85">
        <v>1</v>
      </c>
      <c r="L418" s="83" t="s">
        <v>84</v>
      </c>
      <c r="M418" s="83" t="s">
        <v>74</v>
      </c>
      <c r="N418" s="72">
        <f t="shared" si="6"/>
        <v>1</v>
      </c>
    </row>
    <row r="419" spans="3:14" ht="15.75" x14ac:dyDescent="0.25">
      <c r="C419" s="83" t="s">
        <v>226</v>
      </c>
      <c r="D419" s="83" t="s">
        <v>236</v>
      </c>
      <c r="E419" s="83" t="s">
        <v>787</v>
      </c>
      <c r="F419" s="83" t="s">
        <v>256</v>
      </c>
      <c r="G419" s="84" t="s">
        <v>404</v>
      </c>
      <c r="H419" s="84" t="s">
        <v>856</v>
      </c>
      <c r="I419" s="84">
        <v>1</v>
      </c>
      <c r="J419" s="84">
        <v>0</v>
      </c>
      <c r="K419" s="85">
        <v>0</v>
      </c>
      <c r="L419" s="83" t="s">
        <v>84</v>
      </c>
      <c r="M419" s="83" t="s">
        <v>77</v>
      </c>
      <c r="N419" s="72">
        <f t="shared" si="6"/>
        <v>0</v>
      </c>
    </row>
    <row r="420" spans="3:14" ht="15.75" x14ac:dyDescent="0.25">
      <c r="C420" s="83" t="s">
        <v>226</v>
      </c>
      <c r="D420" s="83" t="s">
        <v>290</v>
      </c>
      <c r="E420" s="83" t="s">
        <v>797</v>
      </c>
      <c r="F420" s="83" t="s">
        <v>291</v>
      </c>
      <c r="G420" s="84" t="s">
        <v>406</v>
      </c>
      <c r="H420" s="84" t="s">
        <v>856</v>
      </c>
      <c r="I420" s="84">
        <v>28</v>
      </c>
      <c r="J420" s="84">
        <v>2</v>
      </c>
      <c r="K420" s="85">
        <v>7.1428571428571425E-2</v>
      </c>
      <c r="L420" s="83" t="s">
        <v>87</v>
      </c>
      <c r="M420" s="83" t="s">
        <v>88</v>
      </c>
      <c r="N420" s="72">
        <f t="shared" si="6"/>
        <v>2</v>
      </c>
    </row>
    <row r="421" spans="3:14" ht="15.75" x14ac:dyDescent="0.25">
      <c r="C421" s="83" t="s">
        <v>226</v>
      </c>
      <c r="D421" s="83" t="s">
        <v>290</v>
      </c>
      <c r="E421" s="83" t="s">
        <v>797</v>
      </c>
      <c r="F421" s="83" t="s">
        <v>296</v>
      </c>
      <c r="G421" s="84" t="s">
        <v>405</v>
      </c>
      <c r="H421" s="84" t="s">
        <v>856</v>
      </c>
      <c r="I421" s="84">
        <v>5</v>
      </c>
      <c r="J421" s="84">
        <v>1</v>
      </c>
      <c r="K421" s="85">
        <v>0.2</v>
      </c>
      <c r="L421" s="83" t="s">
        <v>87</v>
      </c>
      <c r="M421" s="83" t="s">
        <v>88</v>
      </c>
      <c r="N421" s="72">
        <f t="shared" si="6"/>
        <v>1</v>
      </c>
    </row>
    <row r="422" spans="3:14" ht="15.75" x14ac:dyDescent="0.25">
      <c r="C422" s="83" t="s">
        <v>226</v>
      </c>
      <c r="D422" s="83" t="s">
        <v>290</v>
      </c>
      <c r="E422" s="83" t="s">
        <v>797</v>
      </c>
      <c r="F422" s="83" t="s">
        <v>835</v>
      </c>
      <c r="G422" s="84" t="s">
        <v>404</v>
      </c>
      <c r="H422" s="84" t="s">
        <v>856</v>
      </c>
      <c r="I422" s="84">
        <v>2</v>
      </c>
      <c r="J422" s="84">
        <v>0</v>
      </c>
      <c r="K422" s="85">
        <v>0</v>
      </c>
      <c r="L422" s="83" t="s">
        <v>87</v>
      </c>
      <c r="M422" s="83" t="s">
        <v>88</v>
      </c>
      <c r="N422" s="72">
        <f t="shared" si="6"/>
        <v>0</v>
      </c>
    </row>
    <row r="423" spans="3:14" ht="15.75" x14ac:dyDescent="0.25">
      <c r="C423" s="83" t="s">
        <v>226</v>
      </c>
      <c r="D423" s="83" t="s">
        <v>290</v>
      </c>
      <c r="E423" s="83" t="s">
        <v>797</v>
      </c>
      <c r="F423" s="83" t="s">
        <v>292</v>
      </c>
      <c r="G423" s="84" t="s">
        <v>404</v>
      </c>
      <c r="H423" s="84" t="s">
        <v>856</v>
      </c>
      <c r="I423" s="84">
        <v>6</v>
      </c>
      <c r="J423" s="84">
        <v>0</v>
      </c>
      <c r="K423" s="85">
        <v>0</v>
      </c>
      <c r="L423" s="83" t="s">
        <v>87</v>
      </c>
      <c r="M423" s="83" t="s">
        <v>88</v>
      </c>
      <c r="N423" s="72">
        <f t="shared" si="6"/>
        <v>0</v>
      </c>
    </row>
    <row r="424" spans="3:14" ht="15.75" x14ac:dyDescent="0.25">
      <c r="C424" s="83" t="s">
        <v>226</v>
      </c>
      <c r="D424" s="83" t="s">
        <v>290</v>
      </c>
      <c r="E424" s="83" t="s">
        <v>797</v>
      </c>
      <c r="F424" s="83" t="s">
        <v>295</v>
      </c>
      <c r="G424" s="84" t="s">
        <v>404</v>
      </c>
      <c r="H424" s="84" t="s">
        <v>856</v>
      </c>
      <c r="I424" s="84">
        <v>2</v>
      </c>
      <c r="J424" s="84">
        <v>0</v>
      </c>
      <c r="K424" s="85">
        <v>0</v>
      </c>
      <c r="L424" s="83" t="s">
        <v>87</v>
      </c>
      <c r="M424" s="83" t="s">
        <v>88</v>
      </c>
      <c r="N424" s="72">
        <f t="shared" si="6"/>
        <v>0</v>
      </c>
    </row>
    <row r="425" spans="3:14" ht="15.75" x14ac:dyDescent="0.25">
      <c r="C425" s="83" t="s">
        <v>226</v>
      </c>
      <c r="D425" s="83" t="s">
        <v>290</v>
      </c>
      <c r="E425" s="83" t="s">
        <v>797</v>
      </c>
      <c r="F425" s="83" t="s">
        <v>294</v>
      </c>
      <c r="G425" s="84" t="s">
        <v>404</v>
      </c>
      <c r="H425" s="84" t="s">
        <v>856</v>
      </c>
      <c r="I425" s="84">
        <v>4</v>
      </c>
      <c r="J425" s="84">
        <v>0</v>
      </c>
      <c r="K425" s="85">
        <v>0</v>
      </c>
      <c r="L425" s="83" t="s">
        <v>87</v>
      </c>
      <c r="M425" s="83" t="s">
        <v>88</v>
      </c>
      <c r="N425" s="72">
        <f t="shared" si="6"/>
        <v>0</v>
      </c>
    </row>
    <row r="426" spans="3:14" ht="15.75" x14ac:dyDescent="0.25">
      <c r="C426" s="83" t="s">
        <v>226</v>
      </c>
      <c r="D426" s="83" t="s">
        <v>290</v>
      </c>
      <c r="E426" s="83" t="s">
        <v>797</v>
      </c>
      <c r="F426" s="83" t="s">
        <v>557</v>
      </c>
      <c r="G426" s="84" t="s">
        <v>404</v>
      </c>
      <c r="H426" s="84" t="s">
        <v>856</v>
      </c>
      <c r="I426" s="84">
        <v>3</v>
      </c>
      <c r="J426" s="84">
        <v>0</v>
      </c>
      <c r="K426" s="85">
        <v>0</v>
      </c>
      <c r="L426" s="83" t="s">
        <v>87</v>
      </c>
      <c r="M426" s="83" t="s">
        <v>88</v>
      </c>
      <c r="N426" s="72">
        <f t="shared" si="6"/>
        <v>0</v>
      </c>
    </row>
    <row r="427" spans="3:14" ht="15.75" x14ac:dyDescent="0.25">
      <c r="C427" s="83" t="s">
        <v>226</v>
      </c>
      <c r="D427" s="83" t="s">
        <v>290</v>
      </c>
      <c r="E427" s="83" t="s">
        <v>797</v>
      </c>
      <c r="F427" s="83" t="s">
        <v>558</v>
      </c>
      <c r="G427" s="84" t="s">
        <v>404</v>
      </c>
      <c r="H427" s="84" t="s">
        <v>856</v>
      </c>
      <c r="I427" s="84">
        <v>1</v>
      </c>
      <c r="J427" s="84">
        <v>0</v>
      </c>
      <c r="K427" s="85">
        <v>0</v>
      </c>
      <c r="L427" s="83" t="s">
        <v>87</v>
      </c>
      <c r="M427" s="83" t="s">
        <v>88</v>
      </c>
      <c r="N427" s="72">
        <f t="shared" si="6"/>
        <v>0</v>
      </c>
    </row>
    <row r="428" spans="3:14" ht="15.75" x14ac:dyDescent="0.25">
      <c r="C428" s="83" t="s">
        <v>226</v>
      </c>
      <c r="D428" s="83" t="s">
        <v>290</v>
      </c>
      <c r="E428" s="83" t="s">
        <v>797</v>
      </c>
      <c r="F428" s="83" t="s">
        <v>293</v>
      </c>
      <c r="G428" s="84" t="s">
        <v>405</v>
      </c>
      <c r="H428" s="84" t="s">
        <v>856</v>
      </c>
      <c r="I428" s="84">
        <v>6</v>
      </c>
      <c r="J428" s="84">
        <v>1</v>
      </c>
      <c r="K428" s="85">
        <v>0.16666666666666666</v>
      </c>
      <c r="L428" s="83" t="s">
        <v>87</v>
      </c>
      <c r="M428" s="83" t="s">
        <v>88</v>
      </c>
      <c r="N428" s="72">
        <f t="shared" si="6"/>
        <v>1</v>
      </c>
    </row>
    <row r="429" spans="3:14" ht="15.75" x14ac:dyDescent="0.25">
      <c r="C429" s="83" t="s">
        <v>226</v>
      </c>
      <c r="D429" s="83" t="s">
        <v>290</v>
      </c>
      <c r="E429" s="83" t="s">
        <v>797</v>
      </c>
      <c r="F429" s="83" t="s">
        <v>556</v>
      </c>
      <c r="G429" s="84" t="s">
        <v>404</v>
      </c>
      <c r="H429" s="84" t="s">
        <v>856</v>
      </c>
      <c r="I429" s="84">
        <v>6</v>
      </c>
      <c r="J429" s="84">
        <v>1</v>
      </c>
      <c r="K429" s="85">
        <v>0.16666666666666666</v>
      </c>
      <c r="L429" s="83" t="s">
        <v>87</v>
      </c>
      <c r="M429" s="83" t="s">
        <v>88</v>
      </c>
      <c r="N429" s="72">
        <f t="shared" si="6"/>
        <v>1</v>
      </c>
    </row>
    <row r="430" spans="3:14" ht="15.75" x14ac:dyDescent="0.25">
      <c r="C430" s="83" t="s">
        <v>226</v>
      </c>
      <c r="D430" s="83" t="s">
        <v>290</v>
      </c>
      <c r="E430" s="83" t="s">
        <v>797</v>
      </c>
      <c r="F430" s="83" t="s">
        <v>437</v>
      </c>
      <c r="G430" s="84" t="s">
        <v>404</v>
      </c>
      <c r="H430" s="84" t="s">
        <v>856</v>
      </c>
      <c r="I430" s="84">
        <v>1</v>
      </c>
      <c r="J430" s="84">
        <v>0</v>
      </c>
      <c r="K430" s="85">
        <v>0</v>
      </c>
      <c r="L430" s="83" t="s">
        <v>87</v>
      </c>
      <c r="M430" s="83" t="s">
        <v>88</v>
      </c>
      <c r="N430" s="72">
        <f t="shared" si="6"/>
        <v>0</v>
      </c>
    </row>
    <row r="431" spans="3:14" ht="15.75" x14ac:dyDescent="0.25">
      <c r="C431" s="83" t="s">
        <v>226</v>
      </c>
      <c r="D431" s="83" t="s">
        <v>290</v>
      </c>
      <c r="E431" s="83" t="s">
        <v>799</v>
      </c>
      <c r="F431" s="83" t="s">
        <v>312</v>
      </c>
      <c r="G431" s="84" t="s">
        <v>406</v>
      </c>
      <c r="H431" s="84" t="s">
        <v>856</v>
      </c>
      <c r="I431" s="84">
        <v>51</v>
      </c>
      <c r="J431" s="84">
        <v>1</v>
      </c>
      <c r="K431" s="85">
        <v>1.9607843137254902E-2</v>
      </c>
      <c r="L431" s="83" t="s">
        <v>87</v>
      </c>
      <c r="M431" s="83" t="s">
        <v>88</v>
      </c>
      <c r="N431" s="72">
        <f t="shared" si="6"/>
        <v>1</v>
      </c>
    </row>
    <row r="432" spans="3:14" ht="15.75" x14ac:dyDescent="0.25">
      <c r="C432" s="83" t="s">
        <v>226</v>
      </c>
      <c r="D432" s="83" t="s">
        <v>290</v>
      </c>
      <c r="E432" s="83" t="s">
        <v>799</v>
      </c>
      <c r="F432" s="83" t="s">
        <v>436</v>
      </c>
      <c r="G432" s="84" t="s">
        <v>406</v>
      </c>
      <c r="H432" s="84" t="s">
        <v>856</v>
      </c>
      <c r="I432" s="84">
        <v>26</v>
      </c>
      <c r="J432" s="84">
        <v>2</v>
      </c>
      <c r="K432" s="85">
        <v>7.6923076923076927E-2</v>
      </c>
      <c r="L432" s="83" t="s">
        <v>87</v>
      </c>
      <c r="M432" s="83" t="s">
        <v>88</v>
      </c>
      <c r="N432" s="72">
        <f t="shared" si="6"/>
        <v>2</v>
      </c>
    </row>
    <row r="433" spans="3:14" ht="15.75" x14ac:dyDescent="0.25">
      <c r="C433" s="83" t="s">
        <v>226</v>
      </c>
      <c r="D433" s="83" t="s">
        <v>290</v>
      </c>
      <c r="E433" s="83" t="s">
        <v>799</v>
      </c>
      <c r="F433" s="83" t="s">
        <v>311</v>
      </c>
      <c r="G433" s="84" t="s">
        <v>404</v>
      </c>
      <c r="H433" s="84" t="s">
        <v>856</v>
      </c>
      <c r="I433" s="84">
        <v>1</v>
      </c>
      <c r="J433" s="84">
        <v>0</v>
      </c>
      <c r="K433" s="85">
        <v>0</v>
      </c>
      <c r="L433" s="83" t="s">
        <v>87</v>
      </c>
      <c r="M433" s="83" t="s">
        <v>88</v>
      </c>
      <c r="N433" s="72">
        <f t="shared" si="6"/>
        <v>0</v>
      </c>
    </row>
    <row r="434" spans="3:14" ht="15.75" x14ac:dyDescent="0.25">
      <c r="C434" s="83" t="s">
        <v>226</v>
      </c>
      <c r="D434" s="83" t="s">
        <v>290</v>
      </c>
      <c r="E434" s="83" t="s">
        <v>799</v>
      </c>
      <c r="F434" s="83" t="s">
        <v>310</v>
      </c>
      <c r="G434" s="84" t="s">
        <v>404</v>
      </c>
      <c r="H434" s="84" t="s">
        <v>856</v>
      </c>
      <c r="I434" s="84">
        <v>1</v>
      </c>
      <c r="J434" s="84">
        <v>0</v>
      </c>
      <c r="K434" s="85">
        <v>0</v>
      </c>
      <c r="L434" s="83" t="s">
        <v>87</v>
      </c>
      <c r="M434" s="83" t="s">
        <v>88</v>
      </c>
      <c r="N434" s="72">
        <f t="shared" si="6"/>
        <v>0</v>
      </c>
    </row>
    <row r="435" spans="3:14" ht="15.75" x14ac:dyDescent="0.25">
      <c r="C435" s="83" t="s">
        <v>226</v>
      </c>
      <c r="D435" s="83" t="s">
        <v>290</v>
      </c>
      <c r="E435" s="83" t="s">
        <v>800</v>
      </c>
      <c r="F435" s="83" t="s">
        <v>306</v>
      </c>
      <c r="G435" s="84" t="s">
        <v>406</v>
      </c>
      <c r="H435" s="84" t="s">
        <v>855</v>
      </c>
      <c r="I435" s="84">
        <v>34</v>
      </c>
      <c r="J435" s="84">
        <v>0</v>
      </c>
      <c r="K435" s="85">
        <v>0</v>
      </c>
      <c r="L435" s="83" t="s">
        <v>87</v>
      </c>
      <c r="M435" s="83" t="s">
        <v>87</v>
      </c>
      <c r="N435" s="72" t="str">
        <f t="shared" si="6"/>
        <v/>
      </c>
    </row>
    <row r="436" spans="3:14" ht="15.75" x14ac:dyDescent="0.25">
      <c r="C436" s="83" t="s">
        <v>226</v>
      </c>
      <c r="D436" s="83" t="s">
        <v>290</v>
      </c>
      <c r="E436" s="83" t="s">
        <v>800</v>
      </c>
      <c r="F436" s="83" t="s">
        <v>303</v>
      </c>
      <c r="G436" s="84" t="s">
        <v>406</v>
      </c>
      <c r="H436" s="84" t="s">
        <v>856</v>
      </c>
      <c r="I436" s="84">
        <v>9</v>
      </c>
      <c r="J436" s="84">
        <v>0</v>
      </c>
      <c r="K436" s="85">
        <v>0</v>
      </c>
      <c r="L436" s="83" t="s">
        <v>87</v>
      </c>
      <c r="M436" s="83" t="s">
        <v>87</v>
      </c>
      <c r="N436" s="72">
        <f t="shared" si="6"/>
        <v>0</v>
      </c>
    </row>
    <row r="437" spans="3:14" ht="15.75" x14ac:dyDescent="0.25">
      <c r="C437" s="83" t="s">
        <v>226</v>
      </c>
      <c r="D437" s="83" t="s">
        <v>290</v>
      </c>
      <c r="E437" s="83" t="s">
        <v>800</v>
      </c>
      <c r="F437" s="83" t="s">
        <v>309</v>
      </c>
      <c r="G437" s="84" t="s">
        <v>404</v>
      </c>
      <c r="H437" s="84" t="s">
        <v>856</v>
      </c>
      <c r="I437" s="84">
        <v>3</v>
      </c>
      <c r="J437" s="84">
        <v>0</v>
      </c>
      <c r="K437" s="85">
        <v>0</v>
      </c>
      <c r="L437" s="83" t="s">
        <v>87</v>
      </c>
      <c r="M437" s="83" t="s">
        <v>87</v>
      </c>
      <c r="N437" s="72">
        <f t="shared" si="6"/>
        <v>0</v>
      </c>
    </row>
    <row r="438" spans="3:14" ht="15.75" x14ac:dyDescent="0.25">
      <c r="C438" s="83" t="s">
        <v>226</v>
      </c>
      <c r="D438" s="83" t="s">
        <v>290</v>
      </c>
      <c r="E438" s="83" t="s">
        <v>800</v>
      </c>
      <c r="F438" s="83" t="s">
        <v>561</v>
      </c>
      <c r="G438" s="84" t="s">
        <v>404</v>
      </c>
      <c r="H438" s="84" t="s">
        <v>856</v>
      </c>
      <c r="I438" s="84">
        <v>2</v>
      </c>
      <c r="J438" s="84">
        <v>0</v>
      </c>
      <c r="K438" s="85">
        <v>0</v>
      </c>
      <c r="L438" s="83" t="s">
        <v>87</v>
      </c>
      <c r="M438" s="83" t="s">
        <v>87</v>
      </c>
      <c r="N438" s="72">
        <f t="shared" si="6"/>
        <v>0</v>
      </c>
    </row>
    <row r="439" spans="3:14" ht="15.75" x14ac:dyDescent="0.25">
      <c r="C439" s="83" t="s">
        <v>226</v>
      </c>
      <c r="D439" s="83" t="s">
        <v>290</v>
      </c>
      <c r="E439" s="83" t="s">
        <v>800</v>
      </c>
      <c r="F439" s="83" t="s">
        <v>302</v>
      </c>
      <c r="G439" s="84" t="s">
        <v>405</v>
      </c>
      <c r="H439" s="84" t="s">
        <v>856</v>
      </c>
      <c r="I439" s="84">
        <v>1</v>
      </c>
      <c r="J439" s="84">
        <v>0</v>
      </c>
      <c r="K439" s="85">
        <v>0</v>
      </c>
      <c r="L439" s="83" t="s">
        <v>87</v>
      </c>
      <c r="M439" s="83" t="s">
        <v>87</v>
      </c>
      <c r="N439" s="72">
        <f t="shared" si="6"/>
        <v>0</v>
      </c>
    </row>
    <row r="440" spans="3:14" ht="15.75" x14ac:dyDescent="0.25">
      <c r="C440" s="83" t="s">
        <v>226</v>
      </c>
      <c r="D440" s="83" t="s">
        <v>290</v>
      </c>
      <c r="E440" s="83" t="s">
        <v>800</v>
      </c>
      <c r="F440" s="83" t="s">
        <v>559</v>
      </c>
      <c r="G440" s="84" t="s">
        <v>406</v>
      </c>
      <c r="H440" s="84" t="s">
        <v>855</v>
      </c>
      <c r="I440" s="84">
        <v>7</v>
      </c>
      <c r="J440" s="84">
        <v>0</v>
      </c>
      <c r="K440" s="85">
        <v>0</v>
      </c>
      <c r="L440" s="83" t="s">
        <v>87</v>
      </c>
      <c r="M440" s="83" t="s">
        <v>86</v>
      </c>
      <c r="N440" s="72" t="str">
        <f t="shared" si="6"/>
        <v/>
      </c>
    </row>
    <row r="441" spans="3:14" ht="15.75" x14ac:dyDescent="0.25">
      <c r="C441" s="83" t="s">
        <v>226</v>
      </c>
      <c r="D441" s="83" t="s">
        <v>290</v>
      </c>
      <c r="E441" s="83" t="s">
        <v>800</v>
      </c>
      <c r="F441" s="83" t="s">
        <v>304</v>
      </c>
      <c r="G441" s="84" t="s">
        <v>404</v>
      </c>
      <c r="H441" s="84" t="s">
        <v>856</v>
      </c>
      <c r="I441" s="84">
        <v>1</v>
      </c>
      <c r="J441" s="84">
        <v>0</v>
      </c>
      <c r="K441" s="85">
        <v>0</v>
      </c>
      <c r="L441" s="83" t="s">
        <v>87</v>
      </c>
      <c r="M441" s="83" t="s">
        <v>87</v>
      </c>
      <c r="N441" s="72">
        <f t="shared" si="6"/>
        <v>0</v>
      </c>
    </row>
    <row r="442" spans="3:14" ht="15.75" x14ac:dyDescent="0.25">
      <c r="C442" s="83" t="s">
        <v>226</v>
      </c>
      <c r="D442" s="83" t="s">
        <v>290</v>
      </c>
      <c r="E442" s="83" t="s">
        <v>800</v>
      </c>
      <c r="F442" s="83" t="s">
        <v>308</v>
      </c>
      <c r="G442" s="84" t="s">
        <v>405</v>
      </c>
      <c r="H442" s="84" t="s">
        <v>856</v>
      </c>
      <c r="I442" s="84">
        <v>2</v>
      </c>
      <c r="J442" s="84">
        <v>0</v>
      </c>
      <c r="K442" s="85">
        <v>0</v>
      </c>
      <c r="L442" s="83" t="s">
        <v>87</v>
      </c>
      <c r="M442" s="83" t="s">
        <v>87</v>
      </c>
      <c r="N442" s="72">
        <f t="shared" si="6"/>
        <v>0</v>
      </c>
    </row>
    <row r="443" spans="3:14" ht="15.75" x14ac:dyDescent="0.25">
      <c r="C443" s="83" t="s">
        <v>226</v>
      </c>
      <c r="D443" s="83" t="s">
        <v>290</v>
      </c>
      <c r="E443" s="83" t="s">
        <v>800</v>
      </c>
      <c r="F443" s="83" t="s">
        <v>305</v>
      </c>
      <c r="G443" s="84" t="s">
        <v>404</v>
      </c>
      <c r="H443" s="84" t="s">
        <v>856</v>
      </c>
      <c r="I443" s="84">
        <v>4</v>
      </c>
      <c r="J443" s="84">
        <v>0</v>
      </c>
      <c r="K443" s="85">
        <v>0</v>
      </c>
      <c r="L443" s="83" t="s">
        <v>87</v>
      </c>
      <c r="M443" s="83" t="s">
        <v>87</v>
      </c>
      <c r="N443" s="72">
        <f t="shared" si="6"/>
        <v>0</v>
      </c>
    </row>
    <row r="444" spans="3:14" ht="15.75" x14ac:dyDescent="0.25">
      <c r="C444" s="83" t="s">
        <v>226</v>
      </c>
      <c r="D444" s="83" t="s">
        <v>290</v>
      </c>
      <c r="E444" s="83" t="s">
        <v>800</v>
      </c>
      <c r="F444" s="83" t="s">
        <v>560</v>
      </c>
      <c r="G444" s="84" t="s">
        <v>404</v>
      </c>
      <c r="H444" s="84" t="s">
        <v>855</v>
      </c>
      <c r="I444" s="84">
        <v>1</v>
      </c>
      <c r="J444" s="84">
        <v>0</v>
      </c>
      <c r="K444" s="85">
        <v>0</v>
      </c>
      <c r="L444" s="83" t="s">
        <v>87</v>
      </c>
      <c r="M444" s="83" t="s">
        <v>86</v>
      </c>
      <c r="N444" s="72" t="str">
        <f t="shared" si="6"/>
        <v/>
      </c>
    </row>
    <row r="445" spans="3:14" ht="15.75" x14ac:dyDescent="0.25">
      <c r="C445" s="83" t="s">
        <v>226</v>
      </c>
      <c r="D445" s="83" t="s">
        <v>290</v>
      </c>
      <c r="E445" s="83" t="s">
        <v>798</v>
      </c>
      <c r="F445" s="83" t="s">
        <v>315</v>
      </c>
      <c r="G445" s="84" t="s">
        <v>406</v>
      </c>
      <c r="H445" s="84" t="s">
        <v>856</v>
      </c>
      <c r="I445" s="84">
        <v>20</v>
      </c>
      <c r="J445" s="84">
        <v>0</v>
      </c>
      <c r="K445" s="85">
        <v>0</v>
      </c>
      <c r="L445" s="83" t="s">
        <v>87</v>
      </c>
      <c r="M445" s="83" t="s">
        <v>88</v>
      </c>
      <c r="N445" s="72">
        <f t="shared" si="6"/>
        <v>0</v>
      </c>
    </row>
    <row r="446" spans="3:14" ht="15.75" x14ac:dyDescent="0.25">
      <c r="C446" s="83" t="s">
        <v>226</v>
      </c>
      <c r="D446" s="83" t="s">
        <v>290</v>
      </c>
      <c r="E446" s="83" t="s">
        <v>798</v>
      </c>
      <c r="F446" s="83" t="s">
        <v>314</v>
      </c>
      <c r="G446" s="84" t="s">
        <v>405</v>
      </c>
      <c r="H446" s="84" t="s">
        <v>856</v>
      </c>
      <c r="I446" s="84">
        <v>8</v>
      </c>
      <c r="J446" s="84">
        <v>0</v>
      </c>
      <c r="K446" s="85">
        <v>0</v>
      </c>
      <c r="L446" s="83" t="s">
        <v>87</v>
      </c>
      <c r="M446" s="83" t="s">
        <v>88</v>
      </c>
      <c r="N446" s="72">
        <f t="shared" si="6"/>
        <v>0</v>
      </c>
    </row>
    <row r="447" spans="3:14" ht="15.75" x14ac:dyDescent="0.25">
      <c r="C447" s="83" t="s">
        <v>226</v>
      </c>
      <c r="D447" s="83" t="s">
        <v>290</v>
      </c>
      <c r="E447" s="83" t="s">
        <v>798</v>
      </c>
      <c r="F447" s="83" t="s">
        <v>316</v>
      </c>
      <c r="G447" s="84" t="s">
        <v>404</v>
      </c>
      <c r="H447" s="84" t="s">
        <v>856</v>
      </c>
      <c r="I447" s="84">
        <v>6</v>
      </c>
      <c r="J447" s="84">
        <v>0</v>
      </c>
      <c r="K447" s="85">
        <v>0</v>
      </c>
      <c r="L447" s="83" t="s">
        <v>87</v>
      </c>
      <c r="M447" s="83" t="s">
        <v>88</v>
      </c>
      <c r="N447" s="72">
        <f t="shared" si="6"/>
        <v>0</v>
      </c>
    </row>
    <row r="448" spans="3:14" ht="15.75" x14ac:dyDescent="0.25">
      <c r="C448" s="83" t="s">
        <v>226</v>
      </c>
      <c r="D448" s="83" t="s">
        <v>290</v>
      </c>
      <c r="E448" s="83" t="s">
        <v>798</v>
      </c>
      <c r="F448" s="83" t="s">
        <v>318</v>
      </c>
      <c r="G448" s="84" t="s">
        <v>404</v>
      </c>
      <c r="H448" s="84" t="s">
        <v>856</v>
      </c>
      <c r="I448" s="84">
        <v>4</v>
      </c>
      <c r="J448" s="84">
        <v>0</v>
      </c>
      <c r="K448" s="85">
        <v>0</v>
      </c>
      <c r="L448" s="83" t="s">
        <v>87</v>
      </c>
      <c r="M448" s="83" t="s">
        <v>88</v>
      </c>
      <c r="N448" s="72">
        <f t="shared" si="6"/>
        <v>0</v>
      </c>
    </row>
    <row r="449" spans="3:14" ht="15.75" x14ac:dyDescent="0.25">
      <c r="C449" s="83" t="s">
        <v>226</v>
      </c>
      <c r="D449" s="83" t="s">
        <v>290</v>
      </c>
      <c r="E449" s="83" t="s">
        <v>798</v>
      </c>
      <c r="F449" s="83" t="s">
        <v>313</v>
      </c>
      <c r="G449" s="84" t="s">
        <v>404</v>
      </c>
      <c r="H449" s="84" t="s">
        <v>856</v>
      </c>
      <c r="I449" s="84">
        <v>4</v>
      </c>
      <c r="J449" s="84">
        <v>0</v>
      </c>
      <c r="K449" s="85">
        <v>0</v>
      </c>
      <c r="L449" s="83" t="s">
        <v>87</v>
      </c>
      <c r="M449" s="83" t="s">
        <v>88</v>
      </c>
      <c r="N449" s="72">
        <f t="shared" si="6"/>
        <v>0</v>
      </c>
    </row>
    <row r="450" spans="3:14" ht="15.75" x14ac:dyDescent="0.25">
      <c r="C450" s="83" t="s">
        <v>226</v>
      </c>
      <c r="D450" s="83" t="s">
        <v>290</v>
      </c>
      <c r="E450" s="83" t="s">
        <v>798</v>
      </c>
      <c r="F450" s="83" t="s">
        <v>317</v>
      </c>
      <c r="G450" s="84" t="s">
        <v>404</v>
      </c>
      <c r="H450" s="84" t="s">
        <v>856</v>
      </c>
      <c r="I450" s="84">
        <v>1</v>
      </c>
      <c r="J450" s="84">
        <v>0</v>
      </c>
      <c r="K450" s="85">
        <v>0</v>
      </c>
      <c r="L450" s="83" t="s">
        <v>87</v>
      </c>
      <c r="M450" s="83" t="s">
        <v>88</v>
      </c>
      <c r="N450" s="72">
        <f t="shared" si="6"/>
        <v>0</v>
      </c>
    </row>
    <row r="451" spans="3:14" ht="15.75" x14ac:dyDescent="0.25">
      <c r="C451" s="83" t="s">
        <v>226</v>
      </c>
      <c r="D451" s="83" t="s">
        <v>290</v>
      </c>
      <c r="E451" s="83" t="s">
        <v>796</v>
      </c>
      <c r="F451" s="83" t="s">
        <v>300</v>
      </c>
      <c r="G451" s="84" t="s">
        <v>406</v>
      </c>
      <c r="H451" s="84" t="s">
        <v>855</v>
      </c>
      <c r="I451" s="84">
        <v>41</v>
      </c>
      <c r="J451" s="84">
        <v>1</v>
      </c>
      <c r="K451" s="85">
        <v>2.4390243902439025E-2</v>
      </c>
      <c r="L451" s="83" t="s">
        <v>87</v>
      </c>
      <c r="M451" s="83" t="s">
        <v>88</v>
      </c>
      <c r="N451" s="72" t="str">
        <f t="shared" si="6"/>
        <v/>
      </c>
    </row>
    <row r="452" spans="3:14" ht="15.75" x14ac:dyDescent="0.25">
      <c r="C452" s="83" t="s">
        <v>226</v>
      </c>
      <c r="D452" s="83" t="s">
        <v>290</v>
      </c>
      <c r="E452" s="83" t="s">
        <v>796</v>
      </c>
      <c r="F452" s="83" t="s">
        <v>297</v>
      </c>
      <c r="G452" s="84" t="s">
        <v>404</v>
      </c>
      <c r="H452" s="84" t="s">
        <v>856</v>
      </c>
      <c r="I452" s="84">
        <v>3</v>
      </c>
      <c r="J452" s="84">
        <v>1</v>
      </c>
      <c r="K452" s="85">
        <v>0.33333333333333331</v>
      </c>
      <c r="L452" s="83" t="s">
        <v>87</v>
      </c>
      <c r="M452" s="83" t="s">
        <v>88</v>
      </c>
      <c r="N452" s="72">
        <f t="shared" si="6"/>
        <v>1</v>
      </c>
    </row>
    <row r="453" spans="3:14" ht="15.75" x14ac:dyDescent="0.25">
      <c r="C453" s="83" t="s">
        <v>226</v>
      </c>
      <c r="D453" s="83" t="s">
        <v>290</v>
      </c>
      <c r="E453" s="83" t="s">
        <v>796</v>
      </c>
      <c r="F453" s="83" t="s">
        <v>298</v>
      </c>
      <c r="G453" s="84" t="s">
        <v>405</v>
      </c>
      <c r="H453" s="84" t="s">
        <v>856</v>
      </c>
      <c r="I453" s="84">
        <v>13</v>
      </c>
      <c r="J453" s="84">
        <v>2</v>
      </c>
      <c r="K453" s="85">
        <v>0.15384615384615385</v>
      </c>
      <c r="L453" s="83" t="s">
        <v>87</v>
      </c>
      <c r="M453" s="83" t="s">
        <v>88</v>
      </c>
      <c r="N453" s="72">
        <f t="shared" si="6"/>
        <v>2</v>
      </c>
    </row>
    <row r="454" spans="3:14" ht="15.75" x14ac:dyDescent="0.25">
      <c r="C454" s="83" t="s">
        <v>226</v>
      </c>
      <c r="D454" s="83" t="s">
        <v>290</v>
      </c>
      <c r="E454" s="83" t="s">
        <v>796</v>
      </c>
      <c r="F454" s="83" t="s">
        <v>299</v>
      </c>
      <c r="G454" s="84" t="s">
        <v>404</v>
      </c>
      <c r="H454" s="84" t="s">
        <v>856</v>
      </c>
      <c r="I454" s="84">
        <v>10</v>
      </c>
      <c r="J454" s="84">
        <v>1</v>
      </c>
      <c r="K454" s="85">
        <v>0.1</v>
      </c>
      <c r="L454" s="83" t="s">
        <v>87</v>
      </c>
      <c r="M454" s="83" t="s">
        <v>88</v>
      </c>
      <c r="N454" s="72">
        <f t="shared" si="6"/>
        <v>1</v>
      </c>
    </row>
    <row r="455" spans="3:14" ht="15.75" x14ac:dyDescent="0.25">
      <c r="C455" s="83" t="s">
        <v>226</v>
      </c>
      <c r="D455" s="83" t="s">
        <v>290</v>
      </c>
      <c r="E455" s="83" t="s">
        <v>796</v>
      </c>
      <c r="F455" s="83" t="s">
        <v>301</v>
      </c>
      <c r="G455" s="84" t="s">
        <v>404</v>
      </c>
      <c r="H455" s="84" t="s">
        <v>856</v>
      </c>
      <c r="I455" s="84">
        <v>3</v>
      </c>
      <c r="J455" s="84">
        <v>2</v>
      </c>
      <c r="K455" s="85">
        <v>0.66666666666666663</v>
      </c>
      <c r="L455" s="83" t="s">
        <v>87</v>
      </c>
      <c r="M455" s="83" t="s">
        <v>88</v>
      </c>
      <c r="N455" s="72">
        <f t="shared" si="6"/>
        <v>2</v>
      </c>
    </row>
    <row r="456" spans="3:14" ht="15.75" x14ac:dyDescent="0.25">
      <c r="C456" s="83" t="s">
        <v>226</v>
      </c>
      <c r="D456" s="83" t="s">
        <v>228</v>
      </c>
      <c r="E456" s="83" t="s">
        <v>794</v>
      </c>
      <c r="F456" s="83" t="s">
        <v>230</v>
      </c>
      <c r="G456" s="84" t="s">
        <v>406</v>
      </c>
      <c r="H456" s="84" t="s">
        <v>855</v>
      </c>
      <c r="I456" s="84">
        <v>21</v>
      </c>
      <c r="J456" s="84">
        <v>0</v>
      </c>
      <c r="K456" s="85">
        <v>0</v>
      </c>
      <c r="L456" s="83" t="s">
        <v>15</v>
      </c>
      <c r="M456" s="83" t="s">
        <v>55</v>
      </c>
      <c r="N456" s="72" t="str">
        <f t="shared" si="6"/>
        <v/>
      </c>
    </row>
    <row r="457" spans="3:14" ht="15.75" x14ac:dyDescent="0.25">
      <c r="C457" s="83" t="s">
        <v>226</v>
      </c>
      <c r="D457" s="83" t="s">
        <v>228</v>
      </c>
      <c r="E457" s="83" t="s">
        <v>794</v>
      </c>
      <c r="F457" s="83" t="s">
        <v>578</v>
      </c>
      <c r="G457" s="84" t="s">
        <v>404</v>
      </c>
      <c r="H457" s="84" t="s">
        <v>855</v>
      </c>
      <c r="I457" s="84">
        <v>3</v>
      </c>
      <c r="J457" s="84">
        <v>0</v>
      </c>
      <c r="K457" s="85">
        <v>0</v>
      </c>
      <c r="L457" s="83" t="s">
        <v>15</v>
      </c>
      <c r="M457" s="83" t="s">
        <v>53</v>
      </c>
      <c r="N457" s="72" t="str">
        <f t="shared" si="6"/>
        <v/>
      </c>
    </row>
    <row r="458" spans="3:14" ht="15.75" x14ac:dyDescent="0.25">
      <c r="C458" s="83" t="s">
        <v>226</v>
      </c>
      <c r="D458" s="83" t="s">
        <v>228</v>
      </c>
      <c r="E458" s="83" t="s">
        <v>794</v>
      </c>
      <c r="F458" s="83" t="s">
        <v>795</v>
      </c>
      <c r="G458" s="84" t="s">
        <v>404</v>
      </c>
      <c r="H458" s="84" t="s">
        <v>855</v>
      </c>
      <c r="I458" s="84">
        <v>2</v>
      </c>
      <c r="J458" s="84">
        <v>0</v>
      </c>
      <c r="K458" s="85">
        <v>0</v>
      </c>
      <c r="L458" s="83" t="s">
        <v>15</v>
      </c>
      <c r="M458" s="83" t="s">
        <v>50</v>
      </c>
      <c r="N458" s="72" t="str">
        <f t="shared" si="6"/>
        <v/>
      </c>
    </row>
    <row r="459" spans="3:14" ht="15.75" x14ac:dyDescent="0.25">
      <c r="C459" s="83" t="s">
        <v>226</v>
      </c>
      <c r="D459" s="83" t="s">
        <v>228</v>
      </c>
      <c r="E459" s="83" t="s">
        <v>794</v>
      </c>
      <c r="F459" s="83" t="s">
        <v>576</v>
      </c>
      <c r="G459" s="84" t="s">
        <v>404</v>
      </c>
      <c r="H459" s="84" t="s">
        <v>855</v>
      </c>
      <c r="I459" s="84">
        <v>1</v>
      </c>
      <c r="J459" s="84">
        <v>0</v>
      </c>
      <c r="K459" s="85">
        <v>0</v>
      </c>
      <c r="L459" s="83" t="s">
        <v>15</v>
      </c>
      <c r="M459" s="83" t="s">
        <v>55</v>
      </c>
      <c r="N459" s="72" t="str">
        <f t="shared" si="6"/>
        <v/>
      </c>
    </row>
    <row r="460" spans="3:14" ht="15.75" x14ac:dyDescent="0.25">
      <c r="C460" s="83" t="s">
        <v>226</v>
      </c>
      <c r="D460" s="83" t="s">
        <v>228</v>
      </c>
      <c r="E460" s="83" t="s">
        <v>794</v>
      </c>
      <c r="F460" s="83" t="s">
        <v>574</v>
      </c>
      <c r="G460" s="84" t="s">
        <v>404</v>
      </c>
      <c r="H460" s="84" t="s">
        <v>855</v>
      </c>
      <c r="I460" s="84">
        <v>1</v>
      </c>
      <c r="J460" s="84">
        <v>0</v>
      </c>
      <c r="K460" s="85">
        <v>0</v>
      </c>
      <c r="L460" s="83" t="s">
        <v>15</v>
      </c>
      <c r="M460" s="83" t="s">
        <v>55</v>
      </c>
      <c r="N460" s="72" t="str">
        <f t="shared" si="6"/>
        <v/>
      </c>
    </row>
    <row r="461" spans="3:14" ht="15.75" x14ac:dyDescent="0.25">
      <c r="C461" s="83" t="s">
        <v>226</v>
      </c>
      <c r="D461" s="83" t="s">
        <v>228</v>
      </c>
      <c r="E461" s="83" t="s">
        <v>794</v>
      </c>
      <c r="F461" s="83" t="s">
        <v>577</v>
      </c>
      <c r="G461" s="84" t="s">
        <v>405</v>
      </c>
      <c r="H461" s="84" t="s">
        <v>855</v>
      </c>
      <c r="I461" s="84">
        <v>2</v>
      </c>
      <c r="J461" s="84">
        <v>0</v>
      </c>
      <c r="K461" s="85">
        <v>0</v>
      </c>
      <c r="L461" s="83" t="s">
        <v>15</v>
      </c>
      <c r="M461" s="83" t="s">
        <v>50</v>
      </c>
      <c r="N461" s="72" t="str">
        <f t="shared" si="6"/>
        <v/>
      </c>
    </row>
    <row r="462" spans="3:14" ht="15.75" x14ac:dyDescent="0.25">
      <c r="C462" s="83" t="s">
        <v>226</v>
      </c>
      <c r="D462" s="83" t="s">
        <v>228</v>
      </c>
      <c r="E462" s="83" t="s">
        <v>794</v>
      </c>
      <c r="F462" s="83" t="s">
        <v>575</v>
      </c>
      <c r="G462" s="84" t="s">
        <v>404</v>
      </c>
      <c r="H462" s="84" t="s">
        <v>855</v>
      </c>
      <c r="I462" s="84">
        <v>1</v>
      </c>
      <c r="J462" s="84">
        <v>0</v>
      </c>
      <c r="K462" s="85">
        <v>0</v>
      </c>
      <c r="L462" s="83" t="s">
        <v>15</v>
      </c>
      <c r="M462" s="83" t="s">
        <v>55</v>
      </c>
      <c r="N462" s="72" t="str">
        <f t="shared" si="6"/>
        <v/>
      </c>
    </row>
    <row r="463" spans="3:14" ht="15.75" x14ac:dyDescent="0.25">
      <c r="C463" s="83" t="s">
        <v>226</v>
      </c>
      <c r="D463" s="83" t="s">
        <v>228</v>
      </c>
      <c r="E463" s="83" t="s">
        <v>794</v>
      </c>
      <c r="F463" s="83" t="s">
        <v>579</v>
      </c>
      <c r="G463" s="84" t="s">
        <v>405</v>
      </c>
      <c r="H463" s="84" t="s">
        <v>855</v>
      </c>
      <c r="I463" s="84">
        <v>1</v>
      </c>
      <c r="J463" s="84">
        <v>0</v>
      </c>
      <c r="K463" s="85">
        <v>0</v>
      </c>
      <c r="L463" s="83" t="s">
        <v>15</v>
      </c>
      <c r="M463" s="83" t="s">
        <v>47</v>
      </c>
      <c r="N463" s="72" t="str">
        <f t="shared" si="6"/>
        <v/>
      </c>
    </row>
    <row r="464" spans="3:14" ht="15.75" x14ac:dyDescent="0.25">
      <c r="C464" s="83" t="s">
        <v>226</v>
      </c>
      <c r="D464" s="83" t="s">
        <v>228</v>
      </c>
      <c r="E464" s="83" t="s">
        <v>793</v>
      </c>
      <c r="F464" s="83" t="s">
        <v>231</v>
      </c>
      <c r="G464" s="84" t="s">
        <v>406</v>
      </c>
      <c r="H464" s="84" t="s">
        <v>855</v>
      </c>
      <c r="I464" s="84">
        <v>11</v>
      </c>
      <c r="J464" s="84">
        <v>2</v>
      </c>
      <c r="K464" s="85">
        <v>0.18181818181818182</v>
      </c>
      <c r="L464" s="83" t="s">
        <v>15</v>
      </c>
      <c r="M464" s="83" t="s">
        <v>54</v>
      </c>
      <c r="N464" s="72" t="str">
        <f t="shared" si="6"/>
        <v/>
      </c>
    </row>
    <row r="465" spans="3:14" ht="15.75" x14ac:dyDescent="0.25">
      <c r="C465" s="83" t="s">
        <v>226</v>
      </c>
      <c r="D465" s="83" t="s">
        <v>228</v>
      </c>
      <c r="E465" s="83" t="s">
        <v>793</v>
      </c>
      <c r="F465" s="83" t="s">
        <v>565</v>
      </c>
      <c r="G465" s="84" t="s">
        <v>406</v>
      </c>
      <c r="H465" s="84" t="s">
        <v>855</v>
      </c>
      <c r="I465" s="84">
        <v>15</v>
      </c>
      <c r="J465" s="84">
        <v>2</v>
      </c>
      <c r="K465" s="85">
        <v>0.13333333333333333</v>
      </c>
      <c r="L465" s="83" t="s">
        <v>15</v>
      </c>
      <c r="M465" s="83" t="s">
        <v>56</v>
      </c>
      <c r="N465" s="72" t="str">
        <f t="shared" ref="N465:N528" si="7">IF(H465="SI",J465,"")</f>
        <v/>
      </c>
    </row>
    <row r="466" spans="3:14" ht="15.75" x14ac:dyDescent="0.25">
      <c r="C466" s="83" t="s">
        <v>226</v>
      </c>
      <c r="D466" s="83" t="s">
        <v>228</v>
      </c>
      <c r="E466" s="83" t="s">
        <v>793</v>
      </c>
      <c r="F466" s="83" t="s">
        <v>562</v>
      </c>
      <c r="G466" s="84" t="s">
        <v>405</v>
      </c>
      <c r="H466" s="84" t="s">
        <v>855</v>
      </c>
      <c r="I466" s="84">
        <v>7</v>
      </c>
      <c r="J466" s="84">
        <v>0</v>
      </c>
      <c r="K466" s="85">
        <v>0</v>
      </c>
      <c r="L466" s="83" t="s">
        <v>15</v>
      </c>
      <c r="M466" s="83" t="s">
        <v>52</v>
      </c>
      <c r="N466" s="72" t="str">
        <f t="shared" si="7"/>
        <v/>
      </c>
    </row>
    <row r="467" spans="3:14" ht="15.75" x14ac:dyDescent="0.25">
      <c r="C467" s="83" t="s">
        <v>226</v>
      </c>
      <c r="D467" s="83" t="s">
        <v>228</v>
      </c>
      <c r="E467" s="83" t="s">
        <v>793</v>
      </c>
      <c r="F467" s="83" t="s">
        <v>235</v>
      </c>
      <c r="G467" s="84" t="s">
        <v>407</v>
      </c>
      <c r="H467" s="84" t="s">
        <v>855</v>
      </c>
      <c r="I467" s="84">
        <v>35</v>
      </c>
      <c r="J467" s="84">
        <v>1</v>
      </c>
      <c r="K467" s="85">
        <v>2.8571428571428571E-2</v>
      </c>
      <c r="L467" s="83" t="s">
        <v>15</v>
      </c>
      <c r="M467" s="83" t="s">
        <v>15</v>
      </c>
      <c r="N467" s="72" t="str">
        <f t="shared" si="7"/>
        <v/>
      </c>
    </row>
    <row r="468" spans="3:14" ht="15.75" x14ac:dyDescent="0.25">
      <c r="C468" s="83" t="s">
        <v>226</v>
      </c>
      <c r="D468" s="83" t="s">
        <v>228</v>
      </c>
      <c r="E468" s="83" t="s">
        <v>793</v>
      </c>
      <c r="F468" s="83" t="s">
        <v>564</v>
      </c>
      <c r="G468" s="84" t="s">
        <v>404</v>
      </c>
      <c r="H468" s="84" t="s">
        <v>855</v>
      </c>
      <c r="I468" s="84">
        <v>1</v>
      </c>
      <c r="J468" s="84">
        <v>0</v>
      </c>
      <c r="K468" s="85">
        <v>0</v>
      </c>
      <c r="L468" s="83" t="s">
        <v>15</v>
      </c>
      <c r="M468" s="83" t="s">
        <v>53</v>
      </c>
      <c r="N468" s="72" t="str">
        <f t="shared" si="7"/>
        <v/>
      </c>
    </row>
    <row r="469" spans="3:14" ht="15.75" x14ac:dyDescent="0.25">
      <c r="C469" s="83" t="s">
        <v>226</v>
      </c>
      <c r="D469" s="83" t="s">
        <v>228</v>
      </c>
      <c r="E469" s="83" t="s">
        <v>793</v>
      </c>
      <c r="F469" s="83" t="s">
        <v>232</v>
      </c>
      <c r="G469" s="84" t="s">
        <v>404</v>
      </c>
      <c r="H469" s="84" t="s">
        <v>856</v>
      </c>
      <c r="I469" s="84">
        <v>1</v>
      </c>
      <c r="J469" s="84">
        <v>0</v>
      </c>
      <c r="K469" s="85">
        <v>0</v>
      </c>
      <c r="L469" s="83" t="s">
        <v>15</v>
      </c>
      <c r="M469" s="83" t="s">
        <v>54</v>
      </c>
      <c r="N469" s="72">
        <f t="shared" si="7"/>
        <v>0</v>
      </c>
    </row>
    <row r="470" spans="3:14" ht="15.75" x14ac:dyDescent="0.25">
      <c r="C470" s="83" t="s">
        <v>226</v>
      </c>
      <c r="D470" s="83" t="s">
        <v>228</v>
      </c>
      <c r="E470" s="83" t="s">
        <v>793</v>
      </c>
      <c r="F470" s="83" t="s">
        <v>566</v>
      </c>
      <c r="G470" s="84" t="s">
        <v>404</v>
      </c>
      <c r="H470" s="84" t="s">
        <v>855</v>
      </c>
      <c r="I470" s="84">
        <v>2</v>
      </c>
      <c r="J470" s="84">
        <v>0</v>
      </c>
      <c r="K470" s="85">
        <v>0</v>
      </c>
      <c r="L470" s="83" t="s">
        <v>15</v>
      </c>
      <c r="M470" s="83" t="s">
        <v>56</v>
      </c>
      <c r="N470" s="72" t="str">
        <f t="shared" si="7"/>
        <v/>
      </c>
    </row>
    <row r="471" spans="3:14" ht="15.75" x14ac:dyDescent="0.25">
      <c r="C471" s="83" t="s">
        <v>226</v>
      </c>
      <c r="D471" s="83" t="s">
        <v>228</v>
      </c>
      <c r="E471" s="83" t="s">
        <v>793</v>
      </c>
      <c r="F471" s="83" t="s">
        <v>567</v>
      </c>
      <c r="G471" s="84" t="s">
        <v>404</v>
      </c>
      <c r="H471" s="84" t="s">
        <v>855</v>
      </c>
      <c r="I471" s="84">
        <v>4</v>
      </c>
      <c r="J471" s="84">
        <v>0</v>
      </c>
      <c r="K471" s="85">
        <v>0</v>
      </c>
      <c r="L471" s="83" t="s">
        <v>15</v>
      </c>
      <c r="M471" s="83" t="s">
        <v>56</v>
      </c>
      <c r="N471" s="72" t="str">
        <f t="shared" si="7"/>
        <v/>
      </c>
    </row>
    <row r="472" spans="3:14" ht="15.75" x14ac:dyDescent="0.25">
      <c r="C472" s="83" t="s">
        <v>226</v>
      </c>
      <c r="D472" s="83" t="s">
        <v>228</v>
      </c>
      <c r="E472" s="83" t="s">
        <v>793</v>
      </c>
      <c r="F472" s="83" t="s">
        <v>563</v>
      </c>
      <c r="G472" s="84" t="s">
        <v>406</v>
      </c>
      <c r="H472" s="84" t="s">
        <v>855</v>
      </c>
      <c r="I472" s="84">
        <v>6</v>
      </c>
      <c r="J472" s="84">
        <v>0</v>
      </c>
      <c r="K472" s="85">
        <v>0</v>
      </c>
      <c r="L472" s="83" t="s">
        <v>15</v>
      </c>
      <c r="M472" s="83" t="s">
        <v>53</v>
      </c>
      <c r="N472" s="72" t="str">
        <f t="shared" si="7"/>
        <v/>
      </c>
    </row>
    <row r="473" spans="3:14" ht="15.75" x14ac:dyDescent="0.25">
      <c r="C473" s="83" t="s">
        <v>226</v>
      </c>
      <c r="D473" s="83" t="s">
        <v>228</v>
      </c>
      <c r="E473" s="83" t="s">
        <v>793</v>
      </c>
      <c r="F473" s="83" t="s">
        <v>233</v>
      </c>
      <c r="G473" s="84" t="s">
        <v>404</v>
      </c>
      <c r="H473" s="84" t="s">
        <v>856</v>
      </c>
      <c r="I473" s="84">
        <v>2</v>
      </c>
      <c r="J473" s="84">
        <v>0</v>
      </c>
      <c r="K473" s="85">
        <v>0</v>
      </c>
      <c r="L473" s="83" t="s">
        <v>15</v>
      </c>
      <c r="M473" s="83" t="s">
        <v>54</v>
      </c>
      <c r="N473" s="72">
        <f t="shared" si="7"/>
        <v>0</v>
      </c>
    </row>
    <row r="474" spans="3:14" ht="15.75" x14ac:dyDescent="0.25">
      <c r="C474" s="83" t="s">
        <v>226</v>
      </c>
      <c r="D474" s="83" t="s">
        <v>228</v>
      </c>
      <c r="E474" s="83" t="s">
        <v>793</v>
      </c>
      <c r="F474" s="83" t="s">
        <v>568</v>
      </c>
      <c r="G474" s="84" t="s">
        <v>404</v>
      </c>
      <c r="H474" s="84" t="s">
        <v>855</v>
      </c>
      <c r="I474" s="84">
        <v>1</v>
      </c>
      <c r="J474" s="84">
        <v>0</v>
      </c>
      <c r="K474" s="85">
        <v>0</v>
      </c>
      <c r="L474" s="83" t="s">
        <v>15</v>
      </c>
      <c r="M474" s="83" t="s">
        <v>15</v>
      </c>
      <c r="N474" s="72" t="str">
        <f t="shared" si="7"/>
        <v/>
      </c>
    </row>
    <row r="475" spans="3:14" ht="15.75" x14ac:dyDescent="0.25">
      <c r="C475" s="83" t="s">
        <v>226</v>
      </c>
      <c r="D475" s="83" t="s">
        <v>228</v>
      </c>
      <c r="E475" s="83" t="s">
        <v>793</v>
      </c>
      <c r="F475" s="83" t="s">
        <v>234</v>
      </c>
      <c r="G475" s="84" t="s">
        <v>405</v>
      </c>
      <c r="H475" s="84" t="s">
        <v>856</v>
      </c>
      <c r="I475" s="84">
        <v>1</v>
      </c>
      <c r="J475" s="84">
        <v>0</v>
      </c>
      <c r="K475" s="85">
        <v>0</v>
      </c>
      <c r="L475" s="83" t="s">
        <v>15</v>
      </c>
      <c r="M475" s="83" t="s">
        <v>49</v>
      </c>
      <c r="N475" s="72">
        <f t="shared" si="7"/>
        <v>0</v>
      </c>
    </row>
    <row r="476" spans="3:14" ht="15.75" x14ac:dyDescent="0.25">
      <c r="C476" s="83" t="s">
        <v>226</v>
      </c>
      <c r="D476" s="83" t="s">
        <v>228</v>
      </c>
      <c r="E476" s="83" t="s">
        <v>792</v>
      </c>
      <c r="F476" s="83" t="s">
        <v>246</v>
      </c>
      <c r="G476" s="84" t="s">
        <v>406</v>
      </c>
      <c r="H476" s="84" t="s">
        <v>855</v>
      </c>
      <c r="I476" s="84">
        <v>16</v>
      </c>
      <c r="J476" s="84">
        <v>5</v>
      </c>
      <c r="K476" s="85">
        <v>0.3125</v>
      </c>
      <c r="L476" s="83" t="s">
        <v>15</v>
      </c>
      <c r="M476" s="83" t="s">
        <v>51</v>
      </c>
      <c r="N476" s="72" t="str">
        <f t="shared" si="7"/>
        <v/>
      </c>
    </row>
    <row r="477" spans="3:14" ht="15.75" x14ac:dyDescent="0.25">
      <c r="C477" s="83" t="s">
        <v>226</v>
      </c>
      <c r="D477" s="83" t="s">
        <v>228</v>
      </c>
      <c r="E477" s="83" t="s">
        <v>792</v>
      </c>
      <c r="F477" s="83" t="s">
        <v>571</v>
      </c>
      <c r="G477" s="84" t="s">
        <v>404</v>
      </c>
      <c r="H477" s="84" t="s">
        <v>855</v>
      </c>
      <c r="I477" s="84">
        <v>1</v>
      </c>
      <c r="J477" s="84">
        <v>0</v>
      </c>
      <c r="K477" s="85">
        <v>0</v>
      </c>
      <c r="L477" s="83" t="s">
        <v>15</v>
      </c>
      <c r="M477" s="83" t="s">
        <v>51</v>
      </c>
      <c r="N477" s="72" t="str">
        <f t="shared" si="7"/>
        <v/>
      </c>
    </row>
    <row r="478" spans="3:14" ht="15.75" x14ac:dyDescent="0.25">
      <c r="C478" s="83" t="s">
        <v>226</v>
      </c>
      <c r="D478" s="83" t="s">
        <v>228</v>
      </c>
      <c r="E478" s="83" t="s">
        <v>792</v>
      </c>
      <c r="F478" s="83" t="s">
        <v>229</v>
      </c>
      <c r="G478" s="84" t="s">
        <v>406</v>
      </c>
      <c r="H478" s="84" t="s">
        <v>855</v>
      </c>
      <c r="I478" s="84">
        <v>11</v>
      </c>
      <c r="J478" s="84">
        <v>3</v>
      </c>
      <c r="K478" s="85">
        <v>0.27272727272727271</v>
      </c>
      <c r="L478" s="83" t="s">
        <v>15</v>
      </c>
      <c r="M478" s="83" t="s">
        <v>51</v>
      </c>
      <c r="N478" s="72" t="str">
        <f t="shared" si="7"/>
        <v/>
      </c>
    </row>
    <row r="479" spans="3:14" ht="15.75" x14ac:dyDescent="0.25">
      <c r="C479" s="83" t="s">
        <v>226</v>
      </c>
      <c r="D479" s="83" t="s">
        <v>228</v>
      </c>
      <c r="E479" s="83" t="s">
        <v>792</v>
      </c>
      <c r="F479" s="83" t="s">
        <v>570</v>
      </c>
      <c r="G479" s="84" t="s">
        <v>405</v>
      </c>
      <c r="H479" s="84" t="s">
        <v>855</v>
      </c>
      <c r="I479" s="84">
        <v>3</v>
      </c>
      <c r="J479" s="84">
        <v>0</v>
      </c>
      <c r="K479" s="85">
        <v>0</v>
      </c>
      <c r="L479" s="83" t="s">
        <v>15</v>
      </c>
      <c r="M479" s="83" t="s">
        <v>51</v>
      </c>
      <c r="N479" s="72" t="str">
        <f t="shared" si="7"/>
        <v/>
      </c>
    </row>
    <row r="480" spans="3:14" ht="15.75" x14ac:dyDescent="0.25">
      <c r="C480" s="83" t="s">
        <v>226</v>
      </c>
      <c r="D480" s="83" t="s">
        <v>228</v>
      </c>
      <c r="E480" s="83" t="s">
        <v>792</v>
      </c>
      <c r="F480" s="83" t="s">
        <v>572</v>
      </c>
      <c r="G480" s="84" t="s">
        <v>404</v>
      </c>
      <c r="H480" s="84" t="s">
        <v>855</v>
      </c>
      <c r="I480" s="84">
        <v>8</v>
      </c>
      <c r="J480" s="84">
        <v>0</v>
      </c>
      <c r="K480" s="85">
        <v>0</v>
      </c>
      <c r="L480" s="83" t="s">
        <v>15</v>
      </c>
      <c r="M480" s="83" t="s">
        <v>51</v>
      </c>
      <c r="N480" s="72" t="str">
        <f t="shared" si="7"/>
        <v/>
      </c>
    </row>
    <row r="481" spans="3:14" ht="15.75" x14ac:dyDescent="0.25">
      <c r="C481" s="83" t="s">
        <v>226</v>
      </c>
      <c r="D481" s="83" t="s">
        <v>228</v>
      </c>
      <c r="E481" s="83" t="s">
        <v>792</v>
      </c>
      <c r="F481" s="83" t="s">
        <v>836</v>
      </c>
      <c r="G481" s="84" t="s">
        <v>404</v>
      </c>
      <c r="H481" s="84" t="s">
        <v>855</v>
      </c>
      <c r="I481" s="84">
        <v>5</v>
      </c>
      <c r="J481" s="84">
        <v>0</v>
      </c>
      <c r="K481" s="85">
        <v>0</v>
      </c>
      <c r="L481" s="83" t="s">
        <v>15</v>
      </c>
      <c r="M481" s="83" t="s">
        <v>51</v>
      </c>
      <c r="N481" s="72" t="str">
        <f t="shared" si="7"/>
        <v/>
      </c>
    </row>
    <row r="482" spans="3:14" ht="15.75" x14ac:dyDescent="0.25">
      <c r="C482" s="83" t="s">
        <v>226</v>
      </c>
      <c r="D482" s="83" t="s">
        <v>438</v>
      </c>
      <c r="E482" s="83" t="s">
        <v>719</v>
      </c>
      <c r="F482" s="83" t="s">
        <v>227</v>
      </c>
      <c r="G482" s="84" t="s">
        <v>403</v>
      </c>
      <c r="H482" s="84" t="s">
        <v>855</v>
      </c>
      <c r="I482" s="84">
        <v>107</v>
      </c>
      <c r="J482" s="84">
        <v>17</v>
      </c>
      <c r="K482" s="85">
        <v>0.15887850467289719</v>
      </c>
      <c r="L482" s="83" t="s">
        <v>87</v>
      </c>
      <c r="M482" s="83" t="s">
        <v>88</v>
      </c>
      <c r="N482" s="72" t="str">
        <f t="shared" si="7"/>
        <v/>
      </c>
    </row>
    <row r="483" spans="3:14" ht="15.75" x14ac:dyDescent="0.25">
      <c r="C483" s="83" t="s">
        <v>869</v>
      </c>
      <c r="D483" s="83" t="s">
        <v>438</v>
      </c>
      <c r="E483" s="83" t="s">
        <v>719</v>
      </c>
      <c r="F483" s="83" t="s">
        <v>150</v>
      </c>
      <c r="G483" s="84" t="s">
        <v>403</v>
      </c>
      <c r="H483" s="84" t="s">
        <v>855</v>
      </c>
      <c r="I483" s="84">
        <v>226</v>
      </c>
      <c r="J483" s="84">
        <v>89</v>
      </c>
      <c r="K483" s="85">
        <v>0.39380530973451328</v>
      </c>
      <c r="L483" s="83" t="s">
        <v>84</v>
      </c>
      <c r="M483" s="83" t="s">
        <v>84</v>
      </c>
      <c r="N483" s="72" t="str">
        <f t="shared" si="7"/>
        <v/>
      </c>
    </row>
    <row r="484" spans="3:14" ht="15.75" x14ac:dyDescent="0.25">
      <c r="C484" s="83" t="s">
        <v>122</v>
      </c>
      <c r="D484" s="83" t="s">
        <v>123</v>
      </c>
      <c r="E484" s="83" t="s">
        <v>801</v>
      </c>
      <c r="F484" s="83" t="s">
        <v>634</v>
      </c>
      <c r="G484" s="84" t="s">
        <v>406</v>
      </c>
      <c r="H484" s="84" t="s">
        <v>856</v>
      </c>
      <c r="I484" s="84">
        <v>9</v>
      </c>
      <c r="J484" s="84">
        <v>0</v>
      </c>
      <c r="K484" s="85">
        <v>0</v>
      </c>
      <c r="L484" s="83" t="s">
        <v>22</v>
      </c>
      <c r="M484" s="83" t="s">
        <v>16</v>
      </c>
      <c r="N484" s="72">
        <f t="shared" si="7"/>
        <v>0</v>
      </c>
    </row>
    <row r="485" spans="3:14" ht="15.75" x14ac:dyDescent="0.25">
      <c r="C485" s="83" t="s">
        <v>122</v>
      </c>
      <c r="D485" s="83" t="s">
        <v>123</v>
      </c>
      <c r="E485" s="83" t="s">
        <v>801</v>
      </c>
      <c r="F485" s="83" t="s">
        <v>131</v>
      </c>
      <c r="G485" s="84" t="s">
        <v>406</v>
      </c>
      <c r="H485" s="84" t="s">
        <v>856</v>
      </c>
      <c r="I485" s="84">
        <v>35</v>
      </c>
      <c r="J485" s="84">
        <v>2</v>
      </c>
      <c r="K485" s="85">
        <v>5.7142857142857141E-2</v>
      </c>
      <c r="L485" s="83" t="s">
        <v>22</v>
      </c>
      <c r="M485" s="83" t="s">
        <v>11</v>
      </c>
      <c r="N485" s="72">
        <f t="shared" si="7"/>
        <v>2</v>
      </c>
    </row>
    <row r="486" spans="3:14" ht="15.75" x14ac:dyDescent="0.25">
      <c r="C486" s="83" t="s">
        <v>122</v>
      </c>
      <c r="D486" s="83" t="s">
        <v>123</v>
      </c>
      <c r="E486" s="83" t="s">
        <v>801</v>
      </c>
      <c r="F486" s="83" t="s">
        <v>636</v>
      </c>
      <c r="G486" s="84" t="s">
        <v>404</v>
      </c>
      <c r="H486" s="84" t="s">
        <v>856</v>
      </c>
      <c r="I486" s="84">
        <v>1</v>
      </c>
      <c r="J486" s="84">
        <v>0</v>
      </c>
      <c r="K486" s="85">
        <v>0</v>
      </c>
      <c r="L486" s="83" t="s">
        <v>22</v>
      </c>
      <c r="M486" s="83" t="s">
        <v>11</v>
      </c>
      <c r="N486" s="72">
        <f t="shared" si="7"/>
        <v>0</v>
      </c>
    </row>
    <row r="487" spans="3:14" ht="15.75" x14ac:dyDescent="0.25">
      <c r="C487" s="83" t="s">
        <v>122</v>
      </c>
      <c r="D487" s="83" t="s">
        <v>123</v>
      </c>
      <c r="E487" s="83" t="s">
        <v>801</v>
      </c>
      <c r="F487" s="83" t="s">
        <v>129</v>
      </c>
      <c r="G487" s="84" t="s">
        <v>404</v>
      </c>
      <c r="H487" s="84" t="s">
        <v>856</v>
      </c>
      <c r="I487" s="84">
        <v>1</v>
      </c>
      <c r="J487" s="84">
        <v>0</v>
      </c>
      <c r="K487" s="85">
        <v>0</v>
      </c>
      <c r="L487" s="83" t="s">
        <v>22</v>
      </c>
      <c r="M487" s="83" t="s">
        <v>11</v>
      </c>
      <c r="N487" s="72">
        <f t="shared" si="7"/>
        <v>0</v>
      </c>
    </row>
    <row r="488" spans="3:14" ht="15.75" x14ac:dyDescent="0.25">
      <c r="C488" s="83" t="s">
        <v>122</v>
      </c>
      <c r="D488" s="83" t="s">
        <v>123</v>
      </c>
      <c r="E488" s="83" t="s">
        <v>801</v>
      </c>
      <c r="F488" s="83" t="s">
        <v>127</v>
      </c>
      <c r="G488" s="84" t="s">
        <v>404</v>
      </c>
      <c r="H488" s="84" t="s">
        <v>856</v>
      </c>
      <c r="I488" s="84">
        <v>1</v>
      </c>
      <c r="J488" s="84">
        <v>0</v>
      </c>
      <c r="K488" s="85">
        <v>0</v>
      </c>
      <c r="L488" s="83" t="s">
        <v>22</v>
      </c>
      <c r="M488" s="83" t="s">
        <v>11</v>
      </c>
      <c r="N488" s="72">
        <f t="shared" si="7"/>
        <v>0</v>
      </c>
    </row>
    <row r="489" spans="3:14" ht="15.75" x14ac:dyDescent="0.25">
      <c r="C489" s="83" t="s">
        <v>122</v>
      </c>
      <c r="D489" s="83" t="s">
        <v>123</v>
      </c>
      <c r="E489" s="83" t="s">
        <v>801</v>
      </c>
      <c r="F489" s="83" t="s">
        <v>128</v>
      </c>
      <c r="G489" s="84" t="s">
        <v>404</v>
      </c>
      <c r="H489" s="84" t="s">
        <v>856</v>
      </c>
      <c r="I489" s="84">
        <v>1</v>
      </c>
      <c r="J489" s="84">
        <v>0</v>
      </c>
      <c r="K489" s="85">
        <v>0</v>
      </c>
      <c r="L489" s="83" t="s">
        <v>22</v>
      </c>
      <c r="M489" s="83" t="s">
        <v>11</v>
      </c>
      <c r="N489" s="72">
        <f t="shared" si="7"/>
        <v>0</v>
      </c>
    </row>
    <row r="490" spans="3:14" ht="15.75" x14ac:dyDescent="0.25">
      <c r="C490" s="83" t="s">
        <v>122</v>
      </c>
      <c r="D490" s="83" t="s">
        <v>123</v>
      </c>
      <c r="E490" s="83" t="s">
        <v>801</v>
      </c>
      <c r="F490" s="83" t="s">
        <v>132</v>
      </c>
      <c r="G490" s="84" t="s">
        <v>404</v>
      </c>
      <c r="H490" s="84" t="s">
        <v>856</v>
      </c>
      <c r="I490" s="84">
        <v>1</v>
      </c>
      <c r="J490" s="84">
        <v>0</v>
      </c>
      <c r="K490" s="85">
        <v>0</v>
      </c>
      <c r="L490" s="83" t="s">
        <v>22</v>
      </c>
      <c r="M490" s="83" t="s">
        <v>16</v>
      </c>
      <c r="N490" s="72">
        <f t="shared" si="7"/>
        <v>0</v>
      </c>
    </row>
    <row r="491" spans="3:14" ht="15.75" x14ac:dyDescent="0.25">
      <c r="C491" s="83" t="s">
        <v>122</v>
      </c>
      <c r="D491" s="83" t="s">
        <v>123</v>
      </c>
      <c r="E491" s="83" t="s">
        <v>801</v>
      </c>
      <c r="F491" s="83" t="s">
        <v>837</v>
      </c>
      <c r="G491" s="84" t="s">
        <v>404</v>
      </c>
      <c r="H491" s="84" t="s">
        <v>856</v>
      </c>
      <c r="I491" s="84">
        <v>1</v>
      </c>
      <c r="J491" s="84">
        <v>0</v>
      </c>
      <c r="K491" s="85">
        <v>0</v>
      </c>
      <c r="L491" s="83" t="s">
        <v>22</v>
      </c>
      <c r="M491" s="83" t="s">
        <v>16</v>
      </c>
      <c r="N491" s="72">
        <f t="shared" si="7"/>
        <v>0</v>
      </c>
    </row>
    <row r="492" spans="3:14" ht="15.75" x14ac:dyDescent="0.25">
      <c r="C492" s="83" t="s">
        <v>122</v>
      </c>
      <c r="D492" s="83" t="s">
        <v>123</v>
      </c>
      <c r="E492" s="83" t="s">
        <v>807</v>
      </c>
      <c r="F492" s="83" t="s">
        <v>125</v>
      </c>
      <c r="G492" s="84" t="s">
        <v>406</v>
      </c>
      <c r="H492" s="84" t="s">
        <v>856</v>
      </c>
      <c r="I492" s="84">
        <v>12</v>
      </c>
      <c r="J492" s="84">
        <v>0</v>
      </c>
      <c r="K492" s="85">
        <v>0</v>
      </c>
      <c r="L492" s="83" t="s">
        <v>22</v>
      </c>
      <c r="M492" s="83" t="s">
        <v>14</v>
      </c>
      <c r="N492" s="72">
        <f t="shared" si="7"/>
        <v>0</v>
      </c>
    </row>
    <row r="493" spans="3:14" ht="15.75" x14ac:dyDescent="0.25">
      <c r="C493" s="83" t="s">
        <v>122</v>
      </c>
      <c r="D493" s="83" t="s">
        <v>123</v>
      </c>
      <c r="E493" s="83" t="s">
        <v>807</v>
      </c>
      <c r="F493" s="83" t="s">
        <v>637</v>
      </c>
      <c r="G493" s="84" t="s">
        <v>404</v>
      </c>
      <c r="H493" s="84" t="s">
        <v>856</v>
      </c>
      <c r="I493" s="84">
        <v>3</v>
      </c>
      <c r="J493" s="84">
        <v>0</v>
      </c>
      <c r="K493" s="85">
        <v>0</v>
      </c>
      <c r="L493" s="83" t="s">
        <v>22</v>
      </c>
      <c r="M493" s="83" t="s">
        <v>14</v>
      </c>
      <c r="N493" s="72">
        <f t="shared" si="7"/>
        <v>0</v>
      </c>
    </row>
    <row r="494" spans="3:14" ht="15.75" x14ac:dyDescent="0.25">
      <c r="C494" s="83" t="s">
        <v>122</v>
      </c>
      <c r="D494" s="83" t="s">
        <v>123</v>
      </c>
      <c r="E494" s="83" t="s">
        <v>807</v>
      </c>
      <c r="F494" s="83" t="s">
        <v>638</v>
      </c>
      <c r="G494" s="84" t="s">
        <v>404</v>
      </c>
      <c r="H494" s="84" t="s">
        <v>856</v>
      </c>
      <c r="I494" s="84">
        <v>2</v>
      </c>
      <c r="J494" s="84">
        <v>0</v>
      </c>
      <c r="K494" s="85">
        <v>0</v>
      </c>
      <c r="L494" s="83" t="s">
        <v>22</v>
      </c>
      <c r="M494" s="83" t="s">
        <v>14</v>
      </c>
      <c r="N494" s="72">
        <f t="shared" si="7"/>
        <v>0</v>
      </c>
    </row>
    <row r="495" spans="3:14" ht="15.75" x14ac:dyDescent="0.25">
      <c r="C495" s="83" t="s">
        <v>122</v>
      </c>
      <c r="D495" s="83" t="s">
        <v>123</v>
      </c>
      <c r="E495" s="83" t="s">
        <v>807</v>
      </c>
      <c r="F495" s="83" t="s">
        <v>126</v>
      </c>
      <c r="G495" s="84" t="s">
        <v>404</v>
      </c>
      <c r="H495" s="84" t="s">
        <v>856</v>
      </c>
      <c r="I495" s="84">
        <v>1</v>
      </c>
      <c r="J495" s="84">
        <v>0</v>
      </c>
      <c r="K495" s="85">
        <v>0</v>
      </c>
      <c r="L495" s="83" t="s">
        <v>22</v>
      </c>
      <c r="M495" s="83" t="s">
        <v>14</v>
      </c>
      <c r="N495" s="72">
        <f t="shared" si="7"/>
        <v>0</v>
      </c>
    </row>
    <row r="496" spans="3:14" ht="15.75" x14ac:dyDescent="0.25">
      <c r="C496" s="83" t="s">
        <v>122</v>
      </c>
      <c r="D496" s="83" t="s">
        <v>123</v>
      </c>
      <c r="E496" s="83" t="s">
        <v>803</v>
      </c>
      <c r="F496" s="83" t="s">
        <v>624</v>
      </c>
      <c r="G496" s="84" t="s">
        <v>406</v>
      </c>
      <c r="H496" s="84" t="s">
        <v>855</v>
      </c>
      <c r="I496" s="84">
        <v>14</v>
      </c>
      <c r="J496" s="84">
        <v>0</v>
      </c>
      <c r="K496" s="85">
        <v>0</v>
      </c>
      <c r="L496" s="83" t="s">
        <v>22</v>
      </c>
      <c r="M496" s="83" t="s">
        <v>19</v>
      </c>
      <c r="N496" s="72" t="str">
        <f t="shared" si="7"/>
        <v/>
      </c>
    </row>
    <row r="497" spans="3:14" ht="15.75" x14ac:dyDescent="0.25">
      <c r="C497" s="83" t="s">
        <v>122</v>
      </c>
      <c r="D497" s="83" t="s">
        <v>123</v>
      </c>
      <c r="E497" s="83" t="s">
        <v>803</v>
      </c>
      <c r="F497" s="83" t="s">
        <v>627</v>
      </c>
      <c r="G497" s="84" t="s">
        <v>406</v>
      </c>
      <c r="H497" s="84" t="s">
        <v>856</v>
      </c>
      <c r="I497" s="84">
        <v>7</v>
      </c>
      <c r="J497" s="84">
        <v>0</v>
      </c>
      <c r="K497" s="85">
        <v>0</v>
      </c>
      <c r="L497" s="83" t="s">
        <v>22</v>
      </c>
      <c r="M497" s="83" t="s">
        <v>18</v>
      </c>
      <c r="N497" s="72">
        <f t="shared" si="7"/>
        <v>0</v>
      </c>
    </row>
    <row r="498" spans="3:14" ht="15.75" x14ac:dyDescent="0.25">
      <c r="C498" s="83" t="s">
        <v>122</v>
      </c>
      <c r="D498" s="83" t="s">
        <v>123</v>
      </c>
      <c r="E498" s="83" t="s">
        <v>803</v>
      </c>
      <c r="F498" s="83" t="s">
        <v>629</v>
      </c>
      <c r="G498" s="84" t="s">
        <v>404</v>
      </c>
      <c r="H498" s="84" t="s">
        <v>855</v>
      </c>
      <c r="I498" s="84">
        <v>1</v>
      </c>
      <c r="J498" s="84">
        <v>0</v>
      </c>
      <c r="K498" s="85">
        <v>0</v>
      </c>
      <c r="L498" s="83" t="s">
        <v>22</v>
      </c>
      <c r="M498" s="83" t="s">
        <v>870</v>
      </c>
      <c r="N498" s="72" t="str">
        <f t="shared" si="7"/>
        <v/>
      </c>
    </row>
    <row r="499" spans="3:14" ht="15.75" x14ac:dyDescent="0.25">
      <c r="C499" s="83" t="s">
        <v>122</v>
      </c>
      <c r="D499" s="83" t="s">
        <v>123</v>
      </c>
      <c r="E499" s="83" t="s">
        <v>803</v>
      </c>
      <c r="F499" s="83" t="s">
        <v>626</v>
      </c>
      <c r="G499" s="84" t="s">
        <v>404</v>
      </c>
      <c r="H499" s="84" t="s">
        <v>855</v>
      </c>
      <c r="I499" s="84">
        <v>2</v>
      </c>
      <c r="J499" s="84">
        <v>0</v>
      </c>
      <c r="K499" s="85">
        <v>0</v>
      </c>
      <c r="L499" s="83" t="s">
        <v>22</v>
      </c>
      <c r="M499" s="83" t="s">
        <v>19</v>
      </c>
      <c r="N499" s="72" t="str">
        <f t="shared" si="7"/>
        <v/>
      </c>
    </row>
    <row r="500" spans="3:14" ht="15.75" x14ac:dyDescent="0.25">
      <c r="C500" s="83" t="s">
        <v>122</v>
      </c>
      <c r="D500" s="83" t="s">
        <v>123</v>
      </c>
      <c r="E500" s="83" t="s">
        <v>803</v>
      </c>
      <c r="F500" s="83" t="s">
        <v>628</v>
      </c>
      <c r="G500" s="84" t="s">
        <v>404</v>
      </c>
      <c r="H500" s="84" t="s">
        <v>856</v>
      </c>
      <c r="I500" s="84">
        <v>2</v>
      </c>
      <c r="J500" s="84">
        <v>0</v>
      </c>
      <c r="K500" s="85">
        <v>0</v>
      </c>
      <c r="L500" s="83" t="s">
        <v>22</v>
      </c>
      <c r="M500" s="83" t="s">
        <v>11</v>
      </c>
      <c r="N500" s="72">
        <f t="shared" si="7"/>
        <v>0</v>
      </c>
    </row>
    <row r="501" spans="3:14" ht="15.75" x14ac:dyDescent="0.25">
      <c r="C501" s="83" t="s">
        <v>122</v>
      </c>
      <c r="D501" s="83" t="s">
        <v>123</v>
      </c>
      <c r="E501" s="83" t="s">
        <v>805</v>
      </c>
      <c r="F501" s="83" t="s">
        <v>633</v>
      </c>
      <c r="G501" s="84" t="s">
        <v>404</v>
      </c>
      <c r="H501" s="84" t="s">
        <v>855</v>
      </c>
      <c r="I501" s="84">
        <v>1</v>
      </c>
      <c r="J501" s="84">
        <v>0</v>
      </c>
      <c r="K501" s="85">
        <v>0</v>
      </c>
      <c r="L501" s="83" t="s">
        <v>22</v>
      </c>
      <c r="M501" s="83" t="s">
        <v>10</v>
      </c>
      <c r="N501" s="72" t="str">
        <f t="shared" si="7"/>
        <v/>
      </c>
    </row>
    <row r="502" spans="3:14" ht="15.75" x14ac:dyDescent="0.25">
      <c r="C502" s="83" t="s">
        <v>122</v>
      </c>
      <c r="D502" s="83" t="s">
        <v>123</v>
      </c>
      <c r="E502" s="83" t="s">
        <v>805</v>
      </c>
      <c r="F502" s="83" t="s">
        <v>134</v>
      </c>
      <c r="G502" s="84" t="s">
        <v>406</v>
      </c>
      <c r="H502" s="84" t="s">
        <v>856</v>
      </c>
      <c r="I502" s="84">
        <v>5</v>
      </c>
      <c r="J502" s="84">
        <v>0</v>
      </c>
      <c r="K502" s="85">
        <v>0</v>
      </c>
      <c r="L502" s="83" t="s">
        <v>22</v>
      </c>
      <c r="M502" s="83" t="s">
        <v>13</v>
      </c>
      <c r="N502" s="72">
        <f t="shared" si="7"/>
        <v>0</v>
      </c>
    </row>
    <row r="503" spans="3:14" ht="15.75" x14ac:dyDescent="0.25">
      <c r="C503" s="83" t="s">
        <v>122</v>
      </c>
      <c r="D503" s="83" t="s">
        <v>123</v>
      </c>
      <c r="E503" s="83" t="s">
        <v>805</v>
      </c>
      <c r="F503" s="83" t="s">
        <v>631</v>
      </c>
      <c r="G503" s="84" t="s">
        <v>406</v>
      </c>
      <c r="H503" s="84" t="s">
        <v>855</v>
      </c>
      <c r="I503" s="84">
        <v>17</v>
      </c>
      <c r="J503" s="84">
        <v>0</v>
      </c>
      <c r="K503" s="85">
        <v>0</v>
      </c>
      <c r="L503" s="83" t="s">
        <v>22</v>
      </c>
      <c r="M503" s="83" t="s">
        <v>17</v>
      </c>
      <c r="N503" s="72" t="str">
        <f t="shared" si="7"/>
        <v/>
      </c>
    </row>
    <row r="504" spans="3:14" ht="15.75" x14ac:dyDescent="0.25">
      <c r="C504" s="83" t="s">
        <v>122</v>
      </c>
      <c r="D504" s="83" t="s">
        <v>123</v>
      </c>
      <c r="E504" s="83" t="s">
        <v>805</v>
      </c>
      <c r="F504" s="83" t="s">
        <v>632</v>
      </c>
      <c r="G504" s="84" t="s">
        <v>404</v>
      </c>
      <c r="H504" s="84" t="s">
        <v>856</v>
      </c>
      <c r="I504" s="84">
        <v>1</v>
      </c>
      <c r="J504" s="84">
        <v>0</v>
      </c>
      <c r="K504" s="85">
        <v>0</v>
      </c>
      <c r="L504" s="83" t="s">
        <v>22</v>
      </c>
      <c r="M504" s="83" t="s">
        <v>13</v>
      </c>
      <c r="N504" s="72">
        <f t="shared" si="7"/>
        <v>0</v>
      </c>
    </row>
    <row r="505" spans="3:14" ht="15.75" x14ac:dyDescent="0.25">
      <c r="C505" s="83" t="s">
        <v>122</v>
      </c>
      <c r="D505" s="83" t="s">
        <v>123</v>
      </c>
      <c r="E505" s="83" t="s">
        <v>805</v>
      </c>
      <c r="F505" s="83" t="s">
        <v>630</v>
      </c>
      <c r="G505" s="84" t="s">
        <v>404</v>
      </c>
      <c r="H505" s="84" t="s">
        <v>856</v>
      </c>
      <c r="I505" s="84">
        <v>1</v>
      </c>
      <c r="J505" s="84">
        <v>0</v>
      </c>
      <c r="K505" s="85">
        <v>0</v>
      </c>
      <c r="L505" s="83" t="s">
        <v>22</v>
      </c>
      <c r="M505" s="83" t="s">
        <v>18</v>
      </c>
      <c r="N505" s="72">
        <f t="shared" si="7"/>
        <v>0</v>
      </c>
    </row>
    <row r="506" spans="3:14" ht="15.75" x14ac:dyDescent="0.25">
      <c r="C506" s="83" t="s">
        <v>122</v>
      </c>
      <c r="D506" s="83" t="s">
        <v>123</v>
      </c>
      <c r="E506" s="83" t="s">
        <v>805</v>
      </c>
      <c r="F506" s="83" t="s">
        <v>133</v>
      </c>
      <c r="G506" s="84" t="s">
        <v>404</v>
      </c>
      <c r="H506" s="84" t="s">
        <v>856</v>
      </c>
      <c r="I506" s="84">
        <v>1</v>
      </c>
      <c r="J506" s="84">
        <v>0</v>
      </c>
      <c r="K506" s="85">
        <v>0</v>
      </c>
      <c r="L506" s="83" t="s">
        <v>22</v>
      </c>
      <c r="M506" s="83" t="s">
        <v>13</v>
      </c>
      <c r="N506" s="72">
        <f t="shared" si="7"/>
        <v>0</v>
      </c>
    </row>
    <row r="507" spans="3:14" ht="15.75" x14ac:dyDescent="0.25">
      <c r="C507" s="83" t="s">
        <v>122</v>
      </c>
      <c r="D507" s="83" t="s">
        <v>123</v>
      </c>
      <c r="E507" s="83" t="s">
        <v>805</v>
      </c>
      <c r="F507" s="83" t="s">
        <v>838</v>
      </c>
      <c r="G507" s="84" t="s">
        <v>404</v>
      </c>
      <c r="H507" s="84" t="s">
        <v>856</v>
      </c>
      <c r="I507" s="84">
        <v>2</v>
      </c>
      <c r="J507" s="84">
        <v>0</v>
      </c>
      <c r="K507" s="85">
        <v>0</v>
      </c>
      <c r="L507" s="83" t="s">
        <v>22</v>
      </c>
      <c r="M507" s="83" t="s">
        <v>13</v>
      </c>
      <c r="N507" s="72">
        <f t="shared" si="7"/>
        <v>0</v>
      </c>
    </row>
    <row r="508" spans="3:14" ht="15.75" x14ac:dyDescent="0.25">
      <c r="C508" s="83" t="s">
        <v>122</v>
      </c>
      <c r="D508" s="83" t="s">
        <v>123</v>
      </c>
      <c r="E508" s="83" t="s">
        <v>805</v>
      </c>
      <c r="F508" s="83" t="s">
        <v>839</v>
      </c>
      <c r="G508" s="84" t="s">
        <v>404</v>
      </c>
      <c r="H508" s="84" t="s">
        <v>855</v>
      </c>
      <c r="I508" s="84">
        <v>1</v>
      </c>
      <c r="J508" s="84">
        <v>0</v>
      </c>
      <c r="K508" s="85">
        <v>0</v>
      </c>
      <c r="L508" s="83" t="s">
        <v>22</v>
      </c>
      <c r="M508" s="83" t="s">
        <v>17</v>
      </c>
      <c r="N508" s="72" t="str">
        <f t="shared" si="7"/>
        <v/>
      </c>
    </row>
    <row r="509" spans="3:14" ht="15.75" x14ac:dyDescent="0.25">
      <c r="C509" s="83" t="s">
        <v>122</v>
      </c>
      <c r="D509" s="83" t="s">
        <v>123</v>
      </c>
      <c r="E509" s="83" t="s">
        <v>804</v>
      </c>
      <c r="F509" s="83" t="s">
        <v>639</v>
      </c>
      <c r="G509" s="84" t="s">
        <v>406</v>
      </c>
      <c r="H509" s="84" t="s">
        <v>855</v>
      </c>
      <c r="I509" s="84">
        <v>6</v>
      </c>
      <c r="J509" s="84">
        <v>0</v>
      </c>
      <c r="K509" s="85">
        <v>0</v>
      </c>
      <c r="L509" s="83" t="s">
        <v>22</v>
      </c>
      <c r="M509" s="83" t="s">
        <v>871</v>
      </c>
      <c r="N509" s="72" t="str">
        <f t="shared" si="7"/>
        <v/>
      </c>
    </row>
    <row r="510" spans="3:14" ht="15.75" x14ac:dyDescent="0.25">
      <c r="C510" s="83" t="s">
        <v>122</v>
      </c>
      <c r="D510" s="83" t="s">
        <v>123</v>
      </c>
      <c r="E510" s="83" t="s">
        <v>804</v>
      </c>
      <c r="F510" s="83" t="s">
        <v>640</v>
      </c>
      <c r="G510" s="84" t="s">
        <v>404</v>
      </c>
      <c r="H510" s="84" t="s">
        <v>855</v>
      </c>
      <c r="I510" s="84">
        <v>1</v>
      </c>
      <c r="J510" s="84">
        <v>0</v>
      </c>
      <c r="K510" s="85">
        <v>0</v>
      </c>
      <c r="L510" s="83" t="s">
        <v>22</v>
      </c>
      <c r="M510" s="83" t="s">
        <v>871</v>
      </c>
      <c r="N510" s="72" t="str">
        <f t="shared" si="7"/>
        <v/>
      </c>
    </row>
    <row r="511" spans="3:14" ht="15.75" x14ac:dyDescent="0.25">
      <c r="C511" s="83" t="s">
        <v>122</v>
      </c>
      <c r="D511" s="83" t="s">
        <v>123</v>
      </c>
      <c r="E511" s="83" t="s">
        <v>804</v>
      </c>
      <c r="F511" s="83" t="s">
        <v>124</v>
      </c>
      <c r="G511" s="84" t="s">
        <v>406</v>
      </c>
      <c r="H511" s="84" t="s">
        <v>855</v>
      </c>
      <c r="I511" s="84">
        <v>30</v>
      </c>
      <c r="J511" s="84">
        <v>2</v>
      </c>
      <c r="K511" s="85">
        <v>6.6666666666666666E-2</v>
      </c>
      <c r="L511" s="83" t="s">
        <v>22</v>
      </c>
      <c r="M511" s="83" t="s">
        <v>10</v>
      </c>
      <c r="N511" s="72" t="str">
        <f t="shared" si="7"/>
        <v/>
      </c>
    </row>
    <row r="512" spans="3:14" ht="15.75" x14ac:dyDescent="0.25">
      <c r="C512" s="83" t="s">
        <v>122</v>
      </c>
      <c r="D512" s="83" t="s">
        <v>123</v>
      </c>
      <c r="E512" s="83" t="s">
        <v>804</v>
      </c>
      <c r="F512" s="83" t="s">
        <v>641</v>
      </c>
      <c r="G512" s="84" t="s">
        <v>404</v>
      </c>
      <c r="H512" s="84" t="s">
        <v>855</v>
      </c>
      <c r="I512" s="84">
        <v>4</v>
      </c>
      <c r="J512" s="84">
        <v>0</v>
      </c>
      <c r="K512" s="85">
        <v>0</v>
      </c>
      <c r="L512" s="83" t="s">
        <v>22</v>
      </c>
      <c r="M512" s="83" t="s">
        <v>10</v>
      </c>
      <c r="N512" s="72" t="str">
        <f t="shared" si="7"/>
        <v/>
      </c>
    </row>
    <row r="513" spans="3:14" ht="15.75" x14ac:dyDescent="0.25">
      <c r="C513" s="83" t="s">
        <v>122</v>
      </c>
      <c r="D513" s="83" t="s">
        <v>135</v>
      </c>
      <c r="E513" s="83" t="s">
        <v>811</v>
      </c>
      <c r="F513" s="83" t="s">
        <v>580</v>
      </c>
      <c r="G513" s="84" t="s">
        <v>406</v>
      </c>
      <c r="H513" s="84" t="s">
        <v>856</v>
      </c>
      <c r="I513" s="84">
        <v>8</v>
      </c>
      <c r="J513" s="84">
        <v>0</v>
      </c>
      <c r="K513" s="85">
        <v>0</v>
      </c>
      <c r="L513" s="83" t="s">
        <v>22</v>
      </c>
      <c r="M513" s="83" t="s">
        <v>20</v>
      </c>
      <c r="N513" s="72">
        <f t="shared" si="7"/>
        <v>0</v>
      </c>
    </row>
    <row r="514" spans="3:14" ht="15.75" x14ac:dyDescent="0.25">
      <c r="C514" s="83" t="s">
        <v>122</v>
      </c>
      <c r="D514" s="83" t="s">
        <v>135</v>
      </c>
      <c r="E514" s="83" t="s">
        <v>811</v>
      </c>
      <c r="F514" s="83" t="s">
        <v>137</v>
      </c>
      <c r="G514" s="84" t="s">
        <v>406</v>
      </c>
      <c r="H514" s="84" t="s">
        <v>856</v>
      </c>
      <c r="I514" s="84">
        <v>2</v>
      </c>
      <c r="J514" s="84">
        <v>1</v>
      </c>
      <c r="K514" s="85">
        <v>0.5</v>
      </c>
      <c r="L514" s="83" t="s">
        <v>22</v>
      </c>
      <c r="M514" s="83" t="s">
        <v>15</v>
      </c>
      <c r="N514" s="72">
        <f t="shared" si="7"/>
        <v>1</v>
      </c>
    </row>
    <row r="515" spans="3:14" ht="15.75" x14ac:dyDescent="0.25">
      <c r="C515" s="83" t="s">
        <v>122</v>
      </c>
      <c r="D515" s="83" t="s">
        <v>135</v>
      </c>
      <c r="E515" s="83" t="s">
        <v>811</v>
      </c>
      <c r="F515" s="83" t="s">
        <v>141</v>
      </c>
      <c r="G515" s="84" t="s">
        <v>406</v>
      </c>
      <c r="H515" s="84" t="s">
        <v>855</v>
      </c>
      <c r="I515" s="84">
        <v>34</v>
      </c>
      <c r="J515" s="84">
        <v>3</v>
      </c>
      <c r="K515" s="85">
        <v>8.8235294117647065E-2</v>
      </c>
      <c r="L515" s="83" t="s">
        <v>22</v>
      </c>
      <c r="M515" s="83" t="s">
        <v>20</v>
      </c>
      <c r="N515" s="72" t="str">
        <f t="shared" si="7"/>
        <v/>
      </c>
    </row>
    <row r="516" spans="3:14" ht="15.75" x14ac:dyDescent="0.25">
      <c r="C516" s="83" t="s">
        <v>122</v>
      </c>
      <c r="D516" s="83" t="s">
        <v>135</v>
      </c>
      <c r="E516" s="83" t="s">
        <v>811</v>
      </c>
      <c r="F516" s="83" t="s">
        <v>140</v>
      </c>
      <c r="G516" s="84" t="s">
        <v>404</v>
      </c>
      <c r="H516" s="84" t="s">
        <v>856</v>
      </c>
      <c r="I516" s="84">
        <v>2</v>
      </c>
      <c r="J516" s="84">
        <v>0</v>
      </c>
      <c r="K516" s="85">
        <v>0</v>
      </c>
      <c r="L516" s="83" t="s">
        <v>22</v>
      </c>
      <c r="M516" s="83" t="s">
        <v>20</v>
      </c>
      <c r="N516" s="72">
        <f t="shared" si="7"/>
        <v>0</v>
      </c>
    </row>
    <row r="517" spans="3:14" ht="15.75" x14ac:dyDescent="0.25">
      <c r="C517" s="83" t="s">
        <v>122</v>
      </c>
      <c r="D517" s="83" t="s">
        <v>135</v>
      </c>
      <c r="E517" s="83" t="s">
        <v>811</v>
      </c>
      <c r="F517" s="83" t="s">
        <v>138</v>
      </c>
      <c r="G517" s="84" t="s">
        <v>404</v>
      </c>
      <c r="H517" s="84" t="s">
        <v>856</v>
      </c>
      <c r="I517" s="84">
        <v>4</v>
      </c>
      <c r="J517" s="84">
        <v>0</v>
      </c>
      <c r="K517" s="85">
        <v>0</v>
      </c>
      <c r="L517" s="83" t="s">
        <v>22</v>
      </c>
      <c r="M517" s="83" t="s">
        <v>21</v>
      </c>
      <c r="N517" s="72">
        <f t="shared" si="7"/>
        <v>0</v>
      </c>
    </row>
    <row r="518" spans="3:14" ht="15.75" x14ac:dyDescent="0.25">
      <c r="C518" s="83" t="s">
        <v>122</v>
      </c>
      <c r="D518" s="83" t="s">
        <v>135</v>
      </c>
      <c r="E518" s="83" t="s">
        <v>811</v>
      </c>
      <c r="F518" s="83" t="s">
        <v>587</v>
      </c>
      <c r="G518" s="84" t="s">
        <v>405</v>
      </c>
      <c r="H518" s="84" t="s">
        <v>856</v>
      </c>
      <c r="I518" s="84">
        <v>1</v>
      </c>
      <c r="J518" s="84">
        <v>0</v>
      </c>
      <c r="K518" s="85">
        <v>0</v>
      </c>
      <c r="L518" s="83" t="s">
        <v>22</v>
      </c>
      <c r="M518" s="83" t="s">
        <v>16</v>
      </c>
      <c r="N518" s="72">
        <f t="shared" si="7"/>
        <v>0</v>
      </c>
    </row>
    <row r="519" spans="3:14" ht="15.75" x14ac:dyDescent="0.25">
      <c r="C519" s="83" t="s">
        <v>122</v>
      </c>
      <c r="D519" s="83" t="s">
        <v>135</v>
      </c>
      <c r="E519" s="83" t="s">
        <v>811</v>
      </c>
      <c r="F519" s="83" t="s">
        <v>584</v>
      </c>
      <c r="G519" s="84" t="s">
        <v>405</v>
      </c>
      <c r="H519" s="84" t="s">
        <v>856</v>
      </c>
      <c r="I519" s="84">
        <v>3</v>
      </c>
      <c r="J519" s="84">
        <v>0</v>
      </c>
      <c r="K519" s="85">
        <v>0</v>
      </c>
      <c r="L519" s="83" t="s">
        <v>22</v>
      </c>
      <c r="M519" s="83" t="s">
        <v>20</v>
      </c>
      <c r="N519" s="72">
        <f t="shared" si="7"/>
        <v>0</v>
      </c>
    </row>
    <row r="520" spans="3:14" ht="15.75" x14ac:dyDescent="0.25">
      <c r="C520" s="83" t="s">
        <v>122</v>
      </c>
      <c r="D520" s="83" t="s">
        <v>135</v>
      </c>
      <c r="E520" s="83" t="s">
        <v>811</v>
      </c>
      <c r="F520" s="83" t="s">
        <v>581</v>
      </c>
      <c r="G520" s="84" t="s">
        <v>404</v>
      </c>
      <c r="H520" s="84" t="s">
        <v>856</v>
      </c>
      <c r="I520" s="84">
        <v>2</v>
      </c>
      <c r="J520" s="84">
        <v>0</v>
      </c>
      <c r="K520" s="85">
        <v>0</v>
      </c>
      <c r="L520" s="83" t="s">
        <v>22</v>
      </c>
      <c r="M520" s="83" t="s">
        <v>20</v>
      </c>
      <c r="N520" s="72">
        <f t="shared" si="7"/>
        <v>0</v>
      </c>
    </row>
    <row r="521" spans="3:14" ht="15.75" x14ac:dyDescent="0.25">
      <c r="C521" s="83" t="s">
        <v>122</v>
      </c>
      <c r="D521" s="83" t="s">
        <v>135</v>
      </c>
      <c r="E521" s="83" t="s">
        <v>811</v>
      </c>
      <c r="F521" s="83" t="s">
        <v>588</v>
      </c>
      <c r="G521" s="84" t="s">
        <v>404</v>
      </c>
      <c r="H521" s="84" t="s">
        <v>856</v>
      </c>
      <c r="I521" s="84">
        <v>1</v>
      </c>
      <c r="J521" s="84">
        <v>0</v>
      </c>
      <c r="K521" s="85">
        <v>0</v>
      </c>
      <c r="L521" s="83" t="s">
        <v>22</v>
      </c>
      <c r="M521" s="83" t="s">
        <v>15</v>
      </c>
      <c r="N521" s="72">
        <f t="shared" si="7"/>
        <v>0</v>
      </c>
    </row>
    <row r="522" spans="3:14" ht="15.75" x14ac:dyDescent="0.25">
      <c r="C522" s="83" t="s">
        <v>122</v>
      </c>
      <c r="D522" s="83" t="s">
        <v>135</v>
      </c>
      <c r="E522" s="83" t="s">
        <v>811</v>
      </c>
      <c r="F522" s="83" t="s">
        <v>142</v>
      </c>
      <c r="G522" s="84" t="s">
        <v>405</v>
      </c>
      <c r="H522" s="84" t="s">
        <v>856</v>
      </c>
      <c r="I522" s="84">
        <v>7</v>
      </c>
      <c r="J522" s="84">
        <v>0</v>
      </c>
      <c r="K522" s="85">
        <v>0</v>
      </c>
      <c r="L522" s="83" t="s">
        <v>22</v>
      </c>
      <c r="M522" s="83" t="s">
        <v>20</v>
      </c>
      <c r="N522" s="72">
        <f t="shared" si="7"/>
        <v>0</v>
      </c>
    </row>
    <row r="523" spans="3:14" ht="15.75" x14ac:dyDescent="0.25">
      <c r="C523" s="83" t="s">
        <v>122</v>
      </c>
      <c r="D523" s="83" t="s">
        <v>135</v>
      </c>
      <c r="E523" s="83" t="s">
        <v>811</v>
      </c>
      <c r="F523" s="83" t="s">
        <v>585</v>
      </c>
      <c r="G523" s="84" t="s">
        <v>404</v>
      </c>
      <c r="H523" s="84" t="s">
        <v>856</v>
      </c>
      <c r="I523" s="84">
        <v>2</v>
      </c>
      <c r="J523" s="84">
        <v>0</v>
      </c>
      <c r="K523" s="85">
        <v>0</v>
      </c>
      <c r="L523" s="83" t="s">
        <v>22</v>
      </c>
      <c r="M523" s="83" t="s">
        <v>20</v>
      </c>
      <c r="N523" s="72">
        <f t="shared" si="7"/>
        <v>0</v>
      </c>
    </row>
    <row r="524" spans="3:14" ht="15.75" x14ac:dyDescent="0.25">
      <c r="C524" s="83" t="s">
        <v>122</v>
      </c>
      <c r="D524" s="83" t="s">
        <v>135</v>
      </c>
      <c r="E524" s="83" t="s">
        <v>811</v>
      </c>
      <c r="F524" s="83" t="s">
        <v>583</v>
      </c>
      <c r="G524" s="84" t="s">
        <v>404</v>
      </c>
      <c r="H524" s="84" t="s">
        <v>856</v>
      </c>
      <c r="I524" s="84">
        <v>1</v>
      </c>
      <c r="J524" s="84">
        <v>0</v>
      </c>
      <c r="K524" s="85">
        <v>0</v>
      </c>
      <c r="L524" s="83" t="s">
        <v>22</v>
      </c>
      <c r="M524" s="83" t="s">
        <v>20</v>
      </c>
      <c r="N524" s="72">
        <f t="shared" si="7"/>
        <v>0</v>
      </c>
    </row>
    <row r="525" spans="3:14" ht="15.75" x14ac:dyDescent="0.25">
      <c r="C525" s="83" t="s">
        <v>122</v>
      </c>
      <c r="D525" s="83" t="s">
        <v>135</v>
      </c>
      <c r="E525" s="83" t="s">
        <v>811</v>
      </c>
      <c r="F525" s="83" t="s">
        <v>136</v>
      </c>
      <c r="G525" s="84" t="s">
        <v>404</v>
      </c>
      <c r="H525" s="84" t="s">
        <v>856</v>
      </c>
      <c r="I525" s="84">
        <v>3</v>
      </c>
      <c r="J525" s="84">
        <v>0</v>
      </c>
      <c r="K525" s="85">
        <v>0</v>
      </c>
      <c r="L525" s="83" t="s">
        <v>22</v>
      </c>
      <c r="M525" s="83" t="s">
        <v>15</v>
      </c>
      <c r="N525" s="72">
        <f t="shared" si="7"/>
        <v>0</v>
      </c>
    </row>
    <row r="526" spans="3:14" ht="15.75" x14ac:dyDescent="0.25">
      <c r="C526" s="83" t="s">
        <v>122</v>
      </c>
      <c r="D526" s="83" t="s">
        <v>135</v>
      </c>
      <c r="E526" s="83" t="s">
        <v>811</v>
      </c>
      <c r="F526" s="83" t="s">
        <v>139</v>
      </c>
      <c r="G526" s="84" t="s">
        <v>404</v>
      </c>
      <c r="H526" s="84" t="s">
        <v>856</v>
      </c>
      <c r="I526" s="84">
        <v>4</v>
      </c>
      <c r="J526" s="84">
        <v>0</v>
      </c>
      <c r="K526" s="85">
        <v>0</v>
      </c>
      <c r="L526" s="83" t="s">
        <v>22</v>
      </c>
      <c r="M526" s="83" t="s">
        <v>21</v>
      </c>
      <c r="N526" s="72">
        <f t="shared" si="7"/>
        <v>0</v>
      </c>
    </row>
    <row r="527" spans="3:14" ht="15.75" x14ac:dyDescent="0.25">
      <c r="C527" s="83" t="s">
        <v>122</v>
      </c>
      <c r="D527" s="83" t="s">
        <v>135</v>
      </c>
      <c r="E527" s="83" t="s">
        <v>811</v>
      </c>
      <c r="F527" s="83" t="s">
        <v>582</v>
      </c>
      <c r="G527" s="84" t="s">
        <v>404</v>
      </c>
      <c r="H527" s="84" t="s">
        <v>856</v>
      </c>
      <c r="I527" s="84">
        <v>1</v>
      </c>
      <c r="J527" s="84">
        <v>0</v>
      </c>
      <c r="K527" s="85">
        <v>0</v>
      </c>
      <c r="L527" s="83" t="s">
        <v>22</v>
      </c>
      <c r="M527" s="83" t="s">
        <v>20</v>
      </c>
      <c r="N527" s="72">
        <f t="shared" si="7"/>
        <v>0</v>
      </c>
    </row>
    <row r="528" spans="3:14" ht="15.75" x14ac:dyDescent="0.25">
      <c r="C528" s="83" t="s">
        <v>122</v>
      </c>
      <c r="D528" s="83" t="s">
        <v>135</v>
      </c>
      <c r="E528" s="83" t="s">
        <v>811</v>
      </c>
      <c r="F528" s="83" t="s">
        <v>586</v>
      </c>
      <c r="G528" s="84" t="s">
        <v>404</v>
      </c>
      <c r="H528" s="84" t="s">
        <v>856</v>
      </c>
      <c r="I528" s="84">
        <v>1</v>
      </c>
      <c r="J528" s="84">
        <v>0</v>
      </c>
      <c r="K528" s="85">
        <v>0</v>
      </c>
      <c r="L528" s="83" t="s">
        <v>22</v>
      </c>
      <c r="M528" s="83" t="s">
        <v>20</v>
      </c>
      <c r="N528" s="72">
        <f t="shared" si="7"/>
        <v>0</v>
      </c>
    </row>
    <row r="529" spans="3:14" ht="15.75" x14ac:dyDescent="0.25">
      <c r="C529" s="83" t="s">
        <v>122</v>
      </c>
      <c r="D529" s="83" t="s">
        <v>135</v>
      </c>
      <c r="E529" s="83" t="s">
        <v>808</v>
      </c>
      <c r="F529" s="83" t="s">
        <v>592</v>
      </c>
      <c r="G529" s="84" t="s">
        <v>403</v>
      </c>
      <c r="H529" s="84" t="s">
        <v>855</v>
      </c>
      <c r="I529" s="84">
        <v>238</v>
      </c>
      <c r="J529" s="84">
        <v>34</v>
      </c>
      <c r="K529" s="85">
        <v>0.14285714285714285</v>
      </c>
      <c r="L529" s="83" t="s">
        <v>22</v>
      </c>
      <c r="M529" s="83" t="s">
        <v>22</v>
      </c>
      <c r="N529" s="72" t="str">
        <f t="shared" ref="N529:N557" si="8">IF(H529="SI",J529,"")</f>
        <v/>
      </c>
    </row>
    <row r="530" spans="3:14" ht="15.75" x14ac:dyDescent="0.25">
      <c r="C530" s="83" t="s">
        <v>122</v>
      </c>
      <c r="D530" s="83" t="s">
        <v>135</v>
      </c>
      <c r="E530" s="83" t="s">
        <v>808</v>
      </c>
      <c r="F530" s="83" t="s">
        <v>594</v>
      </c>
      <c r="G530" s="84" t="s">
        <v>405</v>
      </c>
      <c r="H530" s="84" t="s">
        <v>855</v>
      </c>
      <c r="I530" s="84">
        <v>3</v>
      </c>
      <c r="J530" s="84">
        <v>0</v>
      </c>
      <c r="K530" s="85">
        <v>0</v>
      </c>
      <c r="L530" s="83" t="s">
        <v>22</v>
      </c>
      <c r="M530" s="83" t="s">
        <v>22</v>
      </c>
      <c r="N530" s="72" t="str">
        <f t="shared" si="8"/>
        <v/>
      </c>
    </row>
    <row r="531" spans="3:14" ht="15.75" x14ac:dyDescent="0.25">
      <c r="C531" s="83" t="s">
        <v>122</v>
      </c>
      <c r="D531" s="83" t="s">
        <v>135</v>
      </c>
      <c r="E531" s="83" t="s">
        <v>808</v>
      </c>
      <c r="F531" s="83" t="s">
        <v>606</v>
      </c>
      <c r="G531" s="84" t="s">
        <v>405</v>
      </c>
      <c r="H531" s="84" t="s">
        <v>855</v>
      </c>
      <c r="I531" s="84">
        <v>3</v>
      </c>
      <c r="J531" s="84">
        <v>0</v>
      </c>
      <c r="K531" s="85">
        <v>0</v>
      </c>
      <c r="L531" s="83" t="s">
        <v>22</v>
      </c>
      <c r="M531" s="83" t="s">
        <v>22</v>
      </c>
      <c r="N531" s="72" t="str">
        <f t="shared" si="8"/>
        <v/>
      </c>
    </row>
    <row r="532" spans="3:14" ht="15.75" x14ac:dyDescent="0.25">
      <c r="C532" s="83" t="s">
        <v>122</v>
      </c>
      <c r="D532" s="83" t="s">
        <v>135</v>
      </c>
      <c r="E532" s="83" t="s">
        <v>808</v>
      </c>
      <c r="F532" s="83" t="s">
        <v>603</v>
      </c>
      <c r="G532" s="84" t="s">
        <v>404</v>
      </c>
      <c r="H532" s="84" t="s">
        <v>855</v>
      </c>
      <c r="I532" s="84">
        <v>1</v>
      </c>
      <c r="J532" s="84">
        <v>0</v>
      </c>
      <c r="K532" s="85">
        <v>0</v>
      </c>
      <c r="L532" s="83" t="s">
        <v>22</v>
      </c>
      <c r="M532" s="83" t="s">
        <v>22</v>
      </c>
      <c r="N532" s="72" t="str">
        <f t="shared" si="8"/>
        <v/>
      </c>
    </row>
    <row r="533" spans="3:14" ht="15.75" x14ac:dyDescent="0.25">
      <c r="C533" s="83" t="s">
        <v>122</v>
      </c>
      <c r="D533" s="83" t="s">
        <v>135</v>
      </c>
      <c r="E533" s="83" t="s">
        <v>808</v>
      </c>
      <c r="F533" s="83" t="s">
        <v>605</v>
      </c>
      <c r="G533" s="84" t="s">
        <v>406</v>
      </c>
      <c r="H533" s="84" t="s">
        <v>855</v>
      </c>
      <c r="I533" s="84">
        <v>7</v>
      </c>
      <c r="J533" s="84">
        <v>0</v>
      </c>
      <c r="K533" s="85">
        <v>0</v>
      </c>
      <c r="L533" s="83" t="s">
        <v>22</v>
      </c>
      <c r="M533" s="83" t="s">
        <v>22</v>
      </c>
      <c r="N533" s="72" t="str">
        <f t="shared" si="8"/>
        <v/>
      </c>
    </row>
    <row r="534" spans="3:14" ht="15.75" x14ac:dyDescent="0.25">
      <c r="C534" s="83" t="s">
        <v>122</v>
      </c>
      <c r="D534" s="83" t="s">
        <v>135</v>
      </c>
      <c r="E534" s="83" t="s">
        <v>808</v>
      </c>
      <c r="F534" s="83" t="s">
        <v>596</v>
      </c>
      <c r="G534" s="84" t="s">
        <v>406</v>
      </c>
      <c r="H534" s="84" t="s">
        <v>855</v>
      </c>
      <c r="I534" s="84">
        <v>1</v>
      </c>
      <c r="J534" s="84">
        <v>0</v>
      </c>
      <c r="K534" s="85">
        <v>0</v>
      </c>
      <c r="L534" s="83" t="s">
        <v>22</v>
      </c>
      <c r="M534" s="83" t="s">
        <v>22</v>
      </c>
      <c r="N534" s="72" t="str">
        <f t="shared" si="8"/>
        <v/>
      </c>
    </row>
    <row r="535" spans="3:14" ht="15.75" x14ac:dyDescent="0.25">
      <c r="C535" s="83" t="s">
        <v>122</v>
      </c>
      <c r="D535" s="83" t="s">
        <v>135</v>
      </c>
      <c r="E535" s="83" t="s">
        <v>808</v>
      </c>
      <c r="F535" s="83" t="s">
        <v>593</v>
      </c>
      <c r="G535" s="84" t="s">
        <v>405</v>
      </c>
      <c r="H535" s="84" t="s">
        <v>855</v>
      </c>
      <c r="I535" s="84">
        <v>2</v>
      </c>
      <c r="J535" s="84">
        <v>0</v>
      </c>
      <c r="K535" s="85">
        <v>0</v>
      </c>
      <c r="L535" s="83" t="s">
        <v>22</v>
      </c>
      <c r="M535" s="83" t="s">
        <v>22</v>
      </c>
      <c r="N535" s="72" t="str">
        <f t="shared" si="8"/>
        <v/>
      </c>
    </row>
    <row r="536" spans="3:14" ht="15.75" x14ac:dyDescent="0.25">
      <c r="C536" s="83" t="s">
        <v>122</v>
      </c>
      <c r="D536" s="83" t="s">
        <v>135</v>
      </c>
      <c r="E536" s="83" t="s">
        <v>808</v>
      </c>
      <c r="F536" s="83" t="s">
        <v>598</v>
      </c>
      <c r="G536" s="84" t="s">
        <v>404</v>
      </c>
      <c r="H536" s="84" t="s">
        <v>855</v>
      </c>
      <c r="I536" s="84">
        <v>1</v>
      </c>
      <c r="J536" s="84">
        <v>0</v>
      </c>
      <c r="K536" s="85">
        <v>0</v>
      </c>
      <c r="L536" s="83" t="s">
        <v>22</v>
      </c>
      <c r="M536" s="83" t="s">
        <v>22</v>
      </c>
      <c r="N536" s="72" t="str">
        <f t="shared" si="8"/>
        <v/>
      </c>
    </row>
    <row r="537" spans="3:14" ht="15.75" x14ac:dyDescent="0.25">
      <c r="C537" s="83" t="s">
        <v>122</v>
      </c>
      <c r="D537" s="83" t="s">
        <v>135</v>
      </c>
      <c r="E537" s="83" t="s">
        <v>808</v>
      </c>
      <c r="F537" s="83" t="s">
        <v>604</v>
      </c>
      <c r="G537" s="84" t="s">
        <v>404</v>
      </c>
      <c r="H537" s="84" t="s">
        <v>855</v>
      </c>
      <c r="I537" s="84">
        <v>1</v>
      </c>
      <c r="J537" s="84">
        <v>0</v>
      </c>
      <c r="K537" s="85">
        <v>0</v>
      </c>
      <c r="L537" s="83" t="s">
        <v>22</v>
      </c>
      <c r="M537" s="83" t="s">
        <v>22</v>
      </c>
      <c r="N537" s="72" t="str">
        <f t="shared" si="8"/>
        <v/>
      </c>
    </row>
    <row r="538" spans="3:14" ht="15.75" x14ac:dyDescent="0.25">
      <c r="C538" s="83" t="s">
        <v>122</v>
      </c>
      <c r="D538" s="83" t="s">
        <v>135</v>
      </c>
      <c r="E538" s="83" t="s">
        <v>808</v>
      </c>
      <c r="F538" s="83" t="s">
        <v>601</v>
      </c>
      <c r="G538" s="84" t="s">
        <v>404</v>
      </c>
      <c r="H538" s="84" t="s">
        <v>855</v>
      </c>
      <c r="I538" s="84">
        <v>1</v>
      </c>
      <c r="J538" s="84">
        <v>0</v>
      </c>
      <c r="K538" s="85">
        <v>0</v>
      </c>
      <c r="L538" s="83" t="s">
        <v>22</v>
      </c>
      <c r="M538" s="83" t="s">
        <v>22</v>
      </c>
      <c r="N538" s="72" t="str">
        <f t="shared" si="8"/>
        <v/>
      </c>
    </row>
    <row r="539" spans="3:14" ht="15.75" x14ac:dyDescent="0.25">
      <c r="C539" s="83" t="s">
        <v>122</v>
      </c>
      <c r="D539" s="83" t="s">
        <v>135</v>
      </c>
      <c r="E539" s="83" t="s">
        <v>808</v>
      </c>
      <c r="F539" s="83" t="s">
        <v>608</v>
      </c>
      <c r="G539" s="84" t="s">
        <v>405</v>
      </c>
      <c r="H539" s="84" t="s">
        <v>855</v>
      </c>
      <c r="I539" s="84">
        <v>3</v>
      </c>
      <c r="J539" s="84">
        <v>0</v>
      </c>
      <c r="K539" s="85">
        <v>0</v>
      </c>
      <c r="L539" s="83" t="s">
        <v>22</v>
      </c>
      <c r="M539" s="83" t="s">
        <v>22</v>
      </c>
      <c r="N539" s="72" t="str">
        <f t="shared" si="8"/>
        <v/>
      </c>
    </row>
    <row r="540" spans="3:14" ht="15.75" x14ac:dyDescent="0.25">
      <c r="C540" s="83" t="s">
        <v>122</v>
      </c>
      <c r="D540" s="83" t="s">
        <v>135</v>
      </c>
      <c r="E540" s="83" t="s">
        <v>808</v>
      </c>
      <c r="F540" s="83" t="s">
        <v>600</v>
      </c>
      <c r="G540" s="84" t="s">
        <v>404</v>
      </c>
      <c r="H540" s="84" t="s">
        <v>855</v>
      </c>
      <c r="I540" s="84">
        <v>2</v>
      </c>
      <c r="J540" s="84">
        <v>0</v>
      </c>
      <c r="K540" s="85">
        <v>0</v>
      </c>
      <c r="L540" s="83" t="s">
        <v>22</v>
      </c>
      <c r="M540" s="83" t="s">
        <v>22</v>
      </c>
      <c r="N540" s="72" t="str">
        <f t="shared" si="8"/>
        <v/>
      </c>
    </row>
    <row r="541" spans="3:14" ht="15.75" x14ac:dyDescent="0.25">
      <c r="C541" s="83" t="s">
        <v>122</v>
      </c>
      <c r="D541" s="83" t="s">
        <v>135</v>
      </c>
      <c r="E541" s="83" t="s">
        <v>808</v>
      </c>
      <c r="F541" s="83" t="s">
        <v>607</v>
      </c>
      <c r="G541" s="84" t="s">
        <v>404</v>
      </c>
      <c r="H541" s="84" t="s">
        <v>855</v>
      </c>
      <c r="I541" s="84">
        <v>1</v>
      </c>
      <c r="J541" s="84">
        <v>0</v>
      </c>
      <c r="K541" s="85">
        <v>0</v>
      </c>
      <c r="L541" s="83" t="s">
        <v>22</v>
      </c>
      <c r="M541" s="83" t="s">
        <v>22</v>
      </c>
      <c r="N541" s="72" t="str">
        <f t="shared" si="8"/>
        <v/>
      </c>
    </row>
    <row r="542" spans="3:14" ht="15.75" x14ac:dyDescent="0.25">
      <c r="C542" s="83" t="s">
        <v>122</v>
      </c>
      <c r="D542" s="83" t="s">
        <v>135</v>
      </c>
      <c r="E542" s="83" t="s">
        <v>808</v>
      </c>
      <c r="F542" s="83" t="s">
        <v>609</v>
      </c>
      <c r="G542" s="84" t="s">
        <v>404</v>
      </c>
      <c r="H542" s="84" t="s">
        <v>855</v>
      </c>
      <c r="I542" s="84">
        <v>1</v>
      </c>
      <c r="J542" s="84">
        <v>0</v>
      </c>
      <c r="K542" s="85">
        <v>0</v>
      </c>
      <c r="L542" s="83" t="s">
        <v>22</v>
      </c>
      <c r="M542" s="83" t="s">
        <v>22</v>
      </c>
      <c r="N542" s="72" t="str">
        <f t="shared" si="8"/>
        <v/>
      </c>
    </row>
    <row r="543" spans="3:14" ht="15.75" x14ac:dyDescent="0.25">
      <c r="C543" s="83" t="s">
        <v>122</v>
      </c>
      <c r="D543" s="83" t="s">
        <v>135</v>
      </c>
      <c r="E543" s="83" t="s">
        <v>808</v>
      </c>
      <c r="F543" s="83" t="s">
        <v>597</v>
      </c>
      <c r="G543" s="84" t="s">
        <v>404</v>
      </c>
      <c r="H543" s="84" t="s">
        <v>855</v>
      </c>
      <c r="I543" s="84">
        <v>2</v>
      </c>
      <c r="J543" s="84">
        <v>0</v>
      </c>
      <c r="K543" s="85">
        <v>0</v>
      </c>
      <c r="L543" s="83" t="s">
        <v>22</v>
      </c>
      <c r="M543" s="83" t="s">
        <v>22</v>
      </c>
      <c r="N543" s="72" t="str">
        <f t="shared" si="8"/>
        <v/>
      </c>
    </row>
    <row r="544" spans="3:14" ht="15.75" x14ac:dyDescent="0.25">
      <c r="C544" s="83" t="s">
        <v>122</v>
      </c>
      <c r="D544" s="83" t="s">
        <v>135</v>
      </c>
      <c r="E544" s="83" t="s">
        <v>808</v>
      </c>
      <c r="F544" s="83" t="s">
        <v>599</v>
      </c>
      <c r="G544" s="84" t="s">
        <v>404</v>
      </c>
      <c r="H544" s="84" t="s">
        <v>855</v>
      </c>
      <c r="I544" s="84">
        <v>1</v>
      </c>
      <c r="J544" s="84">
        <v>0</v>
      </c>
      <c r="K544" s="85">
        <v>0</v>
      </c>
      <c r="L544" s="83" t="s">
        <v>22</v>
      </c>
      <c r="M544" s="83" t="s">
        <v>22</v>
      </c>
      <c r="N544" s="72" t="str">
        <f t="shared" si="8"/>
        <v/>
      </c>
    </row>
    <row r="545" spans="3:14" ht="15.75" x14ac:dyDescent="0.25">
      <c r="C545" s="83" t="s">
        <v>122</v>
      </c>
      <c r="D545" s="83" t="s">
        <v>135</v>
      </c>
      <c r="E545" s="83" t="s">
        <v>810</v>
      </c>
      <c r="F545" s="83" t="s">
        <v>616</v>
      </c>
      <c r="G545" s="84" t="s">
        <v>404</v>
      </c>
      <c r="H545" s="84" t="s">
        <v>856</v>
      </c>
      <c r="I545" s="84">
        <v>1</v>
      </c>
      <c r="J545" s="84">
        <v>0</v>
      </c>
      <c r="K545" s="85">
        <v>0</v>
      </c>
      <c r="L545" s="83" t="s">
        <v>22</v>
      </c>
      <c r="M545" s="83" t="s">
        <v>21</v>
      </c>
      <c r="N545" s="72">
        <f t="shared" si="8"/>
        <v>0</v>
      </c>
    </row>
    <row r="546" spans="3:14" ht="15.75" x14ac:dyDescent="0.25">
      <c r="C546" s="83" t="s">
        <v>122</v>
      </c>
      <c r="D546" s="83" t="s">
        <v>135</v>
      </c>
      <c r="E546" s="83" t="s">
        <v>810</v>
      </c>
      <c r="F546" s="83" t="s">
        <v>611</v>
      </c>
      <c r="G546" s="84" t="s">
        <v>406</v>
      </c>
      <c r="H546" s="84" t="s">
        <v>855</v>
      </c>
      <c r="I546" s="84">
        <v>16</v>
      </c>
      <c r="J546" s="84">
        <v>0</v>
      </c>
      <c r="K546" s="85">
        <v>0</v>
      </c>
      <c r="L546" s="83" t="s">
        <v>22</v>
      </c>
      <c r="M546" s="83" t="s">
        <v>22</v>
      </c>
      <c r="N546" s="72" t="str">
        <f t="shared" si="8"/>
        <v/>
      </c>
    </row>
    <row r="547" spans="3:14" ht="15.75" x14ac:dyDescent="0.25">
      <c r="C547" s="83" t="s">
        <v>122</v>
      </c>
      <c r="D547" s="83" t="s">
        <v>135</v>
      </c>
      <c r="E547" s="83" t="s">
        <v>810</v>
      </c>
      <c r="F547" s="83" t="s">
        <v>610</v>
      </c>
      <c r="G547" s="84" t="s">
        <v>406</v>
      </c>
      <c r="H547" s="84" t="s">
        <v>855</v>
      </c>
      <c r="I547" s="84">
        <v>16</v>
      </c>
      <c r="J547" s="84">
        <v>0</v>
      </c>
      <c r="K547" s="85">
        <v>0</v>
      </c>
      <c r="L547" s="83" t="s">
        <v>22</v>
      </c>
      <c r="M547" s="83" t="s">
        <v>22</v>
      </c>
      <c r="N547" s="72" t="str">
        <f t="shared" si="8"/>
        <v/>
      </c>
    </row>
    <row r="548" spans="3:14" ht="15.75" x14ac:dyDescent="0.25">
      <c r="C548" s="83" t="s">
        <v>122</v>
      </c>
      <c r="D548" s="83" t="s">
        <v>135</v>
      </c>
      <c r="E548" s="83" t="s">
        <v>810</v>
      </c>
      <c r="F548" s="83" t="s">
        <v>612</v>
      </c>
      <c r="G548" s="84" t="s">
        <v>405</v>
      </c>
      <c r="H548" s="84" t="s">
        <v>855</v>
      </c>
      <c r="I548" s="84">
        <v>1</v>
      </c>
      <c r="J548" s="84">
        <v>0</v>
      </c>
      <c r="K548" s="85">
        <v>0</v>
      </c>
      <c r="L548" s="83" t="s">
        <v>22</v>
      </c>
      <c r="M548" s="83" t="s">
        <v>22</v>
      </c>
      <c r="N548" s="72" t="str">
        <f t="shared" si="8"/>
        <v/>
      </c>
    </row>
    <row r="549" spans="3:14" ht="15.75" x14ac:dyDescent="0.25">
      <c r="C549" s="83" t="s">
        <v>122</v>
      </c>
      <c r="D549" s="83" t="s">
        <v>135</v>
      </c>
      <c r="E549" s="83" t="s">
        <v>810</v>
      </c>
      <c r="F549" s="83" t="s">
        <v>613</v>
      </c>
      <c r="G549" s="84" t="s">
        <v>405</v>
      </c>
      <c r="H549" s="84" t="s">
        <v>855</v>
      </c>
      <c r="I549" s="84">
        <v>2</v>
      </c>
      <c r="J549" s="84">
        <v>0</v>
      </c>
      <c r="K549" s="85">
        <v>0</v>
      </c>
      <c r="L549" s="83" t="s">
        <v>22</v>
      </c>
      <c r="M549" s="83" t="s">
        <v>22</v>
      </c>
      <c r="N549" s="72" t="str">
        <f t="shared" si="8"/>
        <v/>
      </c>
    </row>
    <row r="550" spans="3:14" ht="15.75" x14ac:dyDescent="0.25">
      <c r="C550" s="83" t="s">
        <v>122</v>
      </c>
      <c r="D550" s="83" t="s">
        <v>135</v>
      </c>
      <c r="E550" s="83" t="s">
        <v>812</v>
      </c>
      <c r="F550" s="83" t="s">
        <v>589</v>
      </c>
      <c r="G550" s="84" t="s">
        <v>405</v>
      </c>
      <c r="H550" s="84" t="s">
        <v>856</v>
      </c>
      <c r="I550" s="84">
        <v>4</v>
      </c>
      <c r="J550" s="84">
        <v>0</v>
      </c>
      <c r="K550" s="85">
        <v>0</v>
      </c>
      <c r="L550" s="83" t="s">
        <v>22</v>
      </c>
      <c r="M550" s="83" t="s">
        <v>20</v>
      </c>
      <c r="N550" s="72">
        <f t="shared" si="8"/>
        <v>0</v>
      </c>
    </row>
    <row r="551" spans="3:14" ht="15.75" x14ac:dyDescent="0.25">
      <c r="C551" s="83" t="s">
        <v>122</v>
      </c>
      <c r="D551" s="83" t="s">
        <v>135</v>
      </c>
      <c r="E551" s="83" t="s">
        <v>812</v>
      </c>
      <c r="F551" s="83" t="s">
        <v>872</v>
      </c>
      <c r="G551" s="84" t="s">
        <v>406</v>
      </c>
      <c r="H551" s="84" t="s">
        <v>856</v>
      </c>
      <c r="I551" s="84">
        <v>22</v>
      </c>
      <c r="J551" s="84">
        <v>1</v>
      </c>
      <c r="K551" s="85">
        <v>4.5454545454545456E-2</v>
      </c>
      <c r="L551" s="83" t="s">
        <v>22</v>
      </c>
      <c r="M551" s="83" t="s">
        <v>12</v>
      </c>
      <c r="N551" s="72">
        <f t="shared" si="8"/>
        <v>1</v>
      </c>
    </row>
    <row r="552" spans="3:14" ht="15.75" x14ac:dyDescent="0.25">
      <c r="C552" s="83" t="s">
        <v>122</v>
      </c>
      <c r="D552" s="83" t="s">
        <v>135</v>
      </c>
      <c r="E552" s="83" t="s">
        <v>812</v>
      </c>
      <c r="F552" s="83" t="s">
        <v>840</v>
      </c>
      <c r="G552" s="84" t="s">
        <v>404</v>
      </c>
      <c r="H552" s="84" t="s">
        <v>856</v>
      </c>
      <c r="I552" s="84">
        <v>2</v>
      </c>
      <c r="J552" s="84">
        <v>0</v>
      </c>
      <c r="K552" s="85">
        <v>0</v>
      </c>
      <c r="L552" s="83" t="s">
        <v>22</v>
      </c>
      <c r="M552" s="83" t="s">
        <v>20</v>
      </c>
      <c r="N552" s="72">
        <f t="shared" si="8"/>
        <v>0</v>
      </c>
    </row>
    <row r="553" spans="3:14" ht="15.75" x14ac:dyDescent="0.25">
      <c r="C553" s="83" t="s">
        <v>122</v>
      </c>
      <c r="D553" s="83" t="s">
        <v>135</v>
      </c>
      <c r="E553" s="83" t="s">
        <v>812</v>
      </c>
      <c r="F553" s="83" t="s">
        <v>591</v>
      </c>
      <c r="G553" s="84" t="s">
        <v>404</v>
      </c>
      <c r="H553" s="84" t="s">
        <v>856</v>
      </c>
      <c r="I553" s="84">
        <v>2</v>
      </c>
      <c r="J553" s="84">
        <v>0</v>
      </c>
      <c r="K553" s="85">
        <v>0</v>
      </c>
      <c r="L553" s="83" t="s">
        <v>22</v>
      </c>
      <c r="M553" s="83" t="s">
        <v>12</v>
      </c>
      <c r="N553" s="72">
        <f t="shared" si="8"/>
        <v>0</v>
      </c>
    </row>
    <row r="554" spans="3:14" ht="15.75" x14ac:dyDescent="0.25">
      <c r="C554" s="83" t="s">
        <v>122</v>
      </c>
      <c r="D554" s="83" t="s">
        <v>135</v>
      </c>
      <c r="E554" s="83" t="s">
        <v>809</v>
      </c>
      <c r="F554" s="83" t="s">
        <v>145</v>
      </c>
      <c r="G554" s="84" t="s">
        <v>406</v>
      </c>
      <c r="H554" s="84" t="s">
        <v>856</v>
      </c>
      <c r="I554" s="84">
        <v>16</v>
      </c>
      <c r="J554" s="84">
        <v>1</v>
      </c>
      <c r="K554" s="85">
        <v>6.25E-2</v>
      </c>
      <c r="L554" s="83" t="s">
        <v>22</v>
      </c>
      <c r="M554" s="83" t="s">
        <v>21</v>
      </c>
      <c r="N554" s="72">
        <f t="shared" si="8"/>
        <v>1</v>
      </c>
    </row>
    <row r="555" spans="3:14" ht="15.75" x14ac:dyDescent="0.25">
      <c r="C555" s="83" t="s">
        <v>122</v>
      </c>
      <c r="D555" s="83" t="s">
        <v>135</v>
      </c>
      <c r="E555" s="83" t="s">
        <v>809</v>
      </c>
      <c r="F555" s="83" t="s">
        <v>147</v>
      </c>
      <c r="G555" s="84" t="s">
        <v>406</v>
      </c>
      <c r="H555" s="84" t="s">
        <v>855</v>
      </c>
      <c r="I555" s="84">
        <v>23</v>
      </c>
      <c r="J555" s="84">
        <v>1</v>
      </c>
      <c r="K555" s="85">
        <v>4.3478260869565216E-2</v>
      </c>
      <c r="L555" s="83" t="s">
        <v>22</v>
      </c>
      <c r="M555" s="83" t="s">
        <v>21</v>
      </c>
      <c r="N555" s="72" t="str">
        <f t="shared" si="8"/>
        <v/>
      </c>
    </row>
    <row r="556" spans="3:14" ht="15.75" x14ac:dyDescent="0.25">
      <c r="C556" s="83" t="s">
        <v>122</v>
      </c>
      <c r="D556" s="83" t="s">
        <v>135</v>
      </c>
      <c r="E556" s="83" t="s">
        <v>809</v>
      </c>
      <c r="F556" s="83" t="s">
        <v>143</v>
      </c>
      <c r="G556" s="84" t="s">
        <v>404</v>
      </c>
      <c r="H556" s="84" t="s">
        <v>856</v>
      </c>
      <c r="I556" s="84">
        <v>1</v>
      </c>
      <c r="J556" s="84">
        <v>0</v>
      </c>
      <c r="K556" s="85">
        <v>0</v>
      </c>
      <c r="L556" s="83" t="s">
        <v>22</v>
      </c>
      <c r="M556" s="83" t="s">
        <v>21</v>
      </c>
      <c r="N556" s="72">
        <f t="shared" si="8"/>
        <v>0</v>
      </c>
    </row>
    <row r="557" spans="3:14" ht="15.75" x14ac:dyDescent="0.25">
      <c r="C557" s="83" t="s">
        <v>122</v>
      </c>
      <c r="D557" s="83" t="s">
        <v>135</v>
      </c>
      <c r="E557" s="83" t="s">
        <v>809</v>
      </c>
      <c r="F557" s="83" t="s">
        <v>623</v>
      </c>
      <c r="G557" s="84" t="s">
        <v>404</v>
      </c>
      <c r="H557" s="84" t="s">
        <v>856</v>
      </c>
      <c r="I557" s="84">
        <v>1</v>
      </c>
      <c r="J557" s="84">
        <v>0</v>
      </c>
      <c r="K557" s="85">
        <v>0</v>
      </c>
      <c r="L557" s="83" t="s">
        <v>22</v>
      </c>
      <c r="M557" s="83" t="s">
        <v>21</v>
      </c>
      <c r="N557" s="72">
        <f t="shared" si="8"/>
        <v>0</v>
      </c>
    </row>
    <row r="558" spans="3:14" x14ac:dyDescent="0.25">
      <c r="K558" s="86"/>
    </row>
    <row r="559" spans="3:14" ht="15.75" x14ac:dyDescent="0.25">
      <c r="C559" s="87" t="s">
        <v>718</v>
      </c>
    </row>
  </sheetData>
  <sheetProtection sort="0" autoFilter="0"/>
  <autoFilter ref="C15:M557"/>
  <dataConsolidate/>
  <mergeCells count="2">
    <mergeCell ref="C7:O7"/>
    <mergeCell ref="C9:D9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O68"/>
  <sheetViews>
    <sheetView showGridLines="0" zoomScale="80" zoomScaleNormal="80" workbookViewId="0">
      <pane xSplit="2" ySplit="6" topLeftCell="C7" activePane="bottomRight" state="frozen"/>
      <selection activeCell="B38" sqref="B38"/>
      <selection pane="topRight" activeCell="B38" sqref="B38"/>
      <selection pane="bottomLeft" activeCell="B38" sqref="B38"/>
      <selection pane="bottomRight"/>
    </sheetView>
  </sheetViews>
  <sheetFormatPr baseColWidth="10" defaultRowHeight="15" x14ac:dyDescent="0.25"/>
  <cols>
    <col min="1" max="2" width="9.7109375" style="15" customWidth="1"/>
    <col min="3" max="3" width="25.7109375" style="15" customWidth="1"/>
    <col min="4" max="4" width="26" style="15" customWidth="1"/>
    <col min="5" max="5" width="34.7109375" style="15" customWidth="1"/>
    <col min="6" max="6" width="18.28515625" style="17" customWidth="1"/>
    <col min="7" max="7" width="23.5703125" style="15" customWidth="1"/>
    <col min="8" max="8" width="14.42578125" style="15" customWidth="1"/>
    <col min="9" max="9" width="15.85546875" style="16" customWidth="1"/>
    <col min="10" max="10" width="17.140625" style="16" customWidth="1"/>
    <col min="11" max="11" width="17.28515625" style="15" customWidth="1"/>
    <col min="12" max="16384" width="11.42578125" style="15"/>
  </cols>
  <sheetData>
    <row r="8" spans="3:14" ht="14.45" customHeight="1" x14ac:dyDescent="0.25">
      <c r="C8" s="224" t="s">
        <v>843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</row>
    <row r="9" spans="3:14" ht="14.45" customHeight="1" x14ac:dyDescent="0.25"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</row>
    <row r="11" spans="3:14" x14ac:dyDescent="0.25">
      <c r="C11" s="225" t="s">
        <v>883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</row>
    <row r="12" spans="3:14" x14ac:dyDescent="0.25"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</row>
    <row r="13" spans="3:14" x14ac:dyDescent="0.25"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</row>
    <row r="29" spans="3:6" x14ac:dyDescent="0.25">
      <c r="C29" s="30"/>
      <c r="D29" s="30"/>
      <c r="E29" s="30"/>
      <c r="F29" s="28"/>
    </row>
    <row r="30" spans="3:6" x14ac:dyDescent="0.25">
      <c r="C30" s="30"/>
      <c r="D30" s="29"/>
      <c r="E30" s="29"/>
      <c r="F30" s="31"/>
    </row>
    <row r="31" spans="3:6" x14ac:dyDescent="0.25">
      <c r="C31" s="30"/>
      <c r="D31" s="29"/>
      <c r="E31" s="29"/>
      <c r="F31" s="31"/>
    </row>
    <row r="32" spans="3:6" x14ac:dyDescent="0.25">
      <c r="C32" s="30"/>
      <c r="D32" s="29"/>
      <c r="E32" s="29"/>
      <c r="F32" s="31"/>
    </row>
    <row r="33" spans="3:15" x14ac:dyDescent="0.25">
      <c r="C33" s="30"/>
      <c r="D33" s="29"/>
      <c r="E33" s="29"/>
      <c r="F33" s="31"/>
    </row>
    <row r="34" spans="3:15" x14ac:dyDescent="0.25">
      <c r="C34" s="30"/>
      <c r="D34" s="29"/>
      <c r="E34" s="29"/>
      <c r="F34" s="31"/>
    </row>
    <row r="35" spans="3:15" x14ac:dyDescent="0.25">
      <c r="C35" s="18" t="s">
        <v>841</v>
      </c>
      <c r="D35" s="29"/>
      <c r="E35" s="29"/>
      <c r="F35" s="31"/>
    </row>
    <row r="36" spans="3:15" x14ac:dyDescent="0.25">
      <c r="C36" s="30"/>
      <c r="D36" s="30"/>
      <c r="E36" s="29"/>
      <c r="F36" s="28"/>
    </row>
    <row r="37" spans="3:15" ht="71.25" customHeight="1" x14ac:dyDescent="0.25">
      <c r="D37" s="19" t="s">
        <v>402</v>
      </c>
      <c r="E37" s="19" t="s">
        <v>430</v>
      </c>
      <c r="F37" s="19" t="s">
        <v>439</v>
      </c>
      <c r="G37" s="19" t="s">
        <v>440</v>
      </c>
      <c r="I37" s="15"/>
      <c r="J37" s="15"/>
    </row>
    <row r="38" spans="3:15" x14ac:dyDescent="0.25">
      <c r="D38" s="27" t="s">
        <v>151</v>
      </c>
      <c r="E38" s="26">
        <v>26250</v>
      </c>
      <c r="F38" s="26">
        <v>5285</v>
      </c>
      <c r="G38" s="25">
        <v>0.2</v>
      </c>
      <c r="I38" s="15"/>
      <c r="J38" s="15"/>
      <c r="L38" s="21"/>
      <c r="M38" s="21"/>
      <c r="N38" s="20"/>
    </row>
    <row r="39" spans="3:15" x14ac:dyDescent="0.25">
      <c r="D39" s="27" t="s">
        <v>122</v>
      </c>
      <c r="E39" s="26">
        <v>24859</v>
      </c>
      <c r="F39" s="26">
        <v>3328</v>
      </c>
      <c r="G39" s="25">
        <v>0.13</v>
      </c>
      <c r="I39" s="15"/>
      <c r="J39" s="15"/>
      <c r="L39" s="21"/>
      <c r="M39" s="21"/>
      <c r="N39" s="20"/>
    </row>
    <row r="40" spans="3:15" x14ac:dyDescent="0.25">
      <c r="D40" s="27" t="s">
        <v>226</v>
      </c>
      <c r="E40" s="26">
        <v>70899</v>
      </c>
      <c r="F40" s="26">
        <v>11769</v>
      </c>
      <c r="G40" s="25">
        <v>0.17</v>
      </c>
      <c r="I40" s="15"/>
      <c r="J40" s="15"/>
      <c r="L40" s="21"/>
      <c r="M40" s="21"/>
      <c r="N40" s="20"/>
    </row>
    <row r="41" spans="3:15" x14ac:dyDescent="0.25">
      <c r="D41" s="27" t="s">
        <v>319</v>
      </c>
      <c r="E41" s="26">
        <v>120651</v>
      </c>
      <c r="F41" s="26">
        <v>14172</v>
      </c>
      <c r="G41" s="25">
        <v>0.12</v>
      </c>
      <c r="I41" s="15"/>
      <c r="J41" s="15"/>
      <c r="L41" s="21"/>
      <c r="M41" s="21"/>
      <c r="N41" s="20"/>
    </row>
    <row r="42" spans="3:15" x14ac:dyDescent="0.25">
      <c r="D42" s="24" t="s">
        <v>409</v>
      </c>
      <c r="E42" s="23">
        <f>SUM(E38:E41)</f>
        <v>242659</v>
      </c>
      <c r="F42" s="23">
        <f>SUM(F38:F41)</f>
        <v>34554</v>
      </c>
      <c r="G42" s="22">
        <f>F42/E42</f>
        <v>0.14239735596042183</v>
      </c>
      <c r="L42" s="20"/>
      <c r="M42" s="21"/>
      <c r="N42" s="20"/>
    </row>
    <row r="43" spans="3:15" x14ac:dyDescent="0.25">
      <c r="O43" s="20"/>
    </row>
    <row r="44" spans="3:15" x14ac:dyDescent="0.25">
      <c r="D44" s="18" t="s">
        <v>841</v>
      </c>
      <c r="O44" s="20"/>
    </row>
    <row r="46" spans="3:15" ht="24" customHeight="1" x14ac:dyDescent="0.25">
      <c r="C46" s="224" t="s">
        <v>844</v>
      </c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</row>
    <row r="47" spans="3:15" ht="14.45" customHeight="1" x14ac:dyDescent="0.2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</row>
    <row r="49" spans="4:8" ht="38.25" x14ac:dyDescent="0.25">
      <c r="D49" s="19" t="s">
        <v>402</v>
      </c>
      <c r="E49" s="19" t="s">
        <v>401</v>
      </c>
      <c r="F49" s="19" t="s">
        <v>847</v>
      </c>
      <c r="G49" s="19" t="s">
        <v>848</v>
      </c>
      <c r="H49" s="19" t="s">
        <v>849</v>
      </c>
    </row>
    <row r="50" spans="4:8" x14ac:dyDescent="0.25">
      <c r="D50" s="228" t="s">
        <v>151</v>
      </c>
      <c r="E50" s="51" t="s">
        <v>172</v>
      </c>
      <c r="F50" s="52">
        <v>26250</v>
      </c>
      <c r="G50" s="52">
        <v>5285</v>
      </c>
      <c r="H50" s="53">
        <v>0.2</v>
      </c>
    </row>
    <row r="51" spans="4:8" x14ac:dyDescent="0.25">
      <c r="D51" s="228"/>
      <c r="E51" s="54" t="s">
        <v>151</v>
      </c>
      <c r="F51" s="55">
        <v>26250</v>
      </c>
      <c r="G51" s="55">
        <v>5285</v>
      </c>
      <c r="H51" s="56">
        <v>0.2</v>
      </c>
    </row>
    <row r="52" spans="4:8" x14ac:dyDescent="0.25">
      <c r="D52" s="228" t="s">
        <v>122</v>
      </c>
      <c r="E52" s="51" t="s">
        <v>135</v>
      </c>
      <c r="F52" s="52">
        <v>15349</v>
      </c>
      <c r="G52" s="52">
        <v>1993</v>
      </c>
      <c r="H52" s="53">
        <v>0.13</v>
      </c>
    </row>
    <row r="53" spans="4:8" x14ac:dyDescent="0.25">
      <c r="D53" s="228"/>
      <c r="E53" s="51" t="s">
        <v>123</v>
      </c>
      <c r="F53" s="52">
        <v>9510</v>
      </c>
      <c r="G53" s="52">
        <v>1335</v>
      </c>
      <c r="H53" s="53">
        <v>0.14000000000000001</v>
      </c>
    </row>
    <row r="54" spans="4:8" x14ac:dyDescent="0.25">
      <c r="D54" s="228"/>
      <c r="E54" s="54" t="s">
        <v>122</v>
      </c>
      <c r="F54" s="55">
        <v>24859</v>
      </c>
      <c r="G54" s="55">
        <v>3328</v>
      </c>
      <c r="H54" s="56">
        <v>0.13</v>
      </c>
    </row>
    <row r="55" spans="4:8" x14ac:dyDescent="0.25">
      <c r="D55" s="228" t="s">
        <v>226</v>
      </c>
      <c r="E55" s="51" t="s">
        <v>228</v>
      </c>
      <c r="F55" s="52">
        <v>2354</v>
      </c>
      <c r="G55" s="52">
        <v>895</v>
      </c>
      <c r="H55" s="53">
        <v>0.38</v>
      </c>
    </row>
    <row r="56" spans="4:8" x14ac:dyDescent="0.25">
      <c r="D56" s="228"/>
      <c r="E56" s="51" t="s">
        <v>236</v>
      </c>
      <c r="F56" s="52">
        <v>28469</v>
      </c>
      <c r="G56" s="52">
        <v>4795</v>
      </c>
      <c r="H56" s="53">
        <v>0.17</v>
      </c>
    </row>
    <row r="57" spans="4:8" x14ac:dyDescent="0.25">
      <c r="D57" s="228"/>
      <c r="E57" s="51" t="s">
        <v>290</v>
      </c>
      <c r="F57" s="52">
        <v>34036</v>
      </c>
      <c r="G57" s="52">
        <v>5714</v>
      </c>
      <c r="H57" s="53">
        <v>0.17</v>
      </c>
    </row>
    <row r="58" spans="4:8" ht="30" x14ac:dyDescent="0.25">
      <c r="D58" s="228"/>
      <c r="E58" s="51" t="s">
        <v>120</v>
      </c>
      <c r="F58" s="52">
        <v>6040</v>
      </c>
      <c r="G58" s="52">
        <v>365</v>
      </c>
      <c r="H58" s="53">
        <v>0.06</v>
      </c>
    </row>
    <row r="59" spans="4:8" x14ac:dyDescent="0.25">
      <c r="D59" s="228"/>
      <c r="E59" s="54" t="s">
        <v>226</v>
      </c>
      <c r="F59" s="55">
        <v>70899</v>
      </c>
      <c r="G59" s="55">
        <v>11769</v>
      </c>
      <c r="H59" s="56">
        <v>0.17</v>
      </c>
    </row>
    <row r="60" spans="4:8" x14ac:dyDescent="0.25">
      <c r="D60" s="228" t="s">
        <v>319</v>
      </c>
      <c r="E60" s="51" t="s">
        <v>342</v>
      </c>
      <c r="F60" s="52">
        <v>3562</v>
      </c>
      <c r="G60" s="52">
        <v>616</v>
      </c>
      <c r="H60" s="53">
        <v>0.17</v>
      </c>
    </row>
    <row r="61" spans="4:8" x14ac:dyDescent="0.25">
      <c r="D61" s="228"/>
      <c r="E61" s="51" t="s">
        <v>385</v>
      </c>
      <c r="F61" s="52">
        <v>40111</v>
      </c>
      <c r="G61" s="52">
        <v>3663</v>
      </c>
      <c r="H61" s="53">
        <v>0.09</v>
      </c>
    </row>
    <row r="62" spans="4:8" x14ac:dyDescent="0.25">
      <c r="D62" s="228"/>
      <c r="E62" s="51" t="s">
        <v>326</v>
      </c>
      <c r="F62" s="52">
        <v>13684</v>
      </c>
      <c r="G62" s="52">
        <v>2542</v>
      </c>
      <c r="H62" s="53">
        <v>0.19</v>
      </c>
    </row>
    <row r="63" spans="4:8" x14ac:dyDescent="0.25">
      <c r="D63" s="228"/>
      <c r="E63" s="51" t="s">
        <v>374</v>
      </c>
      <c r="F63" s="52">
        <v>21326</v>
      </c>
      <c r="G63" s="52">
        <v>2205</v>
      </c>
      <c r="H63" s="53">
        <v>0.1</v>
      </c>
    </row>
    <row r="64" spans="4:8" x14ac:dyDescent="0.25">
      <c r="D64" s="228"/>
      <c r="E64" s="51" t="s">
        <v>348</v>
      </c>
      <c r="F64" s="52">
        <v>29938</v>
      </c>
      <c r="G64" s="52">
        <v>3986</v>
      </c>
      <c r="H64" s="53">
        <v>0.13</v>
      </c>
    </row>
    <row r="65" spans="4:8" x14ac:dyDescent="0.25">
      <c r="D65" s="228"/>
      <c r="E65" s="51" t="s">
        <v>397</v>
      </c>
      <c r="F65" s="52">
        <v>4033</v>
      </c>
      <c r="G65" s="52">
        <v>352</v>
      </c>
      <c r="H65" s="53">
        <v>0.09</v>
      </c>
    </row>
    <row r="66" spans="4:8" x14ac:dyDescent="0.25">
      <c r="D66" s="228"/>
      <c r="E66" s="51" t="s">
        <v>320</v>
      </c>
      <c r="F66" s="52">
        <v>7997</v>
      </c>
      <c r="G66" s="52">
        <v>808</v>
      </c>
      <c r="H66" s="53">
        <v>0.1</v>
      </c>
    </row>
    <row r="67" spans="4:8" x14ac:dyDescent="0.25">
      <c r="D67" s="228"/>
      <c r="E67" s="54" t="s">
        <v>319</v>
      </c>
      <c r="F67" s="55">
        <v>120651</v>
      </c>
      <c r="G67" s="55">
        <v>14172</v>
      </c>
      <c r="H67" s="56">
        <v>0.12</v>
      </c>
    </row>
    <row r="68" spans="4:8" x14ac:dyDescent="0.25">
      <c r="D68" s="226" t="s">
        <v>118</v>
      </c>
      <c r="E68" s="227"/>
      <c r="F68" s="57">
        <v>242659</v>
      </c>
      <c r="G68" s="57">
        <v>34554</v>
      </c>
      <c r="H68" s="58">
        <v>0.14000000000000001</v>
      </c>
    </row>
  </sheetData>
  <mergeCells count="8">
    <mergeCell ref="C8:N9"/>
    <mergeCell ref="C46:N47"/>
    <mergeCell ref="C11:N13"/>
    <mergeCell ref="D68:E68"/>
    <mergeCell ref="D60:D67"/>
    <mergeCell ref="D55:D59"/>
    <mergeCell ref="D52:D54"/>
    <mergeCell ref="D50:D51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138"/>
  <sheetViews>
    <sheetView showGridLines="0" zoomScale="80" zoomScaleNormal="80" workbookViewId="0">
      <pane xSplit="2" ySplit="6" topLeftCell="C7" activePane="bottomRight" state="frozen"/>
      <selection activeCell="B38" sqref="B38"/>
      <selection pane="topRight" activeCell="B38" sqref="B38"/>
      <selection pane="bottomLeft" activeCell="B38" sqref="B38"/>
      <selection pane="bottomRight" activeCell="O25" sqref="O25"/>
    </sheetView>
  </sheetViews>
  <sheetFormatPr baseColWidth="10" defaultColWidth="9.140625" defaultRowHeight="15" x14ac:dyDescent="0.25"/>
  <cols>
    <col min="1" max="2" width="9.7109375" style="15" customWidth="1"/>
    <col min="3" max="3" width="13.85546875" style="15" customWidth="1"/>
    <col min="4" max="4" width="18.5703125" style="15" customWidth="1"/>
    <col min="5" max="5" width="21" style="15" customWidth="1"/>
    <col min="6" max="6" width="17.140625" style="15" customWidth="1"/>
    <col min="7" max="7" width="19.42578125" style="15" customWidth="1"/>
    <col min="8" max="8" width="17.42578125" style="32" customWidth="1"/>
    <col min="9" max="9" width="17.7109375" style="15" customWidth="1"/>
    <col min="10" max="10" width="19.5703125" style="15" customWidth="1"/>
    <col min="11" max="11" width="28" style="15" customWidth="1"/>
    <col min="12" max="14" width="9.140625" style="15"/>
    <col min="15" max="16" width="10.42578125" style="15" bestFit="1" customWidth="1"/>
    <col min="17" max="16384" width="9.140625" style="15"/>
  </cols>
  <sheetData>
    <row r="3" spans="3:14" ht="15" customHeight="1" x14ac:dyDescent="0.25">
      <c r="C3" s="30"/>
    </row>
    <row r="4" spans="3:14" ht="15" customHeight="1" x14ac:dyDescent="0.25"/>
    <row r="5" spans="3:14" ht="15" customHeight="1" x14ac:dyDescent="0.25">
      <c r="C5" s="30"/>
    </row>
    <row r="6" spans="3:14" ht="15" customHeight="1" x14ac:dyDescent="0.25">
      <c r="C6" s="30"/>
    </row>
    <row r="7" spans="3:14" ht="15" customHeight="1" x14ac:dyDescent="0.25">
      <c r="C7" s="30"/>
    </row>
    <row r="8" spans="3:14" ht="15" customHeight="1" x14ac:dyDescent="0.25">
      <c r="C8" s="224" t="s">
        <v>842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</row>
    <row r="9" spans="3:14" ht="23.25" customHeight="1" x14ac:dyDescent="0.25"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</row>
    <row r="10" spans="3:14" ht="15" customHeight="1" x14ac:dyDescent="0.25">
      <c r="C10" s="30"/>
    </row>
    <row r="11" spans="3:14" ht="15" customHeight="1" x14ac:dyDescent="0.25">
      <c r="C11" s="30"/>
    </row>
    <row r="12" spans="3:14" ht="15" customHeight="1" x14ac:dyDescent="0.25">
      <c r="C12" s="30"/>
    </row>
    <row r="13" spans="3:14" ht="15" customHeight="1" x14ac:dyDescent="0.25">
      <c r="C13" s="30"/>
    </row>
    <row r="14" spans="3:14" ht="15" customHeight="1" x14ac:dyDescent="0.25">
      <c r="C14" s="30"/>
    </row>
    <row r="15" spans="3:14" ht="15" customHeight="1" x14ac:dyDescent="0.25">
      <c r="C15" s="30"/>
    </row>
    <row r="16" spans="3:14" ht="15" customHeight="1" x14ac:dyDescent="0.25">
      <c r="C16" s="30"/>
    </row>
    <row r="17" spans="3:14" ht="15" customHeight="1" x14ac:dyDescent="0.25">
      <c r="C17" s="30"/>
    </row>
    <row r="18" spans="3:14" ht="15" customHeight="1" x14ac:dyDescent="0.25">
      <c r="C18" s="30"/>
    </row>
    <row r="19" spans="3:14" ht="15" customHeight="1" x14ac:dyDescent="0.25">
      <c r="C19" s="30"/>
    </row>
    <row r="20" spans="3:14" ht="15" customHeight="1" x14ac:dyDescent="0.25">
      <c r="C20" s="30"/>
    </row>
    <row r="21" spans="3:14" ht="15" customHeight="1" x14ac:dyDescent="0.25">
      <c r="C21" s="30"/>
    </row>
    <row r="22" spans="3:14" ht="15" customHeight="1" x14ac:dyDescent="0.25">
      <c r="C22" s="30"/>
    </row>
    <row r="23" spans="3:14" ht="15" customHeight="1" x14ac:dyDescent="0.25">
      <c r="C23" s="30"/>
    </row>
    <row r="24" spans="3:14" ht="15" customHeight="1" x14ac:dyDescent="0.25">
      <c r="C24" s="30"/>
    </row>
    <row r="25" spans="3:14" ht="15" customHeight="1" x14ac:dyDescent="0.25"/>
    <row r="26" spans="3:14" ht="15" customHeight="1" x14ac:dyDescent="0.25">
      <c r="D26" s="18" t="s">
        <v>841</v>
      </c>
    </row>
    <row r="27" spans="3:14" ht="15" customHeight="1" x14ac:dyDescent="0.25"/>
    <row r="28" spans="3:14" ht="15" customHeight="1" x14ac:dyDescent="0.25">
      <c r="C28" s="225" t="s">
        <v>850</v>
      </c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</row>
    <row r="29" spans="3:14" ht="15" customHeight="1" x14ac:dyDescent="0.25"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</row>
    <row r="30" spans="3:14" ht="15" customHeight="1" x14ac:dyDescent="0.25"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</row>
    <row r="31" spans="3:14" ht="34.5" customHeight="1" x14ac:dyDescent="0.25"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</row>
    <row r="32" spans="3:14" ht="15" customHeight="1" x14ac:dyDescent="0.25"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</row>
    <row r="33" spans="3:14" ht="15" customHeight="1" x14ac:dyDescent="0.25">
      <c r="C33" s="30"/>
    </row>
    <row r="34" spans="3:14" ht="74.25" customHeight="1" x14ac:dyDescent="0.25">
      <c r="C34" s="30"/>
      <c r="D34" s="19" t="s">
        <v>116</v>
      </c>
      <c r="E34" s="19" t="s">
        <v>430</v>
      </c>
      <c r="F34" s="19" t="s">
        <v>429</v>
      </c>
      <c r="G34" s="19" t="s">
        <v>432</v>
      </c>
      <c r="H34" s="15"/>
      <c r="J34" s="17"/>
      <c r="K34" s="17"/>
      <c r="L34" s="17"/>
    </row>
    <row r="35" spans="3:14" ht="15" customHeight="1" x14ac:dyDescent="0.25">
      <c r="C35" s="30"/>
      <c r="D35" s="39" t="s">
        <v>87</v>
      </c>
      <c r="E35" s="42">
        <v>40076</v>
      </c>
      <c r="F35" s="44">
        <v>6079</v>
      </c>
      <c r="G35" s="43">
        <f t="shared" ref="G35:G48" si="0">F35/E35</f>
        <v>0.15168679508933028</v>
      </c>
      <c r="H35" s="15"/>
      <c r="I35" s="36"/>
      <c r="L35" s="35"/>
      <c r="M35" s="35"/>
      <c r="N35" s="20"/>
    </row>
    <row r="36" spans="3:14" ht="15" customHeight="1" x14ac:dyDescent="0.25">
      <c r="C36" s="30"/>
      <c r="D36" s="39" t="s">
        <v>92</v>
      </c>
      <c r="E36" s="42">
        <v>21326</v>
      </c>
      <c r="F36" s="44">
        <v>2205</v>
      </c>
      <c r="G36" s="43">
        <f t="shared" si="0"/>
        <v>0.10339491700271969</v>
      </c>
      <c r="H36" s="15"/>
      <c r="I36" s="36"/>
      <c r="L36" s="35"/>
      <c r="M36" s="35"/>
      <c r="N36" s="20"/>
    </row>
    <row r="37" spans="3:14" ht="15" customHeight="1" x14ac:dyDescent="0.25">
      <c r="C37" s="30"/>
      <c r="D37" s="39" t="s">
        <v>101</v>
      </c>
      <c r="E37" s="42">
        <v>36558</v>
      </c>
      <c r="F37" s="44">
        <v>3207</v>
      </c>
      <c r="G37" s="43">
        <f t="shared" si="0"/>
        <v>8.7723617265714759E-2</v>
      </c>
      <c r="H37" s="15"/>
      <c r="I37" s="36"/>
      <c r="L37" s="35"/>
      <c r="M37" s="35"/>
      <c r="N37" s="20"/>
    </row>
    <row r="38" spans="3:14" ht="15" customHeight="1" x14ac:dyDescent="0.25">
      <c r="C38" s="30"/>
      <c r="D38" s="39" t="s">
        <v>114</v>
      </c>
      <c r="E38" s="42">
        <v>7273</v>
      </c>
      <c r="F38" s="44">
        <v>715</v>
      </c>
      <c r="G38" s="43">
        <f t="shared" si="0"/>
        <v>9.8308813419496766E-2</v>
      </c>
      <c r="H38" s="15"/>
      <c r="I38" s="36"/>
      <c r="L38" s="35"/>
      <c r="M38" s="35"/>
      <c r="N38" s="20"/>
    </row>
    <row r="39" spans="3:14" ht="15" customHeight="1" x14ac:dyDescent="0.25">
      <c r="C39" s="30"/>
      <c r="D39" s="39" t="s">
        <v>2</v>
      </c>
      <c r="E39" s="42">
        <v>9550</v>
      </c>
      <c r="F39" s="44">
        <v>1044</v>
      </c>
      <c r="G39" s="43">
        <f t="shared" si="0"/>
        <v>0.10931937172774869</v>
      </c>
      <c r="H39" s="15"/>
      <c r="I39" s="36"/>
      <c r="L39" s="35"/>
      <c r="M39" s="35"/>
      <c r="N39" s="20"/>
    </row>
    <row r="40" spans="3:14" ht="15" customHeight="1" x14ac:dyDescent="0.25">
      <c r="C40" s="30"/>
      <c r="D40" s="39" t="s">
        <v>28</v>
      </c>
      <c r="E40" s="42">
        <v>2322</v>
      </c>
      <c r="F40" s="44">
        <v>473</v>
      </c>
      <c r="G40" s="43">
        <f t="shared" si="0"/>
        <v>0.20370370370370369</v>
      </c>
      <c r="H40" s="15"/>
      <c r="I40" s="36"/>
      <c r="L40" s="35"/>
      <c r="M40" s="35"/>
      <c r="N40" s="20"/>
    </row>
    <row r="41" spans="3:14" ht="15" customHeight="1" x14ac:dyDescent="0.25">
      <c r="C41" s="30"/>
      <c r="D41" s="39" t="s">
        <v>64</v>
      </c>
      <c r="E41" s="42">
        <v>29938</v>
      </c>
      <c r="F41" s="44">
        <v>3986</v>
      </c>
      <c r="G41" s="43">
        <f t="shared" si="0"/>
        <v>0.13314182644131203</v>
      </c>
      <c r="H41" s="15"/>
      <c r="I41" s="36"/>
      <c r="L41" s="35"/>
      <c r="M41" s="35"/>
      <c r="N41" s="20"/>
    </row>
    <row r="42" spans="3:14" ht="15" customHeight="1" x14ac:dyDescent="0.25">
      <c r="C42" s="30"/>
      <c r="D42" s="39" t="s">
        <v>84</v>
      </c>
      <c r="E42" s="42">
        <v>28469</v>
      </c>
      <c r="F42" s="44">
        <v>4795</v>
      </c>
      <c r="G42" s="43">
        <f t="shared" si="0"/>
        <v>0.16842881731005654</v>
      </c>
      <c r="H42" s="15"/>
      <c r="I42" s="36"/>
      <c r="L42" s="35"/>
      <c r="M42" s="35"/>
      <c r="N42" s="20"/>
    </row>
    <row r="43" spans="3:14" ht="15" customHeight="1" x14ac:dyDescent="0.25">
      <c r="C43" s="30"/>
      <c r="D43" s="39" t="s">
        <v>15</v>
      </c>
      <c r="E43" s="42">
        <v>2354</v>
      </c>
      <c r="F43" s="44">
        <v>895</v>
      </c>
      <c r="G43" s="43">
        <f t="shared" si="0"/>
        <v>0.38020390824129141</v>
      </c>
      <c r="H43" s="15"/>
      <c r="I43" s="36"/>
      <c r="L43" s="35"/>
      <c r="M43" s="35"/>
      <c r="N43" s="20"/>
    </row>
    <row r="44" spans="3:14" ht="15" customHeight="1" x14ac:dyDescent="0.25">
      <c r="C44" s="30"/>
      <c r="D44" s="39" t="s">
        <v>22</v>
      </c>
      <c r="E44" s="42">
        <v>24859</v>
      </c>
      <c r="F44" s="44">
        <v>3328</v>
      </c>
      <c r="G44" s="43">
        <f t="shared" si="0"/>
        <v>0.13387505531195945</v>
      </c>
      <c r="H44" s="15"/>
      <c r="I44" s="36"/>
      <c r="L44" s="35"/>
      <c r="M44" s="35"/>
      <c r="N44" s="20"/>
    </row>
    <row r="45" spans="3:14" ht="15" customHeight="1" x14ac:dyDescent="0.25">
      <c r="C45" s="30"/>
      <c r="D45" s="39" t="s">
        <v>44</v>
      </c>
      <c r="E45" s="42">
        <v>17877</v>
      </c>
      <c r="F45" s="44">
        <v>3915</v>
      </c>
      <c r="G45" s="43">
        <f t="shared" si="0"/>
        <v>0.21899647591877833</v>
      </c>
      <c r="H45" s="15"/>
      <c r="I45" s="36"/>
      <c r="L45" s="35"/>
      <c r="M45" s="35"/>
      <c r="N45" s="20"/>
    </row>
    <row r="46" spans="3:14" ht="15" customHeight="1" x14ac:dyDescent="0.25">
      <c r="C46" s="30"/>
      <c r="D46" s="39" t="s">
        <v>35</v>
      </c>
      <c r="E46" s="42">
        <v>8373</v>
      </c>
      <c r="F46" s="44">
        <v>1370</v>
      </c>
      <c r="G46" s="43">
        <f t="shared" si="0"/>
        <v>0.16362116326286874</v>
      </c>
      <c r="H46" s="15"/>
      <c r="I46" s="36"/>
      <c r="L46" s="35"/>
      <c r="M46" s="35"/>
      <c r="N46" s="20"/>
    </row>
    <row r="47" spans="3:14" ht="15" customHeight="1" x14ac:dyDescent="0.25">
      <c r="C47" s="30"/>
      <c r="D47" s="39" t="s">
        <v>9</v>
      </c>
      <c r="E47" s="42">
        <v>13684</v>
      </c>
      <c r="F47" s="44">
        <v>2542</v>
      </c>
      <c r="G47" s="43">
        <f t="shared" si="0"/>
        <v>0.18576439637532885</v>
      </c>
      <c r="H47" s="15"/>
      <c r="I47" s="36"/>
      <c r="L47" s="35"/>
      <c r="M47" s="35"/>
      <c r="N47" s="20"/>
    </row>
    <row r="48" spans="3:14" ht="15" customHeight="1" x14ac:dyDescent="0.25">
      <c r="C48" s="30"/>
      <c r="D48" s="38" t="s">
        <v>101</v>
      </c>
      <c r="E48" s="37">
        <f>SUM(E35:E47)</f>
        <v>242659</v>
      </c>
      <c r="F48" s="37">
        <f>SUM(F35:F47)</f>
        <v>34554</v>
      </c>
      <c r="G48" s="45">
        <f t="shared" si="0"/>
        <v>0.14239735596042183</v>
      </c>
      <c r="H48" s="15"/>
      <c r="I48" s="36"/>
      <c r="L48" s="35"/>
      <c r="M48" s="35"/>
      <c r="N48" s="20"/>
    </row>
    <row r="49" spans="3:15" ht="15" customHeight="1" x14ac:dyDescent="0.25">
      <c r="C49" s="30"/>
      <c r="D49" s="18" t="s">
        <v>841</v>
      </c>
      <c r="E49" s="30"/>
      <c r="F49" s="30"/>
      <c r="G49" s="29"/>
      <c r="H49" s="34"/>
      <c r="I49" s="29"/>
      <c r="J49" s="29"/>
      <c r="O49" s="20"/>
    </row>
    <row r="52" spans="3:15" ht="14.45" customHeight="1" x14ac:dyDescent="0.25">
      <c r="C52" s="224" t="s">
        <v>842</v>
      </c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</row>
    <row r="53" spans="3:15" ht="21.75" customHeight="1" x14ac:dyDescent="0.25"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</row>
    <row r="55" spans="3:15" ht="58.5" customHeight="1" x14ac:dyDescent="0.25">
      <c r="D55" s="33" t="s">
        <v>116</v>
      </c>
      <c r="E55" s="33" t="s">
        <v>433</v>
      </c>
      <c r="F55" s="33" t="s">
        <v>430</v>
      </c>
      <c r="G55" s="33" t="s">
        <v>429</v>
      </c>
      <c r="H55" s="33" t="s">
        <v>432</v>
      </c>
    </row>
    <row r="56" spans="3:15" x14ac:dyDescent="0.25">
      <c r="D56" s="229" t="s">
        <v>87</v>
      </c>
      <c r="E56" s="60" t="s">
        <v>88</v>
      </c>
      <c r="F56" s="61">
        <v>33639</v>
      </c>
      <c r="G56" s="61">
        <v>5234</v>
      </c>
      <c r="H56" s="62">
        <v>0.16</v>
      </c>
    </row>
    <row r="57" spans="3:15" x14ac:dyDescent="0.25">
      <c r="D57" s="231"/>
      <c r="E57" s="60" t="s">
        <v>87</v>
      </c>
      <c r="F57" s="61">
        <v>6437</v>
      </c>
      <c r="G57" s="61">
        <v>845</v>
      </c>
      <c r="H57" s="62">
        <v>0.13</v>
      </c>
    </row>
    <row r="58" spans="3:15" x14ac:dyDescent="0.25">
      <c r="D58" s="230"/>
      <c r="E58" s="54" t="s">
        <v>87</v>
      </c>
      <c r="F58" s="55">
        <v>40076</v>
      </c>
      <c r="G58" s="55">
        <v>6079</v>
      </c>
      <c r="H58" s="56">
        <v>0.15</v>
      </c>
    </row>
    <row r="59" spans="3:15" x14ac:dyDescent="0.25">
      <c r="D59" s="229" t="s">
        <v>92</v>
      </c>
      <c r="E59" s="60" t="s">
        <v>91</v>
      </c>
      <c r="F59" s="61">
        <v>10416</v>
      </c>
      <c r="G59" s="61">
        <v>979</v>
      </c>
      <c r="H59" s="62">
        <v>0.09</v>
      </c>
    </row>
    <row r="60" spans="3:15" x14ac:dyDescent="0.25">
      <c r="D60" s="231"/>
      <c r="E60" s="60" t="s">
        <v>90</v>
      </c>
      <c r="F60" s="61">
        <v>7056</v>
      </c>
      <c r="G60" s="61">
        <v>755</v>
      </c>
      <c r="H60" s="62">
        <v>0.11</v>
      </c>
    </row>
    <row r="61" spans="3:15" x14ac:dyDescent="0.25">
      <c r="D61" s="231"/>
      <c r="E61" s="60" t="s">
        <v>89</v>
      </c>
      <c r="F61" s="61">
        <v>3854</v>
      </c>
      <c r="G61" s="61">
        <v>471</v>
      </c>
      <c r="H61" s="62">
        <v>0.12</v>
      </c>
    </row>
    <row r="62" spans="3:15" x14ac:dyDescent="0.25">
      <c r="D62" s="230"/>
      <c r="E62" s="54" t="s">
        <v>92</v>
      </c>
      <c r="F62" s="55">
        <v>21326</v>
      </c>
      <c r="G62" s="55">
        <v>2205</v>
      </c>
      <c r="H62" s="56">
        <v>0.1</v>
      </c>
    </row>
    <row r="63" spans="3:15" x14ac:dyDescent="0.25">
      <c r="D63" s="229" t="s">
        <v>101</v>
      </c>
      <c r="E63" s="60" t="s">
        <v>103</v>
      </c>
      <c r="F63" s="61">
        <v>4802</v>
      </c>
      <c r="G63" s="61">
        <v>399</v>
      </c>
      <c r="H63" s="62">
        <v>0.08</v>
      </c>
    </row>
    <row r="64" spans="3:15" x14ac:dyDescent="0.25">
      <c r="D64" s="231"/>
      <c r="E64" s="60" t="s">
        <v>95</v>
      </c>
      <c r="F64" s="61">
        <v>1982</v>
      </c>
      <c r="G64" s="61">
        <v>192</v>
      </c>
      <c r="H64" s="62">
        <v>0.1</v>
      </c>
    </row>
    <row r="65" spans="4:8" x14ac:dyDescent="0.25">
      <c r="D65" s="231"/>
      <c r="E65" s="60" t="s">
        <v>104</v>
      </c>
      <c r="F65" s="61">
        <v>11892</v>
      </c>
      <c r="G65" s="61">
        <v>1291</v>
      </c>
      <c r="H65" s="62">
        <v>0.11</v>
      </c>
    </row>
    <row r="66" spans="4:8" x14ac:dyDescent="0.25">
      <c r="D66" s="231"/>
      <c r="E66" s="60" t="s">
        <v>96</v>
      </c>
      <c r="F66" s="61">
        <v>7141</v>
      </c>
      <c r="G66" s="61">
        <v>572</v>
      </c>
      <c r="H66" s="62">
        <v>0.08</v>
      </c>
    </row>
    <row r="67" spans="4:8" x14ac:dyDescent="0.25">
      <c r="D67" s="231"/>
      <c r="E67" s="60" t="s">
        <v>99</v>
      </c>
      <c r="F67" s="61">
        <v>3699</v>
      </c>
      <c r="G67" s="61">
        <v>143</v>
      </c>
      <c r="H67" s="62">
        <v>0.04</v>
      </c>
    </row>
    <row r="68" spans="4:8" x14ac:dyDescent="0.25">
      <c r="D68" s="231"/>
      <c r="E68" s="60" t="s">
        <v>97</v>
      </c>
      <c r="F68" s="61">
        <v>3064</v>
      </c>
      <c r="G68" s="61">
        <v>267</v>
      </c>
      <c r="H68" s="62">
        <v>0.09</v>
      </c>
    </row>
    <row r="69" spans="4:8" x14ac:dyDescent="0.25">
      <c r="D69" s="231"/>
      <c r="E69" s="60" t="s">
        <v>93</v>
      </c>
      <c r="F69" s="61">
        <v>1980</v>
      </c>
      <c r="G69" s="61">
        <v>157</v>
      </c>
      <c r="H69" s="62">
        <v>0.08</v>
      </c>
    </row>
    <row r="70" spans="4:8" x14ac:dyDescent="0.25">
      <c r="D70" s="231"/>
      <c r="E70" s="60" t="s">
        <v>98</v>
      </c>
      <c r="F70" s="61">
        <v>1998</v>
      </c>
      <c r="G70" s="61">
        <v>186</v>
      </c>
      <c r="H70" s="62">
        <v>0.09</v>
      </c>
    </row>
    <row r="71" spans="4:8" x14ac:dyDescent="0.25">
      <c r="D71" s="230"/>
      <c r="E71" s="54" t="s">
        <v>101</v>
      </c>
      <c r="F71" s="55">
        <v>36558</v>
      </c>
      <c r="G71" s="55">
        <v>3207</v>
      </c>
      <c r="H71" s="56">
        <v>0.09</v>
      </c>
    </row>
    <row r="72" spans="4:8" x14ac:dyDescent="0.25">
      <c r="D72" s="229" t="s">
        <v>114</v>
      </c>
      <c r="E72" s="60" t="s">
        <v>112</v>
      </c>
      <c r="F72" s="61">
        <v>1423</v>
      </c>
      <c r="G72" s="61">
        <v>213</v>
      </c>
      <c r="H72" s="62">
        <v>0.15</v>
      </c>
    </row>
    <row r="73" spans="4:8" x14ac:dyDescent="0.25">
      <c r="D73" s="231"/>
      <c r="E73" s="60" t="s">
        <v>106</v>
      </c>
      <c r="F73" s="61">
        <v>1130</v>
      </c>
      <c r="G73" s="61">
        <v>94</v>
      </c>
      <c r="H73" s="62">
        <v>0.08</v>
      </c>
    </row>
    <row r="74" spans="4:8" x14ac:dyDescent="0.25">
      <c r="D74" s="231"/>
      <c r="E74" s="60" t="s">
        <v>105</v>
      </c>
      <c r="F74" s="61">
        <v>1351</v>
      </c>
      <c r="G74" s="61">
        <v>160</v>
      </c>
      <c r="H74" s="62">
        <v>0.12</v>
      </c>
    </row>
    <row r="75" spans="4:8" x14ac:dyDescent="0.25">
      <c r="D75" s="231"/>
      <c r="E75" s="60" t="s">
        <v>108</v>
      </c>
      <c r="F75" s="61">
        <v>1566</v>
      </c>
      <c r="G75" s="61">
        <v>146</v>
      </c>
      <c r="H75" s="62">
        <v>0.09</v>
      </c>
    </row>
    <row r="76" spans="4:8" x14ac:dyDescent="0.25">
      <c r="D76" s="231"/>
      <c r="E76" s="60" t="s">
        <v>113</v>
      </c>
      <c r="F76" s="61">
        <v>1803</v>
      </c>
      <c r="G76" s="61">
        <v>102</v>
      </c>
      <c r="H76" s="62">
        <v>0.06</v>
      </c>
    </row>
    <row r="77" spans="4:8" x14ac:dyDescent="0.25">
      <c r="D77" s="230"/>
      <c r="E77" s="54" t="s">
        <v>114</v>
      </c>
      <c r="F77" s="55">
        <v>7273</v>
      </c>
      <c r="G77" s="55">
        <v>715</v>
      </c>
      <c r="H77" s="56">
        <v>0.1</v>
      </c>
    </row>
    <row r="78" spans="4:8" x14ac:dyDescent="0.25">
      <c r="D78" s="229" t="s">
        <v>2</v>
      </c>
      <c r="E78" s="60" t="s">
        <v>0</v>
      </c>
      <c r="F78" s="61">
        <v>1572</v>
      </c>
      <c r="G78" s="61">
        <v>242</v>
      </c>
      <c r="H78" s="62">
        <v>0.15</v>
      </c>
    </row>
    <row r="79" spans="4:8" x14ac:dyDescent="0.25">
      <c r="D79" s="231"/>
      <c r="E79" s="60" t="s">
        <v>2</v>
      </c>
      <c r="F79" s="61">
        <v>6279</v>
      </c>
      <c r="G79" s="61">
        <v>627</v>
      </c>
      <c r="H79" s="62">
        <v>0.1</v>
      </c>
    </row>
    <row r="80" spans="4:8" x14ac:dyDescent="0.25">
      <c r="D80" s="231"/>
      <c r="E80" s="60" t="s">
        <v>1</v>
      </c>
      <c r="F80" s="61">
        <v>1699</v>
      </c>
      <c r="G80" s="61">
        <v>175</v>
      </c>
      <c r="H80" s="62">
        <v>0.1</v>
      </c>
    </row>
    <row r="81" spans="4:8" x14ac:dyDescent="0.25">
      <c r="D81" s="230"/>
      <c r="E81" s="54" t="s">
        <v>2</v>
      </c>
      <c r="F81" s="55">
        <v>9550</v>
      </c>
      <c r="G81" s="55">
        <v>1044</v>
      </c>
      <c r="H81" s="56">
        <v>0.11</v>
      </c>
    </row>
    <row r="82" spans="4:8" x14ac:dyDescent="0.25">
      <c r="D82" s="229" t="s">
        <v>28</v>
      </c>
      <c r="E82" s="60" t="s">
        <v>24</v>
      </c>
      <c r="F82" s="61">
        <v>467</v>
      </c>
      <c r="G82" s="61">
        <v>50</v>
      </c>
      <c r="H82" s="62">
        <v>0.11</v>
      </c>
    </row>
    <row r="83" spans="4:8" x14ac:dyDescent="0.25">
      <c r="D83" s="231"/>
      <c r="E83" s="60" t="s">
        <v>26</v>
      </c>
      <c r="F83" s="61">
        <v>1254</v>
      </c>
      <c r="G83" s="61">
        <v>192</v>
      </c>
      <c r="H83" s="62">
        <v>0.15</v>
      </c>
    </row>
    <row r="84" spans="4:8" x14ac:dyDescent="0.25">
      <c r="D84" s="231"/>
      <c r="E84" s="60" t="s">
        <v>27</v>
      </c>
      <c r="F84" s="61">
        <v>601</v>
      </c>
      <c r="G84" s="61">
        <v>231</v>
      </c>
      <c r="H84" s="62">
        <v>0.38</v>
      </c>
    </row>
    <row r="85" spans="4:8" x14ac:dyDescent="0.25">
      <c r="D85" s="230"/>
      <c r="E85" s="54" t="s">
        <v>28</v>
      </c>
      <c r="F85" s="55">
        <v>2322</v>
      </c>
      <c r="G85" s="55">
        <v>473</v>
      </c>
      <c r="H85" s="56">
        <v>0.2</v>
      </c>
    </row>
    <row r="86" spans="4:8" x14ac:dyDescent="0.25">
      <c r="D86" s="229" t="s">
        <v>64</v>
      </c>
      <c r="E86" s="60" t="s">
        <v>57</v>
      </c>
      <c r="F86" s="61">
        <v>551</v>
      </c>
      <c r="G86" s="61">
        <v>59</v>
      </c>
      <c r="H86" s="62">
        <v>0.11</v>
      </c>
    </row>
    <row r="87" spans="4:8" x14ac:dyDescent="0.25">
      <c r="D87" s="231"/>
      <c r="E87" s="60" t="s">
        <v>65</v>
      </c>
      <c r="F87" s="61">
        <v>4625</v>
      </c>
      <c r="G87" s="61">
        <v>629</v>
      </c>
      <c r="H87" s="62">
        <v>0.14000000000000001</v>
      </c>
    </row>
    <row r="88" spans="4:8" x14ac:dyDescent="0.25">
      <c r="D88" s="231"/>
      <c r="E88" s="60" t="s">
        <v>66</v>
      </c>
      <c r="F88" s="61">
        <v>8391</v>
      </c>
      <c r="G88" s="61">
        <v>1132</v>
      </c>
      <c r="H88" s="62">
        <v>0.13</v>
      </c>
    </row>
    <row r="89" spans="4:8" x14ac:dyDescent="0.25">
      <c r="D89" s="231"/>
      <c r="E89" s="60" t="s">
        <v>61</v>
      </c>
      <c r="F89" s="61">
        <v>3763</v>
      </c>
      <c r="G89" s="61">
        <v>445</v>
      </c>
      <c r="H89" s="62">
        <v>0.12</v>
      </c>
    </row>
    <row r="90" spans="4:8" x14ac:dyDescent="0.25">
      <c r="D90" s="231"/>
      <c r="E90" s="60" t="s">
        <v>63</v>
      </c>
      <c r="F90" s="61">
        <v>2359</v>
      </c>
      <c r="G90" s="61">
        <v>357</v>
      </c>
      <c r="H90" s="62">
        <v>0.15</v>
      </c>
    </row>
    <row r="91" spans="4:8" x14ac:dyDescent="0.25">
      <c r="D91" s="231"/>
      <c r="E91" s="60" t="s">
        <v>62</v>
      </c>
      <c r="F91" s="61">
        <v>1366</v>
      </c>
      <c r="G91" s="61">
        <v>187</v>
      </c>
      <c r="H91" s="62">
        <v>0.14000000000000001</v>
      </c>
    </row>
    <row r="92" spans="4:8" ht="30" x14ac:dyDescent="0.25">
      <c r="D92" s="231"/>
      <c r="E92" s="60" t="s">
        <v>60</v>
      </c>
      <c r="F92" s="61">
        <v>3695</v>
      </c>
      <c r="G92" s="61">
        <v>579</v>
      </c>
      <c r="H92" s="62">
        <v>0.16</v>
      </c>
    </row>
    <row r="93" spans="4:8" x14ac:dyDescent="0.25">
      <c r="D93" s="231"/>
      <c r="E93" s="60" t="s">
        <v>58</v>
      </c>
      <c r="F93" s="61">
        <v>1949</v>
      </c>
      <c r="G93" s="61">
        <v>288</v>
      </c>
      <c r="H93" s="62">
        <v>0.15</v>
      </c>
    </row>
    <row r="94" spans="4:8" x14ac:dyDescent="0.25">
      <c r="D94" s="231"/>
      <c r="E94" s="60" t="s">
        <v>59</v>
      </c>
      <c r="F94" s="61">
        <v>3239</v>
      </c>
      <c r="G94" s="61">
        <v>310</v>
      </c>
      <c r="H94" s="62">
        <v>0.1</v>
      </c>
    </row>
    <row r="95" spans="4:8" x14ac:dyDescent="0.25">
      <c r="D95" s="230"/>
      <c r="E95" s="54" t="s">
        <v>64</v>
      </c>
      <c r="F95" s="55">
        <v>29938</v>
      </c>
      <c r="G95" s="55">
        <v>3986</v>
      </c>
      <c r="H95" s="56">
        <v>0.13</v>
      </c>
    </row>
    <row r="96" spans="4:8" x14ac:dyDescent="0.25">
      <c r="D96" s="229" t="s">
        <v>84</v>
      </c>
      <c r="E96" s="60" t="s">
        <v>67</v>
      </c>
      <c r="F96" s="61">
        <v>5279</v>
      </c>
      <c r="G96" s="61">
        <v>744</v>
      </c>
      <c r="H96" s="62">
        <v>0.14000000000000001</v>
      </c>
    </row>
    <row r="97" spans="4:8" x14ac:dyDescent="0.25">
      <c r="D97" s="231"/>
      <c r="E97" s="60" t="s">
        <v>70</v>
      </c>
      <c r="F97" s="61">
        <v>737</v>
      </c>
      <c r="G97" s="61">
        <v>133</v>
      </c>
      <c r="H97" s="62">
        <v>0.18</v>
      </c>
    </row>
    <row r="98" spans="4:8" x14ac:dyDescent="0.25">
      <c r="D98" s="231"/>
      <c r="E98" s="60" t="s">
        <v>76</v>
      </c>
      <c r="F98" s="61">
        <v>1234</v>
      </c>
      <c r="G98" s="61">
        <v>326</v>
      </c>
      <c r="H98" s="62">
        <v>0.26</v>
      </c>
    </row>
    <row r="99" spans="4:8" x14ac:dyDescent="0.25">
      <c r="D99" s="231"/>
      <c r="E99" s="60" t="s">
        <v>77</v>
      </c>
      <c r="F99" s="61">
        <v>2039</v>
      </c>
      <c r="G99" s="61">
        <v>348</v>
      </c>
      <c r="H99" s="62">
        <v>0.17</v>
      </c>
    </row>
    <row r="100" spans="4:8" x14ac:dyDescent="0.25">
      <c r="D100" s="231"/>
      <c r="E100" s="60" t="s">
        <v>74</v>
      </c>
      <c r="F100" s="61">
        <v>2879</v>
      </c>
      <c r="G100" s="61">
        <v>488</v>
      </c>
      <c r="H100" s="62">
        <v>0.17</v>
      </c>
    </row>
    <row r="101" spans="4:8" x14ac:dyDescent="0.25">
      <c r="D101" s="231"/>
      <c r="E101" s="60" t="s">
        <v>81</v>
      </c>
      <c r="F101" s="61">
        <v>3800</v>
      </c>
      <c r="G101" s="61">
        <v>533</v>
      </c>
      <c r="H101" s="62">
        <v>0.14000000000000001</v>
      </c>
    </row>
    <row r="102" spans="4:8" x14ac:dyDescent="0.25">
      <c r="D102" s="231"/>
      <c r="E102" s="60" t="s">
        <v>82</v>
      </c>
      <c r="F102" s="61">
        <v>3555</v>
      </c>
      <c r="G102" s="61">
        <v>550</v>
      </c>
      <c r="H102" s="62">
        <v>0.15</v>
      </c>
    </row>
    <row r="103" spans="4:8" x14ac:dyDescent="0.25">
      <c r="D103" s="231"/>
      <c r="E103" s="60" t="s">
        <v>72</v>
      </c>
      <c r="F103" s="61">
        <v>1244</v>
      </c>
      <c r="G103" s="61">
        <v>248</v>
      </c>
      <c r="H103" s="62">
        <v>0.2</v>
      </c>
    </row>
    <row r="104" spans="4:8" x14ac:dyDescent="0.25">
      <c r="D104" s="231"/>
      <c r="E104" s="60" t="s">
        <v>71</v>
      </c>
      <c r="F104" s="61">
        <v>454</v>
      </c>
      <c r="G104" s="61">
        <v>52</v>
      </c>
      <c r="H104" s="62">
        <v>0.11</v>
      </c>
    </row>
    <row r="105" spans="4:8" x14ac:dyDescent="0.25">
      <c r="D105" s="231"/>
      <c r="E105" s="60" t="s">
        <v>80</v>
      </c>
      <c r="F105" s="61">
        <v>2398</v>
      </c>
      <c r="G105" s="61">
        <v>495</v>
      </c>
      <c r="H105" s="62">
        <v>0.21</v>
      </c>
    </row>
    <row r="106" spans="4:8" x14ac:dyDescent="0.25">
      <c r="D106" s="231"/>
      <c r="E106" s="60" t="s">
        <v>78</v>
      </c>
      <c r="F106" s="61">
        <v>1811</v>
      </c>
      <c r="G106" s="61">
        <v>232</v>
      </c>
      <c r="H106" s="62">
        <v>0.13</v>
      </c>
    </row>
    <row r="107" spans="4:8" x14ac:dyDescent="0.25">
      <c r="D107" s="231"/>
      <c r="E107" s="60" t="s">
        <v>75</v>
      </c>
      <c r="F107" s="61">
        <v>1249</v>
      </c>
      <c r="G107" s="61">
        <v>279</v>
      </c>
      <c r="H107" s="62">
        <v>0.22</v>
      </c>
    </row>
    <row r="108" spans="4:8" x14ac:dyDescent="0.25">
      <c r="D108" s="231"/>
      <c r="E108" s="60" t="s">
        <v>79</v>
      </c>
      <c r="F108" s="61">
        <v>1790</v>
      </c>
      <c r="G108" s="61">
        <v>367</v>
      </c>
      <c r="H108" s="62">
        <v>0.21</v>
      </c>
    </row>
    <row r="109" spans="4:8" x14ac:dyDescent="0.25">
      <c r="D109" s="230"/>
      <c r="E109" s="54" t="s">
        <v>84</v>
      </c>
      <c r="F109" s="55">
        <v>28469</v>
      </c>
      <c r="G109" s="55">
        <v>4795</v>
      </c>
      <c r="H109" s="56">
        <v>0.17</v>
      </c>
    </row>
    <row r="110" spans="4:8" x14ac:dyDescent="0.25">
      <c r="D110" s="229" t="s">
        <v>15</v>
      </c>
      <c r="E110" s="60" t="s">
        <v>48</v>
      </c>
      <c r="F110" s="63">
        <v>95</v>
      </c>
      <c r="G110" s="63">
        <v>24</v>
      </c>
      <c r="H110" s="64">
        <v>0.25</v>
      </c>
    </row>
    <row r="111" spans="4:8" x14ac:dyDescent="0.25">
      <c r="D111" s="231"/>
      <c r="E111" s="60" t="s">
        <v>15</v>
      </c>
      <c r="F111" s="63" t="s">
        <v>23</v>
      </c>
      <c r="G111" s="63">
        <v>447</v>
      </c>
      <c r="H111" s="65" t="s">
        <v>23</v>
      </c>
    </row>
    <row r="112" spans="4:8" x14ac:dyDescent="0.25">
      <c r="D112" s="231"/>
      <c r="E112" s="60" t="s">
        <v>49</v>
      </c>
      <c r="F112" s="63">
        <v>708</v>
      </c>
      <c r="G112" s="63">
        <v>92</v>
      </c>
      <c r="H112" s="64">
        <v>0.13</v>
      </c>
    </row>
    <row r="113" spans="4:8" x14ac:dyDescent="0.25">
      <c r="D113" s="231"/>
      <c r="E113" s="60" t="s">
        <v>54</v>
      </c>
      <c r="F113" s="63">
        <v>1551</v>
      </c>
      <c r="G113" s="63">
        <v>332</v>
      </c>
      <c r="H113" s="64">
        <v>0.21</v>
      </c>
    </row>
    <row r="114" spans="4:8" x14ac:dyDescent="0.25">
      <c r="D114" s="230"/>
      <c r="E114" s="54" t="s">
        <v>15</v>
      </c>
      <c r="F114" s="55">
        <v>2354</v>
      </c>
      <c r="G114" s="55">
        <v>895</v>
      </c>
      <c r="H114" s="56">
        <v>0.38</v>
      </c>
    </row>
    <row r="115" spans="4:8" x14ac:dyDescent="0.25">
      <c r="D115" s="229" t="s">
        <v>22</v>
      </c>
      <c r="E115" s="60" t="s">
        <v>20</v>
      </c>
      <c r="F115" s="61">
        <v>4741</v>
      </c>
      <c r="G115" s="61">
        <v>575</v>
      </c>
      <c r="H115" s="62">
        <v>0.12</v>
      </c>
    </row>
    <row r="116" spans="4:8" x14ac:dyDescent="0.25">
      <c r="D116" s="231"/>
      <c r="E116" s="60" t="s">
        <v>21</v>
      </c>
      <c r="F116" s="61">
        <v>6742</v>
      </c>
      <c r="G116" s="61">
        <v>672</v>
      </c>
      <c r="H116" s="62">
        <v>0.1</v>
      </c>
    </row>
    <row r="117" spans="4:8" x14ac:dyDescent="0.25">
      <c r="D117" s="231"/>
      <c r="E117" s="60" t="s">
        <v>15</v>
      </c>
      <c r="F117" s="61">
        <v>1138</v>
      </c>
      <c r="G117" s="61">
        <v>133</v>
      </c>
      <c r="H117" s="62">
        <v>0.12</v>
      </c>
    </row>
    <row r="118" spans="4:8" x14ac:dyDescent="0.25">
      <c r="D118" s="231"/>
      <c r="E118" s="60" t="s">
        <v>16</v>
      </c>
      <c r="F118" s="61">
        <v>2304</v>
      </c>
      <c r="G118" s="61">
        <v>206</v>
      </c>
      <c r="H118" s="62">
        <v>0.09</v>
      </c>
    </row>
    <row r="119" spans="4:8" ht="30" x14ac:dyDescent="0.25">
      <c r="D119" s="231"/>
      <c r="E119" s="60" t="s">
        <v>12</v>
      </c>
      <c r="F119" s="61">
        <v>2249</v>
      </c>
      <c r="G119" s="61">
        <v>566</v>
      </c>
      <c r="H119" s="62">
        <v>0.25</v>
      </c>
    </row>
    <row r="120" spans="4:8" x14ac:dyDescent="0.25">
      <c r="D120" s="231"/>
      <c r="E120" s="60" t="s">
        <v>18</v>
      </c>
      <c r="F120" s="61">
        <v>1167</v>
      </c>
      <c r="G120" s="61">
        <v>201</v>
      </c>
      <c r="H120" s="62">
        <v>0.17</v>
      </c>
    </row>
    <row r="121" spans="4:8" x14ac:dyDescent="0.25">
      <c r="D121" s="231"/>
      <c r="E121" s="60" t="s">
        <v>11</v>
      </c>
      <c r="F121" s="61">
        <v>3400</v>
      </c>
      <c r="G121" s="61">
        <v>730</v>
      </c>
      <c r="H121" s="62">
        <v>0.21</v>
      </c>
    </row>
    <row r="122" spans="4:8" ht="30" x14ac:dyDescent="0.25">
      <c r="D122" s="231"/>
      <c r="E122" s="60" t="s">
        <v>13</v>
      </c>
      <c r="F122" s="61">
        <v>912</v>
      </c>
      <c r="G122" s="61">
        <v>100</v>
      </c>
      <c r="H122" s="62">
        <v>0.11</v>
      </c>
    </row>
    <row r="123" spans="4:8" ht="30" x14ac:dyDescent="0.25">
      <c r="D123" s="231"/>
      <c r="E123" s="60" t="s">
        <v>14</v>
      </c>
      <c r="F123" s="61">
        <v>2206</v>
      </c>
      <c r="G123" s="61">
        <v>145</v>
      </c>
      <c r="H123" s="62">
        <v>7.0000000000000007E-2</v>
      </c>
    </row>
    <row r="124" spans="4:8" x14ac:dyDescent="0.25">
      <c r="D124" s="230"/>
      <c r="E124" s="54" t="s">
        <v>22</v>
      </c>
      <c r="F124" s="55">
        <v>24859</v>
      </c>
      <c r="G124" s="55">
        <v>3328</v>
      </c>
      <c r="H124" s="56">
        <v>0.13</v>
      </c>
    </row>
    <row r="125" spans="4:8" x14ac:dyDescent="0.25">
      <c r="D125" s="229" t="s">
        <v>44</v>
      </c>
      <c r="E125" s="60" t="s">
        <v>41</v>
      </c>
      <c r="F125" s="61">
        <v>4632</v>
      </c>
      <c r="G125" s="61">
        <v>917</v>
      </c>
      <c r="H125" s="62">
        <v>0.2</v>
      </c>
    </row>
    <row r="126" spans="4:8" x14ac:dyDescent="0.25">
      <c r="D126" s="231"/>
      <c r="E126" s="60" t="s">
        <v>43</v>
      </c>
      <c r="F126" s="61">
        <v>3987</v>
      </c>
      <c r="G126" s="61">
        <v>833</v>
      </c>
      <c r="H126" s="62">
        <v>0.21</v>
      </c>
    </row>
    <row r="127" spans="4:8" x14ac:dyDescent="0.25">
      <c r="D127" s="231"/>
      <c r="E127" s="60" t="s">
        <v>45</v>
      </c>
      <c r="F127" s="61">
        <v>3791</v>
      </c>
      <c r="G127" s="61">
        <v>1071</v>
      </c>
      <c r="H127" s="62">
        <v>0.28000000000000003</v>
      </c>
    </row>
    <row r="128" spans="4:8" x14ac:dyDescent="0.25">
      <c r="D128" s="231"/>
      <c r="E128" s="60" t="s">
        <v>38</v>
      </c>
      <c r="F128" s="61">
        <v>3349</v>
      </c>
      <c r="G128" s="61">
        <v>850</v>
      </c>
      <c r="H128" s="62">
        <v>0.25</v>
      </c>
    </row>
    <row r="129" spans="4:8" x14ac:dyDescent="0.25">
      <c r="D129" s="231"/>
      <c r="E129" s="60" t="s">
        <v>37</v>
      </c>
      <c r="F129" s="61">
        <v>2118</v>
      </c>
      <c r="G129" s="61">
        <v>244</v>
      </c>
      <c r="H129" s="62">
        <v>0.12</v>
      </c>
    </row>
    <row r="130" spans="4:8" x14ac:dyDescent="0.25">
      <c r="D130" s="230"/>
      <c r="E130" s="54" t="s">
        <v>44</v>
      </c>
      <c r="F130" s="55">
        <v>17877</v>
      </c>
      <c r="G130" s="55">
        <v>3915</v>
      </c>
      <c r="H130" s="56">
        <v>0.22</v>
      </c>
    </row>
    <row r="131" spans="4:8" x14ac:dyDescent="0.25">
      <c r="D131" s="229" t="s">
        <v>35</v>
      </c>
      <c r="E131" s="60" t="s">
        <v>29</v>
      </c>
      <c r="F131" s="61">
        <v>8373</v>
      </c>
      <c r="G131" s="61">
        <v>1370</v>
      </c>
      <c r="H131" s="62">
        <v>0.16</v>
      </c>
    </row>
    <row r="132" spans="4:8" x14ac:dyDescent="0.25">
      <c r="D132" s="230"/>
      <c r="E132" s="54" t="s">
        <v>35</v>
      </c>
      <c r="F132" s="55">
        <v>8373</v>
      </c>
      <c r="G132" s="55">
        <v>1370</v>
      </c>
      <c r="H132" s="56">
        <v>0.16</v>
      </c>
    </row>
    <row r="133" spans="4:8" x14ac:dyDescent="0.25">
      <c r="D133" s="229" t="s">
        <v>9</v>
      </c>
      <c r="E133" s="60" t="s">
        <v>7</v>
      </c>
      <c r="F133" s="61">
        <v>1561</v>
      </c>
      <c r="G133" s="61">
        <v>381</v>
      </c>
      <c r="H133" s="62">
        <v>0.24</v>
      </c>
    </row>
    <row r="134" spans="4:8" x14ac:dyDescent="0.25">
      <c r="D134" s="231"/>
      <c r="E134" s="60" t="s">
        <v>4</v>
      </c>
      <c r="F134" s="61">
        <v>1650</v>
      </c>
      <c r="G134" s="61">
        <v>307</v>
      </c>
      <c r="H134" s="62">
        <v>0.19</v>
      </c>
    </row>
    <row r="135" spans="4:8" x14ac:dyDescent="0.25">
      <c r="D135" s="231"/>
      <c r="E135" s="60" t="s">
        <v>3</v>
      </c>
      <c r="F135" s="61">
        <v>7590</v>
      </c>
      <c r="G135" s="61">
        <v>1091</v>
      </c>
      <c r="H135" s="62">
        <v>0.14000000000000001</v>
      </c>
    </row>
    <row r="136" spans="4:8" x14ac:dyDescent="0.25">
      <c r="D136" s="231"/>
      <c r="E136" s="60" t="s">
        <v>5</v>
      </c>
      <c r="F136" s="61">
        <v>2883</v>
      </c>
      <c r="G136" s="61">
        <v>763</v>
      </c>
      <c r="H136" s="62">
        <v>0.26</v>
      </c>
    </row>
    <row r="137" spans="4:8" x14ac:dyDescent="0.25">
      <c r="D137" s="230"/>
      <c r="E137" s="54" t="s">
        <v>9</v>
      </c>
      <c r="F137" s="55">
        <v>13684</v>
      </c>
      <c r="G137" s="55">
        <v>2542</v>
      </c>
      <c r="H137" s="56">
        <v>0.19</v>
      </c>
    </row>
    <row r="138" spans="4:8" x14ac:dyDescent="0.25">
      <c r="D138" s="232" t="s">
        <v>117</v>
      </c>
      <c r="E138" s="233"/>
      <c r="F138" s="50">
        <v>242659</v>
      </c>
      <c r="G138" s="50">
        <v>34554</v>
      </c>
      <c r="H138" s="59">
        <v>0.14000000000000001</v>
      </c>
    </row>
  </sheetData>
  <mergeCells count="17">
    <mergeCell ref="D138:E138"/>
    <mergeCell ref="D56:D58"/>
    <mergeCell ref="D59:D62"/>
    <mergeCell ref="D63:D71"/>
    <mergeCell ref="D72:D77"/>
    <mergeCell ref="D78:D81"/>
    <mergeCell ref="D82:D85"/>
    <mergeCell ref="D86:D95"/>
    <mergeCell ref="D96:D109"/>
    <mergeCell ref="D110:D114"/>
    <mergeCell ref="D115:D124"/>
    <mergeCell ref="D125:D130"/>
    <mergeCell ref="D131:D132"/>
    <mergeCell ref="D133:D137"/>
    <mergeCell ref="C8:N9"/>
    <mergeCell ref="C52:N53"/>
    <mergeCell ref="C28:N32"/>
  </mergeCells>
  <pageMargins left="0.75" right="0.75" top="1" bottom="1" header="1" footer="1"/>
  <pageSetup orientation="portrait" horizontalDpi="4294967293" r:id="rId1"/>
  <headerFooter>
    <oddHeader>&amp;L&amp;C&amp;R</oddHeader>
    <oddFooter>&amp;L&amp;C&amp;R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N113"/>
  <sheetViews>
    <sheetView showGridLines="0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5" x14ac:dyDescent="0.25"/>
  <cols>
    <col min="1" max="1" width="19.7109375" style="1" customWidth="1"/>
    <col min="2" max="2" width="24.42578125" style="111" customWidth="1"/>
    <col min="3" max="3" width="24.85546875" style="108" customWidth="1"/>
    <col min="4" max="4" width="29" style="109" customWidth="1"/>
    <col min="5" max="5" width="23.28515625" style="110" customWidth="1"/>
    <col min="6" max="6" width="16.28515625" style="111" customWidth="1"/>
    <col min="7" max="7" width="15.85546875" style="111" customWidth="1"/>
    <col min="8" max="8" width="18.140625" style="111" customWidth="1"/>
    <col min="9" max="16384" width="11.42578125" style="1"/>
  </cols>
  <sheetData>
    <row r="7" spans="2:14" ht="15" customHeight="1" x14ac:dyDescent="0.25">
      <c r="B7" s="243" t="s">
        <v>2413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</row>
    <row r="8" spans="2:14" ht="20.45" customHeight="1" x14ac:dyDescent="0.25"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26" spans="2:14" x14ac:dyDescent="0.25">
      <c r="B26" s="107" t="s">
        <v>718</v>
      </c>
    </row>
    <row r="28" spans="2:14" ht="15" customHeight="1" x14ac:dyDescent="0.25">
      <c r="B28" s="244" t="s">
        <v>2414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</row>
    <row r="29" spans="2:14" x14ac:dyDescent="0.25"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</row>
    <row r="30" spans="2:14" ht="28.5" customHeight="1" x14ac:dyDescent="0.25"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</row>
    <row r="32" spans="2:14" ht="38.25" x14ac:dyDescent="0.25">
      <c r="B32" s="112" t="s">
        <v>402</v>
      </c>
      <c r="C32" s="113" t="s">
        <v>2415</v>
      </c>
      <c r="D32" s="113" t="s">
        <v>2416</v>
      </c>
      <c r="E32" s="113" t="s">
        <v>2417</v>
      </c>
      <c r="F32" s="1"/>
      <c r="G32" s="114"/>
      <c r="H32" s="1"/>
    </row>
    <row r="33" spans="2:14" x14ac:dyDescent="0.25">
      <c r="B33" s="115" t="s">
        <v>319</v>
      </c>
      <c r="C33" s="116">
        <v>38981</v>
      </c>
      <c r="D33" s="116">
        <v>561</v>
      </c>
      <c r="E33" s="25">
        <f>D33/C33</f>
        <v>1.4391626689925861E-2</v>
      </c>
      <c r="F33" s="1"/>
      <c r="G33" s="1"/>
      <c r="H33" s="1"/>
    </row>
    <row r="34" spans="2:14" x14ac:dyDescent="0.25">
      <c r="B34" s="115" t="s">
        <v>226</v>
      </c>
      <c r="C34" s="116">
        <v>23665</v>
      </c>
      <c r="D34" s="116">
        <v>678</v>
      </c>
      <c r="E34" s="25">
        <f t="shared" ref="E34:E36" si="0">D34/C34</f>
        <v>2.8649904922881893E-2</v>
      </c>
      <c r="F34" s="1"/>
      <c r="G34" s="1"/>
      <c r="H34" s="1"/>
    </row>
    <row r="35" spans="2:14" x14ac:dyDescent="0.25">
      <c r="B35" s="115" t="s">
        <v>151</v>
      </c>
      <c r="C35" s="116">
        <v>8492</v>
      </c>
      <c r="D35" s="116">
        <v>241</v>
      </c>
      <c r="E35" s="25">
        <f t="shared" si="0"/>
        <v>2.8379651436646256E-2</v>
      </c>
      <c r="F35" s="1"/>
      <c r="G35" s="1"/>
      <c r="H35" s="1"/>
    </row>
    <row r="36" spans="2:14" x14ac:dyDescent="0.25">
      <c r="B36" s="115" t="s">
        <v>122</v>
      </c>
      <c r="C36" s="116">
        <v>8147</v>
      </c>
      <c r="D36" s="116">
        <v>174</v>
      </c>
      <c r="E36" s="25">
        <f t="shared" si="0"/>
        <v>2.1357554928194428E-2</v>
      </c>
      <c r="F36" s="1"/>
      <c r="G36" s="1"/>
      <c r="H36" s="1"/>
    </row>
    <row r="37" spans="2:14" x14ac:dyDescent="0.25">
      <c r="B37" s="112" t="s">
        <v>2418</v>
      </c>
      <c r="C37" s="117">
        <f>SUM(C33:C36)</f>
        <v>79285</v>
      </c>
      <c r="D37" s="117">
        <f>SUM(D33:D36)</f>
        <v>1654</v>
      </c>
      <c r="E37" s="118">
        <f>D37/C37</f>
        <v>2.0861449202245065E-2</v>
      </c>
      <c r="F37" s="1"/>
      <c r="G37" s="1"/>
      <c r="H37" s="1"/>
    </row>
    <row r="38" spans="2:14" x14ac:dyDescent="0.25">
      <c r="B38" s="107" t="s">
        <v>718</v>
      </c>
    </row>
    <row r="39" spans="2:14" x14ac:dyDescent="0.25">
      <c r="B39" s="119"/>
    </row>
    <row r="40" spans="2:14" ht="14.45" customHeight="1" x14ac:dyDescent="0.25">
      <c r="B40" s="245" t="s">
        <v>2419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</row>
    <row r="41" spans="2:14" ht="14.45" customHeight="1" x14ac:dyDescent="0.25"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</row>
    <row r="43" spans="2:14" ht="32.25" customHeight="1" x14ac:dyDescent="0.25">
      <c r="B43" s="120" t="s">
        <v>402</v>
      </c>
      <c r="C43" s="120" t="s">
        <v>401</v>
      </c>
      <c r="D43" s="120" t="s">
        <v>431</v>
      </c>
      <c r="E43" s="120" t="s">
        <v>2420</v>
      </c>
      <c r="F43" s="120" t="s">
        <v>2421</v>
      </c>
      <c r="G43" s="120" t="s">
        <v>2422</v>
      </c>
      <c r="H43" s="1"/>
    </row>
    <row r="44" spans="2:14" x14ac:dyDescent="0.25">
      <c r="B44" s="237" t="s">
        <v>319</v>
      </c>
      <c r="C44" s="240" t="s">
        <v>397</v>
      </c>
      <c r="D44" s="121" t="s">
        <v>2423</v>
      </c>
      <c r="E44" s="122">
        <v>794</v>
      </c>
      <c r="F44" s="122">
        <v>8</v>
      </c>
      <c r="G44" s="123">
        <v>1.01</v>
      </c>
    </row>
    <row r="45" spans="2:14" x14ac:dyDescent="0.25">
      <c r="B45" s="238"/>
      <c r="C45" s="241"/>
      <c r="D45" s="121" t="s">
        <v>2424</v>
      </c>
      <c r="E45" s="124">
        <v>495</v>
      </c>
      <c r="F45" s="124">
        <v>12</v>
      </c>
      <c r="G45" s="125">
        <v>2.42</v>
      </c>
    </row>
    <row r="46" spans="2:14" x14ac:dyDescent="0.25">
      <c r="B46" s="238"/>
      <c r="C46" s="242"/>
      <c r="D46" s="67" t="s">
        <v>397</v>
      </c>
      <c r="E46" s="126">
        <v>1289</v>
      </c>
      <c r="F46" s="126">
        <v>20</v>
      </c>
      <c r="G46" s="127">
        <v>1.55</v>
      </c>
    </row>
    <row r="47" spans="2:14" x14ac:dyDescent="0.25">
      <c r="B47" s="238"/>
      <c r="C47" s="240" t="s">
        <v>385</v>
      </c>
      <c r="D47" s="121" t="s">
        <v>2425</v>
      </c>
      <c r="E47" s="124">
        <v>2350</v>
      </c>
      <c r="F47" s="124">
        <v>11</v>
      </c>
      <c r="G47" s="125">
        <v>0.47</v>
      </c>
    </row>
    <row r="48" spans="2:14" x14ac:dyDescent="0.25">
      <c r="B48" s="238"/>
      <c r="C48" s="241"/>
      <c r="D48" s="121" t="s">
        <v>2426</v>
      </c>
      <c r="E48" s="124">
        <v>3026</v>
      </c>
      <c r="F48" s="124">
        <v>45</v>
      </c>
      <c r="G48" s="125">
        <v>1.49</v>
      </c>
    </row>
    <row r="49" spans="2:7" s="1" customFormat="1" x14ac:dyDescent="0.25">
      <c r="B49" s="238"/>
      <c r="C49" s="241"/>
      <c r="D49" s="121" t="s">
        <v>2427</v>
      </c>
      <c r="E49" s="124">
        <v>655</v>
      </c>
      <c r="F49" s="124">
        <v>9</v>
      </c>
      <c r="G49" s="125">
        <v>1.37</v>
      </c>
    </row>
    <row r="50" spans="2:7" s="1" customFormat="1" x14ac:dyDescent="0.25">
      <c r="B50" s="238"/>
      <c r="C50" s="241"/>
      <c r="D50" s="121" t="s">
        <v>2428</v>
      </c>
      <c r="E50" s="124">
        <v>2900</v>
      </c>
      <c r="F50" s="124">
        <v>22</v>
      </c>
      <c r="G50" s="125">
        <v>0.76</v>
      </c>
    </row>
    <row r="51" spans="2:7" s="1" customFormat="1" x14ac:dyDescent="0.25">
      <c r="B51" s="238"/>
      <c r="C51" s="241"/>
      <c r="D51" s="121" t="s">
        <v>2429</v>
      </c>
      <c r="E51" s="124">
        <v>1981</v>
      </c>
      <c r="F51" s="124">
        <v>61</v>
      </c>
      <c r="G51" s="125">
        <v>3.08</v>
      </c>
    </row>
    <row r="52" spans="2:7" s="1" customFormat="1" x14ac:dyDescent="0.25">
      <c r="B52" s="238"/>
      <c r="C52" s="241"/>
      <c r="D52" s="121" t="s">
        <v>2430</v>
      </c>
      <c r="E52" s="124">
        <v>2395</v>
      </c>
      <c r="F52" s="124">
        <v>34</v>
      </c>
      <c r="G52" s="125">
        <v>1.42</v>
      </c>
    </row>
    <row r="53" spans="2:7" s="1" customFormat="1" x14ac:dyDescent="0.25">
      <c r="B53" s="238"/>
      <c r="C53" s="242"/>
      <c r="D53" s="67" t="s">
        <v>385</v>
      </c>
      <c r="E53" s="126">
        <v>13307</v>
      </c>
      <c r="F53" s="126">
        <v>182</v>
      </c>
      <c r="G53" s="127">
        <v>1.37</v>
      </c>
    </row>
    <row r="54" spans="2:7" s="1" customFormat="1" x14ac:dyDescent="0.25">
      <c r="B54" s="238"/>
      <c r="C54" s="240" t="s">
        <v>374</v>
      </c>
      <c r="D54" s="121" t="s">
        <v>2431</v>
      </c>
      <c r="E54" s="124">
        <v>3441</v>
      </c>
      <c r="F54" s="124">
        <v>10</v>
      </c>
      <c r="G54" s="125">
        <v>0.28999999999999998</v>
      </c>
    </row>
    <row r="55" spans="2:7" s="1" customFormat="1" x14ac:dyDescent="0.25">
      <c r="B55" s="238"/>
      <c r="C55" s="241"/>
      <c r="D55" s="121" t="s">
        <v>2432</v>
      </c>
      <c r="E55" s="124">
        <v>2362</v>
      </c>
      <c r="F55" s="124">
        <v>3</v>
      </c>
      <c r="G55" s="125">
        <v>0.13</v>
      </c>
    </row>
    <row r="56" spans="2:7" s="1" customFormat="1" x14ac:dyDescent="0.25">
      <c r="B56" s="238"/>
      <c r="C56" s="241"/>
      <c r="D56" s="121" t="s">
        <v>2433</v>
      </c>
      <c r="E56" s="124">
        <v>1292</v>
      </c>
      <c r="F56" s="124">
        <v>9</v>
      </c>
      <c r="G56" s="125">
        <v>0.7</v>
      </c>
    </row>
    <row r="57" spans="2:7" s="1" customFormat="1" x14ac:dyDescent="0.25">
      <c r="B57" s="238"/>
      <c r="C57" s="242"/>
      <c r="D57" s="67" t="s">
        <v>374</v>
      </c>
      <c r="E57" s="126">
        <v>7095</v>
      </c>
      <c r="F57" s="126">
        <v>22</v>
      </c>
      <c r="G57" s="127">
        <v>0.31</v>
      </c>
    </row>
    <row r="58" spans="2:7" s="1" customFormat="1" x14ac:dyDescent="0.25">
      <c r="B58" s="238"/>
      <c r="C58" s="240" t="s">
        <v>348</v>
      </c>
      <c r="D58" s="121" t="s">
        <v>2434</v>
      </c>
      <c r="E58" s="124">
        <v>3704</v>
      </c>
      <c r="F58" s="124">
        <v>74</v>
      </c>
      <c r="G58" s="125">
        <v>2</v>
      </c>
    </row>
    <row r="59" spans="2:7" s="1" customFormat="1" x14ac:dyDescent="0.25">
      <c r="B59" s="238"/>
      <c r="C59" s="241"/>
      <c r="D59" s="121" t="s">
        <v>2435</v>
      </c>
      <c r="E59" s="124">
        <v>2375</v>
      </c>
      <c r="F59" s="124">
        <v>31</v>
      </c>
      <c r="G59" s="125">
        <v>1.31</v>
      </c>
    </row>
    <row r="60" spans="2:7" s="1" customFormat="1" x14ac:dyDescent="0.25">
      <c r="B60" s="238"/>
      <c r="C60" s="241"/>
      <c r="D60" s="121" t="s">
        <v>2436</v>
      </c>
      <c r="E60" s="124">
        <v>1200</v>
      </c>
      <c r="F60" s="124">
        <v>22</v>
      </c>
      <c r="G60" s="125">
        <v>1.83</v>
      </c>
    </row>
    <row r="61" spans="2:7" s="1" customFormat="1" x14ac:dyDescent="0.25">
      <c r="B61" s="238"/>
      <c r="C61" s="241"/>
      <c r="D61" s="121" t="s">
        <v>2437</v>
      </c>
      <c r="E61" s="124">
        <v>1720</v>
      </c>
      <c r="F61" s="124">
        <v>18</v>
      </c>
      <c r="G61" s="125">
        <v>1.05</v>
      </c>
    </row>
    <row r="62" spans="2:7" s="1" customFormat="1" x14ac:dyDescent="0.25">
      <c r="B62" s="238"/>
      <c r="C62" s="242"/>
      <c r="D62" s="67" t="s">
        <v>348</v>
      </c>
      <c r="E62" s="126">
        <v>8999</v>
      </c>
      <c r="F62" s="126">
        <v>145</v>
      </c>
      <c r="G62" s="127">
        <v>1.61</v>
      </c>
    </row>
    <row r="63" spans="2:7" s="1" customFormat="1" x14ac:dyDescent="0.25">
      <c r="B63" s="238"/>
      <c r="C63" s="240" t="s">
        <v>342</v>
      </c>
      <c r="D63" s="121" t="s">
        <v>2438</v>
      </c>
      <c r="E63" s="124">
        <v>556</v>
      </c>
      <c r="F63" s="124">
        <v>15</v>
      </c>
      <c r="G63" s="125">
        <v>2.7</v>
      </c>
    </row>
    <row r="64" spans="2:7" s="1" customFormat="1" x14ac:dyDescent="0.25">
      <c r="B64" s="238"/>
      <c r="C64" s="241"/>
      <c r="D64" s="121" t="s">
        <v>2439</v>
      </c>
      <c r="E64" s="124">
        <v>398</v>
      </c>
      <c r="F64" s="124">
        <v>6</v>
      </c>
      <c r="G64" s="125">
        <v>1.51</v>
      </c>
    </row>
    <row r="65" spans="2:7" s="1" customFormat="1" x14ac:dyDescent="0.25">
      <c r="B65" s="238"/>
      <c r="C65" s="241"/>
      <c r="D65" s="121" t="s">
        <v>2440</v>
      </c>
      <c r="E65" s="124">
        <v>204</v>
      </c>
      <c r="F65" s="124">
        <v>12</v>
      </c>
      <c r="G65" s="125">
        <v>5.88</v>
      </c>
    </row>
    <row r="66" spans="2:7" s="1" customFormat="1" x14ac:dyDescent="0.25">
      <c r="B66" s="238"/>
      <c r="C66" s="242"/>
      <c r="D66" s="67" t="s">
        <v>342</v>
      </c>
      <c r="E66" s="126">
        <v>1158</v>
      </c>
      <c r="F66" s="126">
        <v>33</v>
      </c>
      <c r="G66" s="127">
        <v>2.85</v>
      </c>
    </row>
    <row r="67" spans="2:7" s="1" customFormat="1" x14ac:dyDescent="0.25">
      <c r="B67" s="238"/>
      <c r="C67" s="240" t="s">
        <v>326</v>
      </c>
      <c r="D67" s="121" t="s">
        <v>2441</v>
      </c>
      <c r="E67" s="124">
        <v>932</v>
      </c>
      <c r="F67" s="124">
        <v>25</v>
      </c>
      <c r="G67" s="125">
        <v>2.68</v>
      </c>
    </row>
    <row r="68" spans="2:7" s="1" customFormat="1" x14ac:dyDescent="0.25">
      <c r="B68" s="238"/>
      <c r="C68" s="241"/>
      <c r="D68" s="121" t="s">
        <v>2442</v>
      </c>
      <c r="E68" s="124">
        <v>1037</v>
      </c>
      <c r="F68" s="124">
        <v>32</v>
      </c>
      <c r="G68" s="125">
        <v>3.09</v>
      </c>
    </row>
    <row r="69" spans="2:7" s="1" customFormat="1" x14ac:dyDescent="0.25">
      <c r="B69" s="238"/>
      <c r="C69" s="241"/>
      <c r="D69" s="121" t="s">
        <v>2443</v>
      </c>
      <c r="E69" s="124">
        <v>2505</v>
      </c>
      <c r="F69" s="124">
        <v>58</v>
      </c>
      <c r="G69" s="125">
        <v>2.3199999999999998</v>
      </c>
    </row>
    <row r="70" spans="2:7" s="1" customFormat="1" x14ac:dyDescent="0.25">
      <c r="B70" s="238"/>
      <c r="C70" s="242"/>
      <c r="D70" s="67" t="s">
        <v>326</v>
      </c>
      <c r="E70" s="126">
        <v>4474</v>
      </c>
      <c r="F70" s="126">
        <v>115</v>
      </c>
      <c r="G70" s="127">
        <v>2.57</v>
      </c>
    </row>
    <row r="71" spans="2:7" s="1" customFormat="1" x14ac:dyDescent="0.25">
      <c r="B71" s="238"/>
      <c r="C71" s="240" t="s">
        <v>320</v>
      </c>
      <c r="D71" s="121" t="s">
        <v>2444</v>
      </c>
      <c r="E71" s="124">
        <v>2122</v>
      </c>
      <c r="F71" s="124">
        <v>37</v>
      </c>
      <c r="G71" s="125">
        <v>1.74</v>
      </c>
    </row>
    <row r="72" spans="2:7" s="1" customFormat="1" x14ac:dyDescent="0.25">
      <c r="B72" s="238"/>
      <c r="C72" s="241"/>
      <c r="D72" s="121" t="s">
        <v>2445</v>
      </c>
      <c r="E72" s="124">
        <v>145</v>
      </c>
      <c r="F72" s="124">
        <v>2</v>
      </c>
      <c r="G72" s="125">
        <v>1.38</v>
      </c>
    </row>
    <row r="73" spans="2:7" s="1" customFormat="1" x14ac:dyDescent="0.25">
      <c r="B73" s="238"/>
      <c r="C73" s="241"/>
      <c r="D73" s="121" t="s">
        <v>2446</v>
      </c>
      <c r="E73" s="124">
        <v>392</v>
      </c>
      <c r="F73" s="124">
        <v>5</v>
      </c>
      <c r="G73" s="125">
        <v>1.28</v>
      </c>
    </row>
    <row r="74" spans="2:7" s="1" customFormat="1" x14ac:dyDescent="0.25">
      <c r="B74" s="238"/>
      <c r="C74" s="242"/>
      <c r="D74" s="67" t="s">
        <v>320</v>
      </c>
      <c r="E74" s="126">
        <v>2659</v>
      </c>
      <c r="F74" s="126">
        <v>44</v>
      </c>
      <c r="G74" s="127">
        <v>1.65</v>
      </c>
    </row>
    <row r="75" spans="2:7" s="1" customFormat="1" x14ac:dyDescent="0.25">
      <c r="B75" s="239"/>
      <c r="C75" s="234" t="s">
        <v>319</v>
      </c>
      <c r="D75" s="236"/>
      <c r="E75" s="126">
        <v>38981</v>
      </c>
      <c r="F75" s="126">
        <v>561</v>
      </c>
      <c r="G75" s="127">
        <v>1.44</v>
      </c>
    </row>
    <row r="76" spans="2:7" s="1" customFormat="1" x14ac:dyDescent="0.25">
      <c r="B76" s="237" t="s">
        <v>226</v>
      </c>
      <c r="C76" s="240" t="s">
        <v>290</v>
      </c>
      <c r="D76" s="121" t="s">
        <v>2447</v>
      </c>
      <c r="E76" s="124">
        <v>1375</v>
      </c>
      <c r="F76" s="124">
        <v>61</v>
      </c>
      <c r="G76" s="125">
        <v>4.4400000000000004</v>
      </c>
    </row>
    <row r="77" spans="2:7" s="1" customFormat="1" x14ac:dyDescent="0.25">
      <c r="B77" s="238"/>
      <c r="C77" s="241"/>
      <c r="D77" s="121" t="s">
        <v>2448</v>
      </c>
      <c r="E77" s="124">
        <v>2144</v>
      </c>
      <c r="F77" s="124">
        <v>76</v>
      </c>
      <c r="G77" s="125">
        <v>3.54</v>
      </c>
    </row>
    <row r="78" spans="2:7" s="1" customFormat="1" x14ac:dyDescent="0.25">
      <c r="B78" s="238"/>
      <c r="C78" s="241"/>
      <c r="D78" s="121" t="s">
        <v>2449</v>
      </c>
      <c r="E78" s="124">
        <v>2156</v>
      </c>
      <c r="F78" s="124">
        <v>66</v>
      </c>
      <c r="G78" s="125">
        <v>3.06</v>
      </c>
    </row>
    <row r="79" spans="2:7" s="1" customFormat="1" x14ac:dyDescent="0.25">
      <c r="B79" s="238"/>
      <c r="C79" s="241"/>
      <c r="D79" s="121" t="s">
        <v>2450</v>
      </c>
      <c r="E79" s="124">
        <v>2220</v>
      </c>
      <c r="F79" s="124">
        <v>107</v>
      </c>
      <c r="G79" s="125">
        <v>4.82</v>
      </c>
    </row>
    <row r="80" spans="2:7" s="1" customFormat="1" x14ac:dyDescent="0.25">
      <c r="B80" s="238"/>
      <c r="C80" s="241"/>
      <c r="D80" s="121" t="s">
        <v>2451</v>
      </c>
      <c r="E80" s="124">
        <v>3453</v>
      </c>
      <c r="F80" s="124">
        <v>35</v>
      </c>
      <c r="G80" s="125">
        <v>1.01</v>
      </c>
    </row>
    <row r="81" spans="2:7" s="1" customFormat="1" x14ac:dyDescent="0.25">
      <c r="B81" s="238"/>
      <c r="C81" s="242"/>
      <c r="D81" s="67" t="s">
        <v>290</v>
      </c>
      <c r="E81" s="126">
        <v>11348</v>
      </c>
      <c r="F81" s="126">
        <v>345</v>
      </c>
      <c r="G81" s="127">
        <v>3.04</v>
      </c>
    </row>
    <row r="82" spans="2:7" s="1" customFormat="1" x14ac:dyDescent="0.25">
      <c r="B82" s="238"/>
      <c r="C82" s="240" t="s">
        <v>236</v>
      </c>
      <c r="D82" s="121" t="s">
        <v>2452</v>
      </c>
      <c r="E82" s="124">
        <v>2418</v>
      </c>
      <c r="F82" s="124">
        <v>66</v>
      </c>
      <c r="G82" s="125">
        <v>2.73</v>
      </c>
    </row>
    <row r="83" spans="2:7" s="1" customFormat="1" x14ac:dyDescent="0.25">
      <c r="B83" s="238"/>
      <c r="C83" s="241"/>
      <c r="D83" s="121" t="s">
        <v>2453</v>
      </c>
      <c r="E83" s="124">
        <v>646</v>
      </c>
      <c r="F83" s="124">
        <v>22</v>
      </c>
      <c r="G83" s="125">
        <v>3.41</v>
      </c>
    </row>
    <row r="84" spans="2:7" s="1" customFormat="1" x14ac:dyDescent="0.25">
      <c r="B84" s="238"/>
      <c r="C84" s="241"/>
      <c r="D84" s="121" t="s">
        <v>2454</v>
      </c>
      <c r="E84" s="124">
        <v>1800</v>
      </c>
      <c r="F84" s="124">
        <v>47</v>
      </c>
      <c r="G84" s="125">
        <v>2.61</v>
      </c>
    </row>
    <row r="85" spans="2:7" s="1" customFormat="1" x14ac:dyDescent="0.25">
      <c r="B85" s="238"/>
      <c r="C85" s="241"/>
      <c r="D85" s="121" t="s">
        <v>2455</v>
      </c>
      <c r="E85" s="124">
        <v>584</v>
      </c>
      <c r="F85" s="124">
        <v>21</v>
      </c>
      <c r="G85" s="125">
        <v>3.6</v>
      </c>
    </row>
    <row r="86" spans="2:7" s="1" customFormat="1" x14ac:dyDescent="0.25">
      <c r="B86" s="238"/>
      <c r="C86" s="241"/>
      <c r="D86" s="121" t="s">
        <v>2456</v>
      </c>
      <c r="E86" s="124">
        <v>1606</v>
      </c>
      <c r="F86" s="124">
        <v>71</v>
      </c>
      <c r="G86" s="125">
        <v>4.42</v>
      </c>
    </row>
    <row r="87" spans="2:7" s="1" customFormat="1" x14ac:dyDescent="0.25">
      <c r="B87" s="238"/>
      <c r="C87" s="241"/>
      <c r="D87" s="121" t="s">
        <v>2457</v>
      </c>
      <c r="E87" s="124">
        <v>148</v>
      </c>
      <c r="F87" s="124">
        <v>7</v>
      </c>
      <c r="G87" s="125">
        <v>4.7300000000000004</v>
      </c>
    </row>
    <row r="88" spans="2:7" s="1" customFormat="1" x14ac:dyDescent="0.25">
      <c r="B88" s="238"/>
      <c r="C88" s="241"/>
      <c r="D88" s="121" t="s">
        <v>2458</v>
      </c>
      <c r="E88" s="124">
        <v>415</v>
      </c>
      <c r="F88" s="124">
        <v>15</v>
      </c>
      <c r="G88" s="125">
        <v>3.61</v>
      </c>
    </row>
    <row r="89" spans="2:7" s="1" customFormat="1" x14ac:dyDescent="0.25">
      <c r="B89" s="238"/>
      <c r="C89" s="241"/>
      <c r="D89" s="121" t="s">
        <v>2459</v>
      </c>
      <c r="E89" s="124">
        <v>1740</v>
      </c>
      <c r="F89" s="124">
        <v>55</v>
      </c>
      <c r="G89" s="125">
        <v>3.16</v>
      </c>
    </row>
    <row r="90" spans="2:7" s="1" customFormat="1" x14ac:dyDescent="0.25">
      <c r="B90" s="238"/>
      <c r="C90" s="242"/>
      <c r="D90" s="67" t="s">
        <v>236</v>
      </c>
      <c r="E90" s="126">
        <v>9357</v>
      </c>
      <c r="F90" s="126">
        <v>304</v>
      </c>
      <c r="G90" s="127">
        <v>3.25</v>
      </c>
    </row>
    <row r="91" spans="2:7" s="1" customFormat="1" x14ac:dyDescent="0.25">
      <c r="B91" s="238"/>
      <c r="C91" s="237" t="s">
        <v>228</v>
      </c>
      <c r="D91" s="121" t="s">
        <v>2460</v>
      </c>
      <c r="E91" s="124">
        <v>800</v>
      </c>
      <c r="F91" s="124">
        <v>20</v>
      </c>
      <c r="G91" s="125">
        <v>2.5</v>
      </c>
    </row>
    <row r="92" spans="2:7" s="1" customFormat="1" x14ac:dyDescent="0.25">
      <c r="B92" s="238"/>
      <c r="C92" s="239"/>
      <c r="D92" s="67" t="s">
        <v>228</v>
      </c>
      <c r="E92" s="126">
        <v>800</v>
      </c>
      <c r="F92" s="126">
        <v>20</v>
      </c>
      <c r="G92" s="127">
        <v>2.5</v>
      </c>
    </row>
    <row r="93" spans="2:7" s="1" customFormat="1" ht="45" x14ac:dyDescent="0.25">
      <c r="B93" s="238"/>
      <c r="C93" s="240" t="s">
        <v>120</v>
      </c>
      <c r="D93" s="128" t="s">
        <v>2461</v>
      </c>
      <c r="E93" s="124">
        <v>2160</v>
      </c>
      <c r="F93" s="124">
        <v>9</v>
      </c>
      <c r="G93" s="125">
        <v>0.42</v>
      </c>
    </row>
    <row r="94" spans="2:7" s="1" customFormat="1" ht="30" x14ac:dyDescent="0.25">
      <c r="B94" s="238"/>
      <c r="C94" s="242"/>
      <c r="D94" s="67" t="s">
        <v>120</v>
      </c>
      <c r="E94" s="126">
        <v>2160</v>
      </c>
      <c r="F94" s="126">
        <v>9</v>
      </c>
      <c r="G94" s="127">
        <v>0.42</v>
      </c>
    </row>
    <row r="95" spans="2:7" s="1" customFormat="1" x14ac:dyDescent="0.25">
      <c r="B95" s="239"/>
      <c r="C95" s="234" t="s">
        <v>226</v>
      </c>
      <c r="D95" s="236"/>
      <c r="E95" s="129">
        <v>23665</v>
      </c>
      <c r="F95" s="129">
        <v>678</v>
      </c>
      <c r="G95" s="130">
        <v>2.86</v>
      </c>
    </row>
    <row r="96" spans="2:7" s="1" customFormat="1" x14ac:dyDescent="0.25">
      <c r="B96" s="237" t="s">
        <v>151</v>
      </c>
      <c r="C96" s="240" t="s">
        <v>172</v>
      </c>
      <c r="D96" s="121" t="s">
        <v>2462</v>
      </c>
      <c r="E96" s="122">
        <v>1213</v>
      </c>
      <c r="F96" s="122">
        <v>49</v>
      </c>
      <c r="G96" s="123">
        <v>4.04</v>
      </c>
    </row>
    <row r="97" spans="2:7" s="1" customFormat="1" x14ac:dyDescent="0.25">
      <c r="B97" s="238"/>
      <c r="C97" s="241"/>
      <c r="D97" s="121" t="s">
        <v>2463</v>
      </c>
      <c r="E97" s="122">
        <v>2673</v>
      </c>
      <c r="F97" s="122">
        <v>68</v>
      </c>
      <c r="G97" s="123">
        <v>2.54</v>
      </c>
    </row>
    <row r="98" spans="2:7" s="1" customFormat="1" x14ac:dyDescent="0.25">
      <c r="B98" s="238"/>
      <c r="C98" s="241"/>
      <c r="D98" s="121" t="s">
        <v>2464</v>
      </c>
      <c r="E98" s="122">
        <v>1885</v>
      </c>
      <c r="F98" s="122">
        <v>65</v>
      </c>
      <c r="G98" s="123">
        <v>3.45</v>
      </c>
    </row>
    <row r="99" spans="2:7" s="1" customFormat="1" x14ac:dyDescent="0.25">
      <c r="B99" s="238"/>
      <c r="C99" s="241"/>
      <c r="D99" s="121" t="s">
        <v>2465</v>
      </c>
      <c r="E99" s="122">
        <v>2721</v>
      </c>
      <c r="F99" s="122">
        <v>59</v>
      </c>
      <c r="G99" s="123">
        <v>2.17</v>
      </c>
    </row>
    <row r="100" spans="2:7" s="1" customFormat="1" x14ac:dyDescent="0.25">
      <c r="B100" s="238"/>
      <c r="C100" s="242"/>
      <c r="D100" s="67" t="s">
        <v>172</v>
      </c>
      <c r="E100" s="129">
        <v>8492</v>
      </c>
      <c r="F100" s="129">
        <v>241</v>
      </c>
      <c r="G100" s="130">
        <v>2.84</v>
      </c>
    </row>
    <row r="101" spans="2:7" s="1" customFormat="1" x14ac:dyDescent="0.25">
      <c r="B101" s="239"/>
      <c r="C101" s="234" t="s">
        <v>151</v>
      </c>
      <c r="D101" s="236"/>
      <c r="E101" s="129">
        <v>8492</v>
      </c>
      <c r="F101" s="129">
        <v>241</v>
      </c>
      <c r="G101" s="130">
        <v>2.84</v>
      </c>
    </row>
    <row r="102" spans="2:7" s="1" customFormat="1" x14ac:dyDescent="0.25">
      <c r="B102" s="237" t="s">
        <v>122</v>
      </c>
      <c r="C102" s="240" t="s">
        <v>135</v>
      </c>
      <c r="D102" s="121" t="s">
        <v>2466</v>
      </c>
      <c r="E102" s="122">
        <v>281</v>
      </c>
      <c r="F102" s="122">
        <v>7</v>
      </c>
      <c r="G102" s="123">
        <v>2.4900000000000002</v>
      </c>
    </row>
    <row r="103" spans="2:7" s="1" customFormat="1" x14ac:dyDescent="0.25">
      <c r="B103" s="238"/>
      <c r="C103" s="241"/>
      <c r="D103" s="121" t="s">
        <v>2467</v>
      </c>
      <c r="E103" s="122">
        <v>1663</v>
      </c>
      <c r="F103" s="122">
        <v>11</v>
      </c>
      <c r="G103" s="123">
        <v>0.66</v>
      </c>
    </row>
    <row r="104" spans="2:7" s="1" customFormat="1" x14ac:dyDescent="0.25">
      <c r="B104" s="238"/>
      <c r="C104" s="241"/>
      <c r="D104" s="121" t="s">
        <v>2468</v>
      </c>
      <c r="E104" s="122">
        <v>2052</v>
      </c>
      <c r="F104" s="122">
        <v>55</v>
      </c>
      <c r="G104" s="123">
        <v>2.68</v>
      </c>
    </row>
    <row r="105" spans="2:7" s="1" customFormat="1" ht="30" x14ac:dyDescent="0.25">
      <c r="B105" s="238"/>
      <c r="C105" s="241"/>
      <c r="D105" s="128" t="s">
        <v>2469</v>
      </c>
      <c r="E105" s="124">
        <v>1026</v>
      </c>
      <c r="F105" s="124">
        <v>20</v>
      </c>
      <c r="G105" s="125">
        <v>1.95</v>
      </c>
    </row>
    <row r="106" spans="2:7" s="1" customFormat="1" x14ac:dyDescent="0.25">
      <c r="B106" s="238"/>
      <c r="C106" s="242"/>
      <c r="D106" s="67" t="s">
        <v>135</v>
      </c>
      <c r="E106" s="129">
        <v>5022</v>
      </c>
      <c r="F106" s="129">
        <v>93</v>
      </c>
      <c r="G106" s="130">
        <v>1.85</v>
      </c>
    </row>
    <row r="107" spans="2:7" s="1" customFormat="1" x14ac:dyDescent="0.25">
      <c r="B107" s="238"/>
      <c r="C107" s="240" t="s">
        <v>123</v>
      </c>
      <c r="D107" s="121" t="s">
        <v>2470</v>
      </c>
      <c r="E107" s="122">
        <v>308</v>
      </c>
      <c r="F107" s="122">
        <v>14</v>
      </c>
      <c r="G107" s="123">
        <v>4.55</v>
      </c>
    </row>
    <row r="108" spans="2:7" s="1" customFormat="1" x14ac:dyDescent="0.25">
      <c r="B108" s="238"/>
      <c r="C108" s="241"/>
      <c r="D108" s="121" t="s">
        <v>2471</v>
      </c>
      <c r="E108" s="122">
        <v>396</v>
      </c>
      <c r="F108" s="122">
        <v>8</v>
      </c>
      <c r="G108" s="123">
        <v>2.02</v>
      </c>
    </row>
    <row r="109" spans="2:7" s="1" customFormat="1" x14ac:dyDescent="0.25">
      <c r="B109" s="238"/>
      <c r="C109" s="241"/>
      <c r="D109" s="121" t="s">
        <v>2472</v>
      </c>
      <c r="E109" s="122">
        <v>1706</v>
      </c>
      <c r="F109" s="122">
        <v>43</v>
      </c>
      <c r="G109" s="123">
        <v>2.52</v>
      </c>
    </row>
    <row r="110" spans="2:7" s="1" customFormat="1" x14ac:dyDescent="0.25">
      <c r="B110" s="238"/>
      <c r="C110" s="241"/>
      <c r="D110" s="121" t="s">
        <v>2473</v>
      </c>
      <c r="E110" s="122">
        <v>715</v>
      </c>
      <c r="F110" s="122">
        <v>16</v>
      </c>
      <c r="G110" s="123">
        <v>2.2400000000000002</v>
      </c>
    </row>
    <row r="111" spans="2:7" s="1" customFormat="1" x14ac:dyDescent="0.25">
      <c r="B111" s="238"/>
      <c r="C111" s="242"/>
      <c r="D111" s="67" t="s">
        <v>123</v>
      </c>
      <c r="E111" s="129">
        <v>3125</v>
      </c>
      <c r="F111" s="129">
        <v>81</v>
      </c>
      <c r="G111" s="130">
        <v>2.59</v>
      </c>
    </row>
    <row r="112" spans="2:7" s="1" customFormat="1" x14ac:dyDescent="0.25">
      <c r="B112" s="239"/>
      <c r="C112" s="234" t="s">
        <v>122</v>
      </c>
      <c r="D112" s="236"/>
      <c r="E112" s="129">
        <v>8147</v>
      </c>
      <c r="F112" s="129">
        <v>174</v>
      </c>
      <c r="G112" s="130">
        <v>2.14</v>
      </c>
    </row>
    <row r="113" spans="2:7" s="1" customFormat="1" x14ac:dyDescent="0.25">
      <c r="B113" s="234" t="s">
        <v>2418</v>
      </c>
      <c r="C113" s="235"/>
      <c r="D113" s="236"/>
      <c r="E113" s="129">
        <v>79285</v>
      </c>
      <c r="F113" s="129">
        <v>1654</v>
      </c>
      <c r="G113" s="130">
        <v>2.09</v>
      </c>
    </row>
  </sheetData>
  <mergeCells count="26">
    <mergeCell ref="B7:N8"/>
    <mergeCell ref="B28:N30"/>
    <mergeCell ref="B40:N41"/>
    <mergeCell ref="B44:B75"/>
    <mergeCell ref="C44:C46"/>
    <mergeCell ref="C47:C53"/>
    <mergeCell ref="C54:C57"/>
    <mergeCell ref="C58:C62"/>
    <mergeCell ref="C63:C66"/>
    <mergeCell ref="C67:C70"/>
    <mergeCell ref="C71:C74"/>
    <mergeCell ref="C75:D75"/>
    <mergeCell ref="B76:B95"/>
    <mergeCell ref="C76:C81"/>
    <mergeCell ref="C82:C90"/>
    <mergeCell ref="C91:C92"/>
    <mergeCell ref="C93:C94"/>
    <mergeCell ref="C95:D95"/>
    <mergeCell ref="B113:D113"/>
    <mergeCell ref="B96:B101"/>
    <mergeCell ref="C96:C100"/>
    <mergeCell ref="C101:D101"/>
    <mergeCell ref="B102:B112"/>
    <mergeCell ref="C102:C106"/>
    <mergeCell ref="C107:C111"/>
    <mergeCell ref="C112:D1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PP SMN</vt:lpstr>
      <vt:lpstr>PAQUETE_APN_XUE_RED_MR_EESS</vt:lpstr>
      <vt:lpstr>PAQ_APN_DISTRITOS_QUINTILES</vt:lpstr>
      <vt:lpstr>EESS</vt:lpstr>
      <vt:lpstr>PARTOS INST_ UE</vt:lpstr>
      <vt:lpstr>PARTO INSTITUCIONAL</vt:lpstr>
      <vt:lpstr>CONSEJ PPFF POR UE</vt:lpstr>
      <vt:lpstr>CONSEJ PPFF POR DISTRITOS</vt:lpstr>
      <vt:lpstr>METODOS_PPFF</vt:lpstr>
      <vt:lpstr>METODOS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del Carmen RAVINES Cubas</dc:creator>
  <cp:lastModifiedBy>Mis documentos</cp:lastModifiedBy>
  <dcterms:created xsi:type="dcterms:W3CDTF">2016-02-12T23:03:47Z</dcterms:created>
  <dcterms:modified xsi:type="dcterms:W3CDTF">2016-09-20T16:13:03Z</dcterms:modified>
</cp:coreProperties>
</file>