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240" windowWidth="9930" windowHeight="8580" tabRatio="828" activeTab="0"/>
  </bookViews>
  <sheets>
    <sheet name="CAP 2010" sheetId="1" r:id="rId1"/>
  </sheets>
  <definedNames>
    <definedName name="_xlnm.Print_Area" localSheetId="0">'CAP 2010'!$A$7:$K$436</definedName>
    <definedName name="_xlnm.Print_Titles" localSheetId="0">'CAP 2010'!$1:$6</definedName>
  </definedNames>
  <calcPr fullCalcOnLoad="1"/>
</workbook>
</file>

<file path=xl/sharedStrings.xml><?xml version="1.0" encoding="utf-8"?>
<sst xmlns="http://schemas.openxmlformats.org/spreadsheetml/2006/main" count="1339" uniqueCount="297">
  <si>
    <t>FORMATO Nº 1</t>
  </si>
  <si>
    <t>I.</t>
  </si>
  <si>
    <t>I.1</t>
  </si>
  <si>
    <t>Nº ORDEN</t>
  </si>
  <si>
    <t xml:space="preserve">CARGO ESTRUCTURAL </t>
  </si>
  <si>
    <t>CODIGO</t>
  </si>
  <si>
    <t xml:space="preserve">TOTAL </t>
  </si>
  <si>
    <t>SITUACIÓN DEL CARGO</t>
  </si>
  <si>
    <t>O</t>
  </si>
  <si>
    <t>P</t>
  </si>
  <si>
    <t>TOTAL UNIDAD ORGANICA</t>
  </si>
  <si>
    <t>GOBIERNO REGIONAL CAJAMARCA</t>
  </si>
  <si>
    <t>1</t>
  </si>
  <si>
    <t>DENOMINACIÓN DE LA UNIDAD ORGANICA: SECRETARIA DEL CONSEJO REGIONAL</t>
  </si>
  <si>
    <t>ABOGADO IV</t>
  </si>
  <si>
    <t>D5-05-295-3</t>
  </si>
  <si>
    <t>P6-40-005-4</t>
  </si>
  <si>
    <t>T4-05-675-4</t>
  </si>
  <si>
    <t>DENOMINACIÓN DEL ORGANO: CONSEJO REGIONAL</t>
  </si>
  <si>
    <t>DENOMINACIÓN DEL ORGANO: PRESIDENCIA REGIONAL</t>
  </si>
  <si>
    <t>DENOMINACIÓN DE LA UNIDAD ORGANICA REGIONAL: PRESIDENCIA REGIONAL</t>
  </si>
  <si>
    <t>PRESIDENTE</t>
  </si>
  <si>
    <t xml:space="preserve">SECRETARIA  V  </t>
  </si>
  <si>
    <t>AUXILIAR DE SISTEMA ADMINISTRATIVO III</t>
  </si>
  <si>
    <t>S/C</t>
  </si>
  <si>
    <t>D3-05-295-1</t>
  </si>
  <si>
    <t>T5-05-675-5</t>
  </si>
  <si>
    <t>A5-05-160-3</t>
  </si>
  <si>
    <t>4</t>
  </si>
  <si>
    <t>DENOMINACIÓN DE LA UNIDAD ORGANICA REGIONAL:  VICE PRESIDENCIA REGIONAL</t>
  </si>
  <si>
    <t xml:space="preserve">VICEPRESIDENTE </t>
  </si>
  <si>
    <t>T5-05-707-3</t>
  </si>
  <si>
    <t xml:space="preserve">DENOMINACIÓN DEL ORGANO: </t>
  </si>
  <si>
    <t xml:space="preserve">DENOMINACIÓN DE LA UNIDAD ORGANICA REGIONAL: </t>
  </si>
  <si>
    <t>D4-05-295-2</t>
  </si>
  <si>
    <t>INGENIERO IV</t>
  </si>
  <si>
    <t>P6-35-435-4</t>
  </si>
  <si>
    <t>ASESOR III</t>
  </si>
  <si>
    <t>D6-05-064-3</t>
  </si>
  <si>
    <t>TECNICO ADMINISTRATIVO III</t>
  </si>
  <si>
    <t xml:space="preserve">SECRETARIA  III  </t>
  </si>
  <si>
    <t>T3-05-675-3</t>
  </si>
  <si>
    <t>DENOMINACIÓN DE LA UNIDAD ORGANICA REGIONAL: PROCURADURIA PUBLICA REGIONAL</t>
  </si>
  <si>
    <t>PROCURADOR PUBLICO REGIONAL</t>
  </si>
  <si>
    <t>PROCURADOR PUBLICO REGIONAL ADJUNTO</t>
  </si>
  <si>
    <t>GERENTE GENERAL REGIONAL</t>
  </si>
  <si>
    <t>ASESOR II</t>
  </si>
  <si>
    <t>D5-05-064-2</t>
  </si>
  <si>
    <t>DENOMINACIÓN DE LA UNIDAD ORGANICA REGIONAL: SECRETARIA GENERAL</t>
  </si>
  <si>
    <t>DENOMINACIÓN DEL ORGANO: GERENCIA GENERAL REGIONAL</t>
  </si>
  <si>
    <t>TECNICO EN ARCHIVO III</t>
  </si>
  <si>
    <t>T4-05-730-3</t>
  </si>
  <si>
    <t>DENOMINACIÓN DE LA UNIDAD ORGANICA: DIRECCION REGIONAL DE CONTROL INSTITUCIONAL</t>
  </si>
  <si>
    <t>AUDITOR IV</t>
  </si>
  <si>
    <t>AUDITOR III</t>
  </si>
  <si>
    <t>ESPECIALISTA EN INSPECTORIA III</t>
  </si>
  <si>
    <t>TECNICO ADMINISTRATIVO II</t>
  </si>
  <si>
    <t>D6-05-295-4</t>
  </si>
  <si>
    <t>P6-05-080-4</t>
  </si>
  <si>
    <t>P5-05-080-3</t>
  </si>
  <si>
    <t>P5-05-365-3</t>
  </si>
  <si>
    <t>T4-05-707-2</t>
  </si>
  <si>
    <t>DENOMINACIÓN DE LA UNIDAD ORGANICA REGIONAL: DIRECCION REGIONAL DE ASESORIA JURIDICA</t>
  </si>
  <si>
    <t>ABOGADO III</t>
  </si>
  <si>
    <t>TECNICO EN ABOGACIA I</t>
  </si>
  <si>
    <t>P5-40-005-3</t>
  </si>
  <si>
    <t>T4-40-725-1</t>
  </si>
  <si>
    <t>DENOMINACIÓN DEL ORGANO: DIRECCION REGIONAL DE ADMINISTRACION</t>
  </si>
  <si>
    <t>DIRECTOR DE SISTEMA ADMINISTRATIVO IV</t>
  </si>
  <si>
    <t>ESPECIALISTA ADMINISTRATIVO IV</t>
  </si>
  <si>
    <t>P6-05-338-4</t>
  </si>
  <si>
    <t>DENOMINACIÓN DE LA UNIDAD ORGANICA REGIONAL: DIRECCION DE CONTABILIDAD</t>
  </si>
  <si>
    <t>ESPECIALISTA ADMINISTRATIVO III</t>
  </si>
  <si>
    <t>TECNICO ADMINISTRATIVO   III</t>
  </si>
  <si>
    <t>TECNICO ADMINISTRATIVO   II</t>
  </si>
  <si>
    <t>P5-05-338-3</t>
  </si>
  <si>
    <t>DENOMINACIÓN DE LA UNIDAD ORGANICA REGIONAL: DIRECCION DE TESORERIA</t>
  </si>
  <si>
    <t>ASISTENTA SOCIAL III</t>
  </si>
  <si>
    <t>P5-55-078-3</t>
  </si>
  <si>
    <t>TECNICO ADMINISTRATIVO I</t>
  </si>
  <si>
    <t>CHOFER III</t>
  </si>
  <si>
    <t>OPERADOR EQUIPO ELECTRONICO II</t>
  </si>
  <si>
    <t>TRABAJADOR DE SERVICIO III</t>
  </si>
  <si>
    <t>T3-05-707-1</t>
  </si>
  <si>
    <t>T4-60-245-3</t>
  </si>
  <si>
    <t>T3-10-570-2</t>
  </si>
  <si>
    <t>A3-05-870-3</t>
  </si>
  <si>
    <t>DENOMINACIÓN DEL ORGANO: GERENCIA REGIONAL DE DESARROLLO ECONOMICO</t>
  </si>
  <si>
    <t>GERENTE REG.  DE DESARROLLO ECONOMICO</t>
  </si>
  <si>
    <t>DIRECTOR DE PROGRAMA SECTORIAL II</t>
  </si>
  <si>
    <t>INGENIERIO EN CIENCIAS AGROPECUARIAS IV</t>
  </si>
  <si>
    <t>ESPECIALISTA EN PROMOCION SOCIAL IV</t>
  </si>
  <si>
    <t xml:space="preserve">SECRETARIA  IV  </t>
  </si>
  <si>
    <t>D4-05-290-2</t>
  </si>
  <si>
    <t>P6-45-440-4</t>
  </si>
  <si>
    <t>P5-45-440-3</t>
  </si>
  <si>
    <t>P6-55-375-4</t>
  </si>
  <si>
    <t>DENOMINACIÓN DEL ORGANO: GERENCIA  REGIONAL DE DESARROLLO ECONOMICO</t>
  </si>
  <si>
    <t>ECONOMISTA III</t>
  </si>
  <si>
    <t>P5-20-305-3</t>
  </si>
  <si>
    <t>DENOMINACIÓN DEL ORGANO: GERENCIA REGIONAL DE DESARROLLO SOCIAL</t>
  </si>
  <si>
    <t>DENOMINACIÓN DEL ORGANO: GERENCIA  REGIONAL DE DESARROLLO SOCIAL</t>
  </si>
  <si>
    <t>ESPECIALISTA EN PROMOCION SOCIAL III</t>
  </si>
  <si>
    <t>P5-55-375-3</t>
  </si>
  <si>
    <t>DENOMINACIÓN DEL ORGANO: GERENCIA REGIONAL PLAN. PPTO. Y ACOND. TERRITORIAL</t>
  </si>
  <si>
    <t>PLANIFICADOR IV</t>
  </si>
  <si>
    <t>PLANIFICADOR III</t>
  </si>
  <si>
    <t>P6-05-610-4</t>
  </si>
  <si>
    <t>P5-05-610-3</t>
  </si>
  <si>
    <t>ESPECIALISTA EN FINANZAS IV</t>
  </si>
  <si>
    <t>ESPECIALISTA EN FINANZAS III</t>
  </si>
  <si>
    <t>ESPECIALISTA EN FINANZAS I</t>
  </si>
  <si>
    <t>AUXILIAR SISTEMA ADMINISTRATIVO III</t>
  </si>
  <si>
    <t>P6-20-360-4</t>
  </si>
  <si>
    <t>P5-20-360-3</t>
  </si>
  <si>
    <t>P3-20-360-1</t>
  </si>
  <si>
    <t>DENOMINACIÓN DE LA UNIDAD ORGANICA REGIONAL: SUB GERENCIA DE ACOND. TERRITORIAL</t>
  </si>
  <si>
    <t>PLANIFICADOR II</t>
  </si>
  <si>
    <t>P4-05-610-2</t>
  </si>
  <si>
    <t xml:space="preserve">DENOMINACIÓN DE LA UNIDAD ORGANICA REGIONAL: SUB GERENCIA DESARROLLO INSTITUCIONAL </t>
  </si>
  <si>
    <t>ESPECIALISTA EN RACIONALIZACION III</t>
  </si>
  <si>
    <t>ESPECIALISTA EN RACIONALIZACION I</t>
  </si>
  <si>
    <t>P5-05-380-3</t>
  </si>
  <si>
    <t>P3-05-380-1</t>
  </si>
  <si>
    <t xml:space="preserve">DENOMINACIÓN DE LA UNIDAD ORGANICA REGIONAL: CENTRO INFORMACION Y SISTEMAS </t>
  </si>
  <si>
    <t>ANALISTA DE SISTEMA PAD III</t>
  </si>
  <si>
    <t>PROGRAMADOR SISTEMA PAD III</t>
  </si>
  <si>
    <t>P5-05-050-3</t>
  </si>
  <si>
    <t>T5-05-630-3</t>
  </si>
  <si>
    <t>DENOMINACIÓN DEL ORGANO: GERENCIA REGIONAL DE INFRAESTRUCTURA</t>
  </si>
  <si>
    <t>GERENTE REGIONAL DE INFRAESTRUCTURA</t>
  </si>
  <si>
    <t xml:space="preserve">DENOMINACIÓN DE LA UNIDAD ORGANICA REGIONAL: SUB GERENCIA DE ESTUDIOS. </t>
  </si>
  <si>
    <t>TECNICO EN INGENIERIA I</t>
  </si>
  <si>
    <t>T4-35-775-1</t>
  </si>
  <si>
    <t>DENOMINACIÓN DEL ORGANO:  GERENCIA REGIONAL DE INFRAESTRUCTURA</t>
  </si>
  <si>
    <t>SUPERVISOR PROGRAMA SECTORIAL II</t>
  </si>
  <si>
    <t>INGENIERO III</t>
  </si>
  <si>
    <t>D3-05-695-2</t>
  </si>
  <si>
    <t>P5-35-435-3</t>
  </si>
  <si>
    <t>DENOMINACIÓN DEL ORGANO: GERENCIA REGIONAL RR.NN y GEST. MEDIO AMBIENTE</t>
  </si>
  <si>
    <t>GERENTE REGIONAL DE  RR.NN Y GEST. MED. AMB.</t>
  </si>
  <si>
    <t>ESPECIALISTA EN CAPACITACION III</t>
  </si>
  <si>
    <t>P5-25-345-3</t>
  </si>
  <si>
    <t>BIOLOGO IV</t>
  </si>
  <si>
    <t>P6-45-190-4</t>
  </si>
  <si>
    <t>DENOMINACIÓN DE LA UNIDAD ORGANICA REGIONAL: DIRECCION DE PERSONAL</t>
  </si>
  <si>
    <t xml:space="preserve">DENOMINACIÓN DE LA UNIDAD ORGANICA REGIONAL: S. G PROMOCION INVERSION PRIVADA </t>
  </si>
  <si>
    <t>DENOMINACIÓN DE LA UNIDAD ORGANICA REGIONAL: S. G PROMOCION EMPRESARIAL</t>
  </si>
  <si>
    <t>DENOMINACIÓN DE LA UNIDAD ORGANICA REGIONAL: S.G DESARROLLO SOCIAL Y HUMANO</t>
  </si>
  <si>
    <t>DENOMINACIÓN DE LA UNIDAD ORGANICA REGIONAL: S. G ASUNTOS POBLACIONALES</t>
  </si>
  <si>
    <t>DENOMINACIÓN DE LA UNIDAD ORGANICA REGIONAL: S. G DE PRESUPUESTO Y TRIBUTACION</t>
  </si>
  <si>
    <t>DENOMINACIÓN DE LA UNIDAD ORGANICA REGIONAL: SUB GERENCIA DE OPERACIONES</t>
  </si>
  <si>
    <t>DENOMINACIÓN DE LA UNIDAD ORGANICA REGIONAL:  OFICINA DE DEFENSA NACIONAL</t>
  </si>
  <si>
    <t>DENOMINACIÓN DE LA UNIDAD ORGANICA REGIONAL: S. G GESTION DEL MEDIO AMBIENTE</t>
  </si>
  <si>
    <t xml:space="preserve">NIVEL </t>
  </si>
  <si>
    <t>F-4</t>
  </si>
  <si>
    <t>F-2</t>
  </si>
  <si>
    <t>STA</t>
  </si>
  <si>
    <t>SAA</t>
  </si>
  <si>
    <t>STB</t>
  </si>
  <si>
    <t>F-6</t>
  </si>
  <si>
    <t>DENOMINACIÓN DE LA UNIDAD ORGANICA REGIONAL: DIRECCION DE COMUNICACIÓN Y RR.PP</t>
  </si>
  <si>
    <t>STC</t>
  </si>
  <si>
    <t>F-5</t>
  </si>
  <si>
    <t>SPA</t>
  </si>
  <si>
    <t>SPB</t>
  </si>
  <si>
    <t>F-7</t>
  </si>
  <si>
    <t>F-3</t>
  </si>
  <si>
    <t>SPD</t>
  </si>
  <si>
    <t>SPC</t>
  </si>
  <si>
    <t>TRABAJADOR DE SERVICIOS III</t>
  </si>
  <si>
    <t>INGENIERIO IV</t>
  </si>
  <si>
    <t>INGENIERIO III</t>
  </si>
  <si>
    <t>P6-20-435-4</t>
  </si>
  <si>
    <t>P5-20-435-3</t>
  </si>
  <si>
    <t>GERENTE REGIONAL DE PLAN. PPTO Y ACOND. TERRIT.</t>
  </si>
  <si>
    <t>F-8</t>
  </si>
  <si>
    <t>TECNICO EN RACIONALIZACION  II</t>
  </si>
  <si>
    <t>T5-05-815-2</t>
  </si>
  <si>
    <t>DIRECTOR DE SISTEMA ADMINISTRATIVO III</t>
  </si>
  <si>
    <t xml:space="preserve"> SECTOR :    </t>
  </si>
  <si>
    <t>DENOMINACIÓN DE LA UNIDAD ORGANICA REGIONAL: GERENCIA GENERAL REGIONAL</t>
  </si>
  <si>
    <t>Electo</t>
  </si>
  <si>
    <t>TECNICO EN AUDITORIA I</t>
  </si>
  <si>
    <t>T4-05-740-1</t>
  </si>
  <si>
    <t>TECNICO EN AUDITORIA II</t>
  </si>
  <si>
    <t>T5-05-740-2</t>
  </si>
  <si>
    <t xml:space="preserve">DENOMINACIÓN DE LA UNIDAD ORGANICA REGIONAL: DIRECCION DE PATRIMONIO  </t>
  </si>
  <si>
    <t xml:space="preserve">DENOMINACIÓN DE LA UNIDAD ORGANICA REGIONAL: DIRECCION DE ABASTECIMIENTO </t>
  </si>
  <si>
    <t xml:space="preserve">SANEAMIENTO DE BIENES </t>
  </si>
  <si>
    <t>DENOMINACIÓN DE LA UNIDAD ORGANICA REGIONAL: SUB GERENCIA PROGRAMACION  E INVERSION PUBLICA</t>
  </si>
  <si>
    <t>DENOMINACIÓN DE LA UNIDAD ORGANICA REGIONAL: SUB GERENCIA  SUPERVISION Y LIQUIDACIONES</t>
  </si>
  <si>
    <t>SUPERVISOR  PROGRAMA SECTORIAL II</t>
  </si>
  <si>
    <t>ORGANO</t>
  </si>
  <si>
    <t>ALTA DIRECCION</t>
  </si>
  <si>
    <t>ORGANO DE APOYO</t>
  </si>
  <si>
    <t>ORGANO DE ASESORAMIENTO</t>
  </si>
  <si>
    <t>ORGANO DE LINEA</t>
  </si>
  <si>
    <t>TOTAL</t>
  </si>
  <si>
    <t>PREV.</t>
  </si>
  <si>
    <t>OCUP.</t>
  </si>
  <si>
    <t>%</t>
  </si>
  <si>
    <t xml:space="preserve">RESUMEN </t>
  </si>
  <si>
    <t>EXPERTO EN SISTEMA ADMINISTRATIVO II</t>
  </si>
  <si>
    <t>D4-05-409-2</t>
  </si>
  <si>
    <t>DIRECTOR DE SISTEMA ADMINISTRATIVO II</t>
  </si>
  <si>
    <t>CARGO ESTRUCTURADO</t>
  </si>
  <si>
    <t>Secretario Consejo Regional</t>
  </si>
  <si>
    <t>Presidente Regional</t>
  </si>
  <si>
    <t>Vicepresidente Regional</t>
  </si>
  <si>
    <t>Director de Com. y RR.PP</t>
  </si>
  <si>
    <t>Procurador Público Regional</t>
  </si>
  <si>
    <t>Procurador Público Regional Adjunto</t>
  </si>
  <si>
    <t>Director de Defensa Nacional</t>
  </si>
  <si>
    <t>Secretario General</t>
  </si>
  <si>
    <t>Director Regional de Ases. Jurídica</t>
  </si>
  <si>
    <t>Director Regional Administración</t>
  </si>
  <si>
    <t>Director de Personal</t>
  </si>
  <si>
    <t>Director de Tesorería</t>
  </si>
  <si>
    <t>Director de Contabilidad</t>
  </si>
  <si>
    <t>Director de Patrimonio</t>
  </si>
  <si>
    <t>Director de Abastecimiento</t>
  </si>
  <si>
    <t>Gerente Regional de  Dllo. Económico</t>
  </si>
  <si>
    <t>Sub Gerente Promoción Inversión Privada</t>
  </si>
  <si>
    <t>Sub Gerente Promoción Empresarial</t>
  </si>
  <si>
    <t>Gerente Regional de Dllo. Social</t>
  </si>
  <si>
    <t>Sub Gerente Dllo. Social y Humano</t>
  </si>
  <si>
    <t>Sub Gerente de Asuntos Poblacionales</t>
  </si>
  <si>
    <t>Gerente Reg. Plan. Ppto. Y Acond. Territ.</t>
  </si>
  <si>
    <t>Sub Gerente Plan. yCoop. Tecn. Intern.</t>
  </si>
  <si>
    <t xml:space="preserve">Sub Gerente de Ppto. y Tributación </t>
  </si>
  <si>
    <t>Sub Gerente de Acond. Territorial</t>
  </si>
  <si>
    <t>Sub Gerente de Desarrollo Institucional</t>
  </si>
  <si>
    <t>Sub Gerente de Prog. e  Inversión Pública</t>
  </si>
  <si>
    <t>Gerente Regional de Infraestructura</t>
  </si>
  <si>
    <t>Sub Gerente de Estudios</t>
  </si>
  <si>
    <t>Sub Gerente de Supervisión  Liquidaciones</t>
  </si>
  <si>
    <t>Gerente Reg. RR.NN y Gest. Med. Amb.</t>
  </si>
  <si>
    <t>Sub Gerente Gestión Medio Ambiente</t>
  </si>
  <si>
    <t>DENOMINACIÓN DE LA UNIDAD ORGANICA REGIONAL: S. G RR.NN Y AREAS NAT. PROTEGIDAS</t>
  </si>
  <si>
    <t>2.5.1</t>
  </si>
  <si>
    <t>6.1.1</t>
  </si>
  <si>
    <t>6.1.2</t>
  </si>
  <si>
    <t>6.1.3</t>
  </si>
  <si>
    <t>6.1.4</t>
  </si>
  <si>
    <t>6.1.5</t>
  </si>
  <si>
    <t>7.1.1</t>
  </si>
  <si>
    <t>7.1.2</t>
  </si>
  <si>
    <t>7.2.1</t>
  </si>
  <si>
    <t>7.2.2</t>
  </si>
  <si>
    <t>7.3.1</t>
  </si>
  <si>
    <t>7.3.2</t>
  </si>
  <si>
    <t>7.3.3</t>
  </si>
  <si>
    <t>7.3.4</t>
  </si>
  <si>
    <t>7.3.5</t>
  </si>
  <si>
    <t>7.3.6</t>
  </si>
  <si>
    <t>7.4.1</t>
  </si>
  <si>
    <t>7.4.2</t>
  </si>
  <si>
    <t>7.4.3</t>
  </si>
  <si>
    <t>7.5.1</t>
  </si>
  <si>
    <t>7.5.2</t>
  </si>
  <si>
    <t>DENOMINACION DEL ORGANO</t>
  </si>
  <si>
    <t xml:space="preserve">ENTIDAD :   </t>
  </si>
  <si>
    <t>CUADRO PARA ASIGNACION DE PERSONAL CAP</t>
  </si>
  <si>
    <t>CLASIFICACION</t>
  </si>
  <si>
    <t>EC</t>
  </si>
  <si>
    <t>CARGO DE CONFIANZA</t>
  </si>
  <si>
    <t>X</t>
  </si>
  <si>
    <t>FP</t>
  </si>
  <si>
    <t>SP-AP</t>
  </si>
  <si>
    <t>SP-ES</t>
  </si>
  <si>
    <t>SP-EJ</t>
  </si>
  <si>
    <t>INGENIERO EN CIENCIAS AGROPECUARIAS III</t>
  </si>
  <si>
    <t>DENOMINACIÓN DEL ORGANO: GERENCIA REGIONAL PLANEAMIENTO, PRESUPUESTO Y ACONDICIONAMIENTO TERRITORIAL</t>
  </si>
  <si>
    <t>ORGANOS/UNIDADES ORGANICAS</t>
  </si>
  <si>
    <t>ORGANO DE DEFENSA JUDICIAL</t>
  </si>
  <si>
    <t>ORGANO DE CONTROL</t>
  </si>
  <si>
    <t>SP-DS</t>
  </si>
  <si>
    <t>Sub Gerente RR.NN y Areas Nat. Proteg.</t>
  </si>
  <si>
    <t xml:space="preserve">SUPERVISOR PROGRAMA SECTORIAL I </t>
  </si>
  <si>
    <t>DIRECTOR DE SISTEMA  ADMINISTRATIVO II</t>
  </si>
  <si>
    <t>Sub Gerente de Operaciones</t>
  </si>
  <si>
    <t>DIRECTOR DE SISTEMA ADMINISTRATIVO   III</t>
  </si>
  <si>
    <t xml:space="preserve">SECRETARIA V  </t>
  </si>
  <si>
    <t>DIRECTOR DE SISTEMA ADMINISTRATIVO   II</t>
  </si>
  <si>
    <t>DIRECTOR DE SISTEMA ADMINISTRATIVO I</t>
  </si>
  <si>
    <t>GERENTE REGIONAL DE DESARROLLO SOCIAL</t>
  </si>
  <si>
    <t>Contratado</t>
  </si>
  <si>
    <t>Gerente General Regional</t>
  </si>
  <si>
    <t>ESPECIALISTA EN INSPECTORIA II</t>
  </si>
  <si>
    <t>P4-05-365-2</t>
  </si>
  <si>
    <t>0</t>
  </si>
  <si>
    <t>DIRECTOR PROGRAMA SECTORIAL II</t>
  </si>
  <si>
    <t>ESPECILISTA ADMINISTRATIVO III</t>
  </si>
  <si>
    <t>PROCESADO EL 16-01.12</t>
  </si>
  <si>
    <t>176</t>
  </si>
  <si>
    <t>DENOMINACIÓN DE LA UNIDAD ORGANICA REGIONAL: SUB GER. PLANEAMIENTO  Y COOPERACION TECNICA INTERNACIONAL</t>
  </si>
</sst>
</file>

<file path=xl/styles.xml><?xml version="1.0" encoding="utf-8"?>
<styleSheet xmlns="http://schemas.openxmlformats.org/spreadsheetml/2006/main">
  <numFmts count="44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/.&quot;#,##0;&quot;S/.&quot;\-#,##0"/>
    <numFmt numFmtId="189" formatCode="&quot;S/.&quot;#,##0;[Red]&quot;S/.&quot;\-#,##0"/>
    <numFmt numFmtId="190" formatCode="&quot;S/.&quot;#,##0.00;&quot;S/.&quot;\-#,##0.00"/>
    <numFmt numFmtId="191" formatCode="&quot;S/.&quot;#,##0.00;[Red]&quot;S/.&quot;\-#,##0.00"/>
    <numFmt numFmtId="192" formatCode="_ &quot;S/.&quot;* #,##0_ ;_ &quot;S/.&quot;* \-#,##0_ ;_ &quot;S/.&quot;* &quot;-&quot;_ ;_ @_ "/>
    <numFmt numFmtId="193" formatCode="_ &quot;S/.&quot;* #,##0.00_ ;_ &quot;S/.&quot;* \-#,##0.00_ ;_ &quot;S/.&quot;* &quot;-&quot;??_ ;_ @_ 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[$-280A]dddd\,\ dd&quot; de &quot;mmmm&quot; de &quot;yyyy"/>
    <numFmt numFmtId="199" formatCode="[$-280A]hh:mm:ss\ \a\.m\./\p\.m\.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5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33" borderId="14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/>
    </xf>
    <xf numFmtId="49" fontId="7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2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Alignment="1">
      <alignment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left" vertical="top" wrapText="1"/>
    </xf>
    <xf numFmtId="49" fontId="11" fillId="0" borderId="15" xfId="0" applyNumberFormat="1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1" fillId="0" borderId="15" xfId="0" applyFont="1" applyBorder="1" applyAlignment="1">
      <alignment horizontal="center" vertical="top" wrapText="1"/>
    </xf>
    <xf numFmtId="0" fontId="12" fillId="0" borderId="21" xfId="0" applyFont="1" applyBorder="1" applyAlignment="1">
      <alignment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/>
    </xf>
    <xf numFmtId="0" fontId="12" fillId="0" borderId="19" xfId="0" applyFont="1" applyBorder="1" applyAlignment="1">
      <alignment vertical="top" wrapText="1"/>
    </xf>
    <xf numFmtId="0" fontId="11" fillId="0" borderId="15" xfId="0" applyFont="1" applyBorder="1" applyAlignment="1">
      <alignment/>
    </xf>
    <xf numFmtId="0" fontId="12" fillId="0" borderId="0" xfId="0" applyFont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/>
    </xf>
    <xf numFmtId="0" fontId="12" fillId="0" borderId="15" xfId="0" applyNumberFormat="1" applyFont="1" applyBorder="1" applyAlignment="1">
      <alignment horizontal="center" vertical="top" wrapText="1"/>
    </xf>
    <xf numFmtId="49" fontId="12" fillId="0" borderId="15" xfId="0" applyNumberFormat="1" applyFont="1" applyBorder="1" applyAlignment="1">
      <alignment horizontal="center" vertical="top" wrapText="1"/>
    </xf>
    <xf numFmtId="0" fontId="11" fillId="0" borderId="22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left"/>
      <protection/>
    </xf>
    <xf numFmtId="0" fontId="13" fillId="0" borderId="15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/>
    </xf>
    <xf numFmtId="49" fontId="11" fillId="0" borderId="19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 applyProtection="1">
      <alignment/>
      <protection/>
    </xf>
    <xf numFmtId="0" fontId="11" fillId="0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15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49" fontId="11" fillId="0" borderId="14" xfId="0" applyNumberFormat="1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19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/>
    </xf>
    <xf numFmtId="1" fontId="12" fillId="0" borderId="15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vertical="top" wrapText="1"/>
    </xf>
    <xf numFmtId="0" fontId="11" fillId="0" borderId="20" xfId="0" applyFont="1" applyBorder="1" applyAlignment="1">
      <alignment horizontal="center"/>
    </xf>
    <xf numFmtId="49" fontId="11" fillId="0" borderId="20" xfId="0" applyNumberFormat="1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5" xfId="0" applyFont="1" applyBorder="1" applyAlignment="1">
      <alignment vertical="center" wrapText="1"/>
    </xf>
    <xf numFmtId="0" fontId="11" fillId="0" borderId="21" xfId="0" applyFont="1" applyBorder="1" applyAlignment="1">
      <alignment/>
    </xf>
    <xf numFmtId="0" fontId="11" fillId="34" borderId="22" xfId="0" applyFont="1" applyFill="1" applyBorder="1" applyAlignment="1" applyProtection="1">
      <alignment horizontal="left"/>
      <protection/>
    </xf>
    <xf numFmtId="0" fontId="11" fillId="34" borderId="1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1" fillId="34" borderId="13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" fillId="33" borderId="13" xfId="0" applyFont="1" applyFill="1" applyBorder="1" applyAlignment="1">
      <alignment horizontal="left" vertical="top" wrapText="1"/>
    </xf>
    <xf numFmtId="0" fontId="1" fillId="33" borderId="14" xfId="0" applyFont="1" applyFill="1" applyBorder="1" applyAlignment="1">
      <alignment horizontal="left" vertical="top" wrapText="1"/>
    </xf>
    <xf numFmtId="0" fontId="11" fillId="0" borderId="1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left"/>
      <protection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3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 horizontal="left"/>
      <protection/>
    </xf>
    <xf numFmtId="0" fontId="11" fillId="0" borderId="18" xfId="0" applyFont="1" applyBorder="1" applyAlignment="1" applyProtection="1">
      <alignment horizontal="left"/>
      <protection/>
    </xf>
    <xf numFmtId="0" fontId="1" fillId="0" borderId="0" xfId="0" applyFont="1" applyAlignment="1">
      <alignment horizontal="left" wrapText="1"/>
    </xf>
    <xf numFmtId="0" fontId="8" fillId="33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center" vertical="top" wrapText="1"/>
    </xf>
    <xf numFmtId="0" fontId="8" fillId="33" borderId="14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8" fillId="33" borderId="14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11" fillId="0" borderId="1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1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15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1"/>
  <sheetViews>
    <sheetView tabSelected="1" view="pageBreakPreview" zoomScale="81" zoomScaleNormal="70" zoomScaleSheetLayoutView="81" zoomScalePageLayoutView="0" workbookViewId="0" topLeftCell="A1">
      <selection activeCell="Q8" sqref="Q8"/>
    </sheetView>
  </sheetViews>
  <sheetFormatPr defaultColWidth="11.421875" defaultRowHeight="12.75" customHeight="1"/>
  <cols>
    <col min="1" max="1" width="9.00390625" style="0" customWidth="1"/>
    <col min="2" max="2" width="18.421875" style="0" customWidth="1"/>
    <col min="3" max="3" width="34.8515625" style="0" customWidth="1"/>
    <col min="4" max="4" width="14.421875" style="0" bestFit="1" customWidth="1"/>
    <col min="5" max="5" width="16.8515625" style="0" bestFit="1" customWidth="1"/>
    <col min="6" max="6" width="38.00390625" style="0" customWidth="1"/>
    <col min="7" max="7" width="8.57421875" style="0" bestFit="1" customWidth="1"/>
    <col min="8" max="9" width="7.57421875" style="0" customWidth="1"/>
    <col min="10" max="10" width="9.00390625" style="19" customWidth="1"/>
    <col min="11" max="11" width="12.57421875" style="0" customWidth="1"/>
    <col min="12" max="12" width="2.7109375" style="0" customWidth="1"/>
    <col min="15" max="15" width="10.00390625" style="0" customWidth="1"/>
    <col min="16" max="16" width="4.421875" style="0" customWidth="1"/>
    <col min="17" max="17" width="7.00390625" style="0" customWidth="1"/>
  </cols>
  <sheetData>
    <row r="1" spans="1:11" ht="20.25" customHeight="1">
      <c r="A1" s="200" t="s">
        <v>0</v>
      </c>
      <c r="B1" s="200"/>
      <c r="C1" s="200"/>
      <c r="D1" s="200"/>
      <c r="E1" s="34"/>
      <c r="F1" s="1"/>
      <c r="G1" s="1"/>
      <c r="H1" s="1"/>
      <c r="I1" s="22"/>
      <c r="J1" s="22"/>
      <c r="K1" s="22"/>
    </row>
    <row r="2" spans="1:11" ht="23.25" customHeight="1">
      <c r="A2" s="205" t="s">
        <v>263</v>
      </c>
      <c r="B2" s="205"/>
      <c r="C2" s="205"/>
      <c r="D2" s="205"/>
      <c r="E2" s="205"/>
      <c r="F2" s="205"/>
      <c r="G2" s="205"/>
      <c r="H2" s="205"/>
      <c r="I2" s="205"/>
      <c r="J2" s="205"/>
      <c r="K2" s="206"/>
    </row>
    <row r="3" spans="1:11" ht="12.75" customHeight="1">
      <c r="A3" s="1"/>
      <c r="B3" s="1"/>
      <c r="C3" s="1"/>
      <c r="D3" s="1"/>
      <c r="E3" s="1"/>
      <c r="F3" s="1"/>
      <c r="G3" s="1"/>
      <c r="H3" s="1"/>
      <c r="I3" s="1"/>
      <c r="J3" s="22"/>
      <c r="K3" s="22"/>
    </row>
    <row r="4" spans="1:11" ht="18.75" customHeight="1">
      <c r="A4" s="203" t="s">
        <v>262</v>
      </c>
      <c r="B4" s="203"/>
      <c r="C4" s="201" t="s">
        <v>11</v>
      </c>
      <c r="D4" s="201"/>
      <c r="E4" s="201"/>
      <c r="F4" s="201"/>
      <c r="G4" s="201"/>
      <c r="H4" s="201"/>
      <c r="I4" s="201"/>
      <c r="J4" s="47"/>
      <c r="K4" s="44"/>
    </row>
    <row r="5" spans="1:11" ht="18" customHeight="1">
      <c r="A5" s="204" t="s">
        <v>180</v>
      </c>
      <c r="B5" s="204"/>
      <c r="C5" s="202"/>
      <c r="D5" s="202"/>
      <c r="E5" s="202"/>
      <c r="F5" s="202"/>
      <c r="G5" s="202"/>
      <c r="H5" s="202"/>
      <c r="I5" s="202"/>
      <c r="J5" s="23"/>
      <c r="K5" s="24"/>
    </row>
    <row r="6" spans="1:11" ht="12.75" customHeight="1">
      <c r="A6" s="1"/>
      <c r="B6" s="1"/>
      <c r="C6" s="1"/>
      <c r="D6" s="1"/>
      <c r="E6" s="1"/>
      <c r="F6" s="1"/>
      <c r="G6" s="1"/>
      <c r="H6" s="1"/>
      <c r="I6" s="1"/>
      <c r="J6" s="22"/>
      <c r="K6" s="22"/>
    </row>
    <row r="7" spans="1:11" ht="15" customHeight="1">
      <c r="A7" s="48" t="s">
        <v>1</v>
      </c>
      <c r="B7" s="155" t="s">
        <v>18</v>
      </c>
      <c r="C7" s="156"/>
      <c r="D7" s="156"/>
      <c r="E7" s="156"/>
      <c r="F7" s="156"/>
      <c r="G7" s="156"/>
      <c r="H7" s="156"/>
      <c r="I7" s="156"/>
      <c r="J7" s="49"/>
      <c r="K7" s="50"/>
    </row>
    <row r="8" spans="1:11" ht="15" customHeight="1">
      <c r="A8" s="51" t="s">
        <v>2</v>
      </c>
      <c r="B8" s="156" t="s">
        <v>13</v>
      </c>
      <c r="C8" s="156"/>
      <c r="D8" s="156"/>
      <c r="E8" s="156"/>
      <c r="F8" s="156"/>
      <c r="G8" s="156"/>
      <c r="H8" s="156"/>
      <c r="I8" s="156"/>
      <c r="J8" s="49"/>
      <c r="K8" s="50"/>
    </row>
    <row r="9" spans="1:11" ht="15" customHeight="1">
      <c r="A9" s="147" t="s">
        <v>3</v>
      </c>
      <c r="B9" s="158" t="s">
        <v>4</v>
      </c>
      <c r="C9" s="159"/>
      <c r="D9" s="157" t="s">
        <v>5</v>
      </c>
      <c r="E9" s="147" t="s">
        <v>264</v>
      </c>
      <c r="F9" s="157" t="s">
        <v>206</v>
      </c>
      <c r="G9" s="157" t="s">
        <v>6</v>
      </c>
      <c r="H9" s="157" t="s">
        <v>7</v>
      </c>
      <c r="I9" s="157"/>
      <c r="J9" s="195" t="s">
        <v>154</v>
      </c>
      <c r="K9" s="147" t="s">
        <v>266</v>
      </c>
    </row>
    <row r="10" spans="1:11" ht="15" customHeight="1">
      <c r="A10" s="148"/>
      <c r="B10" s="160"/>
      <c r="C10" s="161"/>
      <c r="D10" s="157"/>
      <c r="E10" s="148"/>
      <c r="F10" s="157"/>
      <c r="G10" s="157"/>
      <c r="H10" s="157"/>
      <c r="I10" s="157"/>
      <c r="J10" s="190"/>
      <c r="K10" s="190"/>
    </row>
    <row r="11" spans="1:11" ht="15" customHeight="1">
      <c r="A11" s="149"/>
      <c r="B11" s="162"/>
      <c r="C11" s="163"/>
      <c r="D11" s="157"/>
      <c r="E11" s="149"/>
      <c r="F11" s="157"/>
      <c r="G11" s="157"/>
      <c r="H11" s="76" t="s">
        <v>8</v>
      </c>
      <c r="I11" s="76" t="s">
        <v>9</v>
      </c>
      <c r="J11" s="191"/>
      <c r="K11" s="191"/>
    </row>
    <row r="12" spans="1:16" ht="15" customHeight="1">
      <c r="A12" s="81" t="s">
        <v>12</v>
      </c>
      <c r="B12" s="183" t="s">
        <v>282</v>
      </c>
      <c r="C12" s="183"/>
      <c r="D12" s="134" t="s">
        <v>15</v>
      </c>
      <c r="E12" s="79" t="s">
        <v>265</v>
      </c>
      <c r="F12" s="80" t="s">
        <v>207</v>
      </c>
      <c r="G12" s="81">
        <f>+H12+I12</f>
        <v>1</v>
      </c>
      <c r="H12" s="83">
        <v>1</v>
      </c>
      <c r="I12" s="81"/>
      <c r="J12" s="79" t="s">
        <v>155</v>
      </c>
      <c r="K12" s="79" t="s">
        <v>267</v>
      </c>
      <c r="M12" s="15"/>
      <c r="N12" s="15"/>
      <c r="O12" s="15"/>
      <c r="P12" s="15"/>
    </row>
    <row r="13" spans="1:16" ht="15" customHeight="1">
      <c r="A13" s="83">
        <v>2</v>
      </c>
      <c r="B13" s="150" t="s">
        <v>39</v>
      </c>
      <c r="C13" s="151"/>
      <c r="D13" s="134" t="s">
        <v>31</v>
      </c>
      <c r="E13" s="79" t="s">
        <v>269</v>
      </c>
      <c r="F13" s="83"/>
      <c r="G13" s="81">
        <f>+H13+I13</f>
        <v>1</v>
      </c>
      <c r="H13" s="83"/>
      <c r="I13" s="83">
        <v>1</v>
      </c>
      <c r="J13" s="79" t="s">
        <v>159</v>
      </c>
      <c r="K13" s="88"/>
      <c r="M13" s="15"/>
      <c r="N13" s="15"/>
      <c r="O13" s="15"/>
      <c r="P13" s="15"/>
    </row>
    <row r="14" spans="1:16" ht="15" customHeight="1">
      <c r="A14" s="152" t="s">
        <v>10</v>
      </c>
      <c r="B14" s="153"/>
      <c r="C14" s="154"/>
      <c r="D14" s="89"/>
      <c r="E14" s="89"/>
      <c r="F14" s="90"/>
      <c r="G14" s="93">
        <f>SUM(G12:G13)</f>
        <v>2</v>
      </c>
      <c r="H14" s="93">
        <f>SUM(H12:H13)</f>
        <v>1</v>
      </c>
      <c r="I14" s="93">
        <f>SUM(I12:I13)</f>
        <v>1</v>
      </c>
      <c r="J14" s="94"/>
      <c r="K14" s="94"/>
      <c r="L14" s="11"/>
      <c r="M14" s="143">
        <v>2</v>
      </c>
      <c r="N14" s="143">
        <v>1</v>
      </c>
      <c r="O14" s="143">
        <v>1</v>
      </c>
      <c r="P14" s="15"/>
    </row>
    <row r="15" spans="1:16" ht="15" customHeight="1">
      <c r="A15" s="3"/>
      <c r="B15" s="3"/>
      <c r="C15" s="3"/>
      <c r="D15" s="3"/>
      <c r="E15" s="3"/>
      <c r="F15" s="2"/>
      <c r="G15" s="2"/>
      <c r="H15" s="2"/>
      <c r="I15" s="2"/>
      <c r="J15" s="27"/>
      <c r="K15" s="22"/>
      <c r="M15" s="15"/>
      <c r="N15" s="15"/>
      <c r="O15" s="15"/>
      <c r="P15" s="15"/>
    </row>
    <row r="16" spans="1:13" ht="15" customHeight="1">
      <c r="A16" s="52">
        <v>2</v>
      </c>
      <c r="B16" s="156" t="s">
        <v>19</v>
      </c>
      <c r="C16" s="156"/>
      <c r="D16" s="156"/>
      <c r="E16" s="156"/>
      <c r="F16" s="156"/>
      <c r="G16" s="156"/>
      <c r="H16" s="156"/>
      <c r="I16" s="156"/>
      <c r="J16" s="45"/>
      <c r="K16" s="46"/>
      <c r="M16" s="15"/>
    </row>
    <row r="17" spans="1:13" ht="15" customHeight="1">
      <c r="A17" s="52">
        <v>2.1</v>
      </c>
      <c r="B17" s="156" t="s">
        <v>20</v>
      </c>
      <c r="C17" s="156"/>
      <c r="D17" s="156"/>
      <c r="E17" s="156"/>
      <c r="F17" s="156"/>
      <c r="G17" s="156"/>
      <c r="H17" s="156"/>
      <c r="I17" s="156"/>
      <c r="J17" s="45"/>
      <c r="K17" s="46"/>
      <c r="M17" s="15"/>
    </row>
    <row r="18" spans="1:13" ht="15" customHeight="1">
      <c r="A18" s="147" t="s">
        <v>3</v>
      </c>
      <c r="B18" s="158" t="s">
        <v>4</v>
      </c>
      <c r="C18" s="159"/>
      <c r="D18" s="157" t="s">
        <v>5</v>
      </c>
      <c r="E18" s="147" t="s">
        <v>264</v>
      </c>
      <c r="F18" s="157" t="s">
        <v>206</v>
      </c>
      <c r="G18" s="147" t="s">
        <v>6</v>
      </c>
      <c r="H18" s="157" t="s">
        <v>7</v>
      </c>
      <c r="I18" s="157"/>
      <c r="J18" s="195" t="s">
        <v>154</v>
      </c>
      <c r="K18" s="147" t="s">
        <v>266</v>
      </c>
      <c r="M18" s="15"/>
    </row>
    <row r="19" spans="1:13" ht="15" customHeight="1">
      <c r="A19" s="148"/>
      <c r="B19" s="160"/>
      <c r="C19" s="161"/>
      <c r="D19" s="157"/>
      <c r="E19" s="148"/>
      <c r="F19" s="157"/>
      <c r="G19" s="148"/>
      <c r="H19" s="157"/>
      <c r="I19" s="157"/>
      <c r="J19" s="190"/>
      <c r="K19" s="190"/>
      <c r="M19" s="15"/>
    </row>
    <row r="20" spans="1:13" ht="15" customHeight="1">
      <c r="A20" s="149"/>
      <c r="B20" s="162"/>
      <c r="C20" s="163"/>
      <c r="D20" s="157"/>
      <c r="E20" s="149"/>
      <c r="F20" s="157"/>
      <c r="G20" s="149"/>
      <c r="H20" s="76" t="s">
        <v>8</v>
      </c>
      <c r="I20" s="76" t="s">
        <v>9</v>
      </c>
      <c r="J20" s="191"/>
      <c r="K20" s="191"/>
      <c r="M20" s="15"/>
    </row>
    <row r="21" spans="1:11" ht="15" customHeight="1">
      <c r="A21" s="78">
        <f>+A13+1</f>
        <v>3</v>
      </c>
      <c r="B21" s="186" t="s">
        <v>21</v>
      </c>
      <c r="C21" s="187"/>
      <c r="D21" s="79" t="s">
        <v>24</v>
      </c>
      <c r="E21" s="79" t="s">
        <v>268</v>
      </c>
      <c r="F21" s="80" t="s">
        <v>208</v>
      </c>
      <c r="G21" s="81">
        <f aca="true" t="shared" si="0" ref="G21:G30">+H21+I21</f>
        <v>1</v>
      </c>
      <c r="H21" s="83">
        <v>1</v>
      </c>
      <c r="I21" s="81"/>
      <c r="J21" s="79" t="s">
        <v>176</v>
      </c>
      <c r="K21" s="79" t="s">
        <v>182</v>
      </c>
    </row>
    <row r="22" spans="1:11" ht="15" customHeight="1">
      <c r="A22" s="78">
        <f aca="true" t="shared" si="1" ref="A22:A30">+A21+1</f>
        <v>4</v>
      </c>
      <c r="B22" s="198" t="s">
        <v>37</v>
      </c>
      <c r="C22" s="199"/>
      <c r="D22" s="134" t="s">
        <v>38</v>
      </c>
      <c r="E22" s="79" t="s">
        <v>265</v>
      </c>
      <c r="F22" s="81"/>
      <c r="G22" s="81">
        <f t="shared" si="0"/>
        <v>1</v>
      </c>
      <c r="H22" s="83">
        <v>1</v>
      </c>
      <c r="I22" s="81"/>
      <c r="J22" s="79" t="s">
        <v>160</v>
      </c>
      <c r="K22" s="79" t="s">
        <v>267</v>
      </c>
    </row>
    <row r="23" spans="1:11" ht="15" customHeight="1">
      <c r="A23" s="78">
        <f t="shared" si="1"/>
        <v>5</v>
      </c>
      <c r="B23" s="95" t="s">
        <v>46</v>
      </c>
      <c r="C23" s="96"/>
      <c r="D23" s="134" t="s">
        <v>47</v>
      </c>
      <c r="E23" s="79" t="s">
        <v>265</v>
      </c>
      <c r="F23" s="81"/>
      <c r="G23" s="81">
        <f t="shared" si="0"/>
        <v>1</v>
      </c>
      <c r="H23" s="83">
        <v>1</v>
      </c>
      <c r="I23" s="81"/>
      <c r="J23" s="79" t="s">
        <v>155</v>
      </c>
      <c r="K23" s="79" t="s">
        <v>267</v>
      </c>
    </row>
    <row r="24" spans="1:13" ht="15" customHeight="1">
      <c r="A24" s="78">
        <f t="shared" si="1"/>
        <v>6</v>
      </c>
      <c r="B24" s="95" t="s">
        <v>46</v>
      </c>
      <c r="C24" s="96"/>
      <c r="D24" s="134" t="s">
        <v>47</v>
      </c>
      <c r="E24" s="79" t="s">
        <v>265</v>
      </c>
      <c r="F24" s="81"/>
      <c r="G24" s="81">
        <f t="shared" si="0"/>
        <v>1</v>
      </c>
      <c r="H24" s="81"/>
      <c r="I24" s="83">
        <v>1</v>
      </c>
      <c r="J24" s="79" t="s">
        <v>155</v>
      </c>
      <c r="K24" s="79" t="s">
        <v>267</v>
      </c>
      <c r="M24" s="15"/>
    </row>
    <row r="25" spans="1:13" ht="15" customHeight="1">
      <c r="A25" s="78">
        <f t="shared" si="1"/>
        <v>7</v>
      </c>
      <c r="B25" s="138" t="s">
        <v>46</v>
      </c>
      <c r="C25" s="96"/>
      <c r="D25" s="134" t="s">
        <v>47</v>
      </c>
      <c r="E25" s="79" t="s">
        <v>265</v>
      </c>
      <c r="F25" s="81"/>
      <c r="G25" s="81">
        <f t="shared" si="0"/>
        <v>1</v>
      </c>
      <c r="H25" s="81"/>
      <c r="I25" s="83">
        <v>1</v>
      </c>
      <c r="J25" s="79" t="s">
        <v>155</v>
      </c>
      <c r="K25" s="79" t="s">
        <v>267</v>
      </c>
      <c r="M25" s="15"/>
    </row>
    <row r="26" spans="1:11" ht="15" customHeight="1">
      <c r="A26" s="78">
        <f t="shared" si="1"/>
        <v>8</v>
      </c>
      <c r="B26" s="150" t="s">
        <v>22</v>
      </c>
      <c r="C26" s="151"/>
      <c r="D26" s="134" t="s">
        <v>26</v>
      </c>
      <c r="E26" s="79" t="s">
        <v>269</v>
      </c>
      <c r="F26" s="83"/>
      <c r="G26" s="81">
        <f t="shared" si="0"/>
        <v>1</v>
      </c>
      <c r="H26" s="83">
        <v>1</v>
      </c>
      <c r="I26" s="83"/>
      <c r="J26" s="79" t="s">
        <v>157</v>
      </c>
      <c r="K26" s="88"/>
    </row>
    <row r="27" spans="1:17" ht="15" customHeight="1">
      <c r="A27" s="78">
        <f t="shared" si="1"/>
        <v>9</v>
      </c>
      <c r="B27" s="150" t="s">
        <v>22</v>
      </c>
      <c r="C27" s="151"/>
      <c r="D27" s="134" t="s">
        <v>26</v>
      </c>
      <c r="E27" s="79" t="s">
        <v>269</v>
      </c>
      <c r="F27" s="131"/>
      <c r="G27" s="81">
        <f t="shared" si="0"/>
        <v>1</v>
      </c>
      <c r="H27" s="83">
        <v>1</v>
      </c>
      <c r="I27" s="83"/>
      <c r="J27" s="79" t="s">
        <v>159</v>
      </c>
      <c r="K27" s="86"/>
      <c r="Q27" s="74"/>
    </row>
    <row r="28" spans="1:17" ht="15" customHeight="1">
      <c r="A28" s="78">
        <f t="shared" si="1"/>
        <v>10</v>
      </c>
      <c r="B28" s="150" t="s">
        <v>80</v>
      </c>
      <c r="C28" s="151"/>
      <c r="D28" s="134" t="s">
        <v>84</v>
      </c>
      <c r="E28" s="79" t="s">
        <v>269</v>
      </c>
      <c r="F28" s="81"/>
      <c r="G28" s="81">
        <f t="shared" si="0"/>
        <v>1</v>
      </c>
      <c r="H28" s="79">
        <v>1</v>
      </c>
      <c r="I28" s="81"/>
      <c r="J28" s="79" t="s">
        <v>159</v>
      </c>
      <c r="K28" s="88"/>
      <c r="Q28" s="74"/>
    </row>
    <row r="29" spans="1:17" ht="15" customHeight="1">
      <c r="A29" s="78">
        <f t="shared" si="1"/>
        <v>11</v>
      </c>
      <c r="B29" s="183" t="s">
        <v>23</v>
      </c>
      <c r="C29" s="183"/>
      <c r="D29" s="134" t="s">
        <v>27</v>
      </c>
      <c r="E29" s="79" t="s">
        <v>269</v>
      </c>
      <c r="F29" s="83"/>
      <c r="G29" s="81">
        <f t="shared" si="0"/>
        <v>1</v>
      </c>
      <c r="H29" s="83">
        <v>1</v>
      </c>
      <c r="I29" s="83"/>
      <c r="J29" s="79" t="s">
        <v>158</v>
      </c>
      <c r="K29" s="88"/>
      <c r="N29" s="70"/>
      <c r="O29" s="70"/>
      <c r="P29" s="70"/>
      <c r="Q29" s="19"/>
    </row>
    <row r="30" spans="1:15" ht="15" customHeight="1">
      <c r="A30" s="78">
        <f t="shared" si="1"/>
        <v>12</v>
      </c>
      <c r="B30" s="150" t="s">
        <v>82</v>
      </c>
      <c r="C30" s="151"/>
      <c r="D30" s="134" t="s">
        <v>86</v>
      </c>
      <c r="E30" s="79" t="s">
        <v>269</v>
      </c>
      <c r="F30" s="83"/>
      <c r="G30" s="81">
        <f t="shared" si="0"/>
        <v>1</v>
      </c>
      <c r="H30" s="98"/>
      <c r="I30" s="83">
        <v>1</v>
      </c>
      <c r="J30" s="79" t="s">
        <v>158</v>
      </c>
      <c r="K30" s="88"/>
      <c r="M30" s="15"/>
      <c r="N30" s="15"/>
      <c r="O30" s="15"/>
    </row>
    <row r="31" spans="1:15" ht="15" customHeight="1">
      <c r="A31" s="152" t="s">
        <v>10</v>
      </c>
      <c r="B31" s="153"/>
      <c r="C31" s="154"/>
      <c r="D31" s="87"/>
      <c r="E31" s="87"/>
      <c r="F31" s="99"/>
      <c r="G31" s="93">
        <f>SUM(G21:G30)</f>
        <v>10</v>
      </c>
      <c r="H31" s="93">
        <f>SUM(H21:H30)</f>
        <v>7</v>
      </c>
      <c r="I31" s="93">
        <f>SUM(I21:I30)</f>
        <v>3</v>
      </c>
      <c r="J31" s="81"/>
      <c r="K31" s="81"/>
      <c r="M31" s="143">
        <v>10</v>
      </c>
      <c r="N31" s="143">
        <v>7</v>
      </c>
      <c r="O31" s="143">
        <v>3</v>
      </c>
    </row>
    <row r="32" spans="1:15" ht="15" customHeight="1">
      <c r="A32" s="22"/>
      <c r="B32" s="22"/>
      <c r="C32" s="22"/>
      <c r="D32" s="22"/>
      <c r="E32" s="22"/>
      <c r="F32" s="22"/>
      <c r="G32" s="22"/>
      <c r="H32" s="22"/>
      <c r="I32" s="22"/>
      <c r="J32" s="27"/>
      <c r="K32" s="22"/>
      <c r="M32" s="15"/>
      <c r="N32" s="15"/>
      <c r="O32" s="15"/>
    </row>
    <row r="33" spans="1:15" ht="15" customHeight="1">
      <c r="A33" s="53">
        <v>2</v>
      </c>
      <c r="B33" s="155" t="s">
        <v>32</v>
      </c>
      <c r="C33" s="156"/>
      <c r="D33" s="156"/>
      <c r="E33" s="156"/>
      <c r="F33" s="156"/>
      <c r="G33" s="156"/>
      <c r="H33" s="156"/>
      <c r="I33" s="156"/>
      <c r="J33" s="45"/>
      <c r="K33" s="46"/>
      <c r="M33" s="15"/>
      <c r="N33" s="15"/>
      <c r="O33" s="15"/>
    </row>
    <row r="34" spans="1:13" ht="15" customHeight="1">
      <c r="A34" s="53">
        <v>2.2</v>
      </c>
      <c r="B34" s="155" t="s">
        <v>29</v>
      </c>
      <c r="C34" s="156"/>
      <c r="D34" s="156"/>
      <c r="E34" s="156"/>
      <c r="F34" s="156"/>
      <c r="G34" s="156"/>
      <c r="H34" s="156"/>
      <c r="I34" s="156"/>
      <c r="J34" s="45"/>
      <c r="K34" s="46"/>
      <c r="M34" s="15"/>
    </row>
    <row r="35" spans="1:13" ht="15" customHeight="1">
      <c r="A35" s="147" t="s">
        <v>3</v>
      </c>
      <c r="B35" s="158" t="s">
        <v>4</v>
      </c>
      <c r="C35" s="159"/>
      <c r="D35" s="157" t="s">
        <v>5</v>
      </c>
      <c r="E35" s="147" t="s">
        <v>264</v>
      </c>
      <c r="F35" s="157" t="s">
        <v>206</v>
      </c>
      <c r="G35" s="147" t="s">
        <v>6</v>
      </c>
      <c r="H35" s="157" t="s">
        <v>7</v>
      </c>
      <c r="I35" s="157"/>
      <c r="J35" s="195" t="s">
        <v>154</v>
      </c>
      <c r="K35" s="147" t="s">
        <v>266</v>
      </c>
      <c r="M35" s="15"/>
    </row>
    <row r="36" spans="1:13" ht="15" customHeight="1">
      <c r="A36" s="148"/>
      <c r="B36" s="160"/>
      <c r="C36" s="161"/>
      <c r="D36" s="157"/>
      <c r="E36" s="148"/>
      <c r="F36" s="157"/>
      <c r="G36" s="148"/>
      <c r="H36" s="157"/>
      <c r="I36" s="157"/>
      <c r="J36" s="190"/>
      <c r="K36" s="190"/>
      <c r="M36" s="15"/>
    </row>
    <row r="37" spans="1:13" ht="15" customHeight="1">
      <c r="A37" s="149"/>
      <c r="B37" s="162"/>
      <c r="C37" s="163"/>
      <c r="D37" s="157"/>
      <c r="E37" s="149"/>
      <c r="F37" s="157"/>
      <c r="G37" s="149"/>
      <c r="H37" s="76" t="s">
        <v>8</v>
      </c>
      <c r="I37" s="76" t="s">
        <v>9</v>
      </c>
      <c r="J37" s="191"/>
      <c r="K37" s="191"/>
      <c r="M37" s="15"/>
    </row>
    <row r="38" spans="1:11" ht="15" customHeight="1">
      <c r="A38" s="78">
        <f>+A30+1</f>
        <v>13</v>
      </c>
      <c r="B38" s="186" t="s">
        <v>30</v>
      </c>
      <c r="C38" s="187"/>
      <c r="D38" s="79" t="s">
        <v>24</v>
      </c>
      <c r="E38" s="79" t="s">
        <v>268</v>
      </c>
      <c r="F38" s="80" t="s">
        <v>209</v>
      </c>
      <c r="G38" s="81">
        <f>+H38+I38</f>
        <v>1</v>
      </c>
      <c r="H38" s="83">
        <v>1</v>
      </c>
      <c r="I38" s="81"/>
      <c r="J38" s="79" t="s">
        <v>166</v>
      </c>
      <c r="K38" s="88" t="s">
        <v>182</v>
      </c>
    </row>
    <row r="39" spans="1:13" ht="15" customHeight="1">
      <c r="A39" s="78">
        <f>+A38+1</f>
        <v>14</v>
      </c>
      <c r="B39" s="150" t="s">
        <v>283</v>
      </c>
      <c r="C39" s="151"/>
      <c r="D39" s="134" t="s">
        <v>26</v>
      </c>
      <c r="E39" s="79" t="s">
        <v>269</v>
      </c>
      <c r="F39" s="91"/>
      <c r="G39" s="81">
        <f>+H39+I39</f>
        <v>1</v>
      </c>
      <c r="H39" s="83">
        <v>1</v>
      </c>
      <c r="I39" s="83"/>
      <c r="J39" s="79" t="s">
        <v>159</v>
      </c>
      <c r="K39" s="88"/>
      <c r="M39" s="15"/>
    </row>
    <row r="40" spans="1:11" ht="15" customHeight="1">
      <c r="A40" s="78">
        <f>+A39+1</f>
        <v>15</v>
      </c>
      <c r="B40" s="150" t="s">
        <v>80</v>
      </c>
      <c r="C40" s="151"/>
      <c r="D40" s="134" t="s">
        <v>84</v>
      </c>
      <c r="E40" s="79" t="s">
        <v>269</v>
      </c>
      <c r="F40" s="91"/>
      <c r="G40" s="81">
        <f>+H40+I40</f>
        <v>1</v>
      </c>
      <c r="H40" s="98"/>
      <c r="I40" s="98">
        <v>1</v>
      </c>
      <c r="J40" s="79" t="s">
        <v>159</v>
      </c>
      <c r="K40" s="88"/>
    </row>
    <row r="41" spans="1:11" ht="15" customHeight="1">
      <c r="A41" s="78">
        <f>+A40+1</f>
        <v>16</v>
      </c>
      <c r="B41" s="150" t="s">
        <v>39</v>
      </c>
      <c r="C41" s="151"/>
      <c r="D41" s="134" t="s">
        <v>31</v>
      </c>
      <c r="E41" s="79" t="s">
        <v>269</v>
      </c>
      <c r="F41" s="83"/>
      <c r="G41" s="81">
        <f>+H41+I41</f>
        <v>1</v>
      </c>
      <c r="H41" s="83"/>
      <c r="I41" s="83">
        <v>1</v>
      </c>
      <c r="J41" s="79" t="s">
        <v>159</v>
      </c>
      <c r="K41" s="88"/>
    </row>
    <row r="42" spans="1:15" ht="15" customHeight="1">
      <c r="A42" s="152" t="s">
        <v>10</v>
      </c>
      <c r="B42" s="153"/>
      <c r="C42" s="154"/>
      <c r="D42" s="100"/>
      <c r="E42" s="100"/>
      <c r="F42" s="81"/>
      <c r="G42" s="93">
        <f>SUM(G33:G41)</f>
        <v>4</v>
      </c>
      <c r="H42" s="93">
        <f>SUM(H33:H41)</f>
        <v>2</v>
      </c>
      <c r="I42" s="93">
        <f>SUM(I33:I41)</f>
        <v>2</v>
      </c>
      <c r="J42" s="81"/>
      <c r="K42" s="81"/>
      <c r="M42" s="140">
        <v>4</v>
      </c>
      <c r="N42" s="140">
        <v>2</v>
      </c>
      <c r="O42" s="140">
        <v>2</v>
      </c>
    </row>
    <row r="43" spans="1:11" ht="15" customHeight="1">
      <c r="A43" s="25"/>
      <c r="B43" s="25"/>
      <c r="C43" s="25"/>
      <c r="D43" s="25"/>
      <c r="E43" s="25"/>
      <c r="F43" s="25"/>
      <c r="G43" s="25"/>
      <c r="H43" s="25"/>
      <c r="I43" s="25"/>
      <c r="J43" s="28"/>
      <c r="K43" s="25"/>
    </row>
    <row r="44" spans="1:11" ht="15" customHeight="1">
      <c r="A44" s="53">
        <v>2</v>
      </c>
      <c r="B44" s="155" t="s">
        <v>32</v>
      </c>
      <c r="C44" s="156"/>
      <c r="D44" s="156"/>
      <c r="E44" s="156"/>
      <c r="F44" s="156"/>
      <c r="G44" s="156"/>
      <c r="H44" s="156"/>
      <c r="I44" s="156"/>
      <c r="J44" s="45"/>
      <c r="K44" s="46"/>
    </row>
    <row r="45" spans="1:11" ht="15" customHeight="1">
      <c r="A45" s="53">
        <v>2.3</v>
      </c>
      <c r="B45" s="155" t="s">
        <v>161</v>
      </c>
      <c r="C45" s="156"/>
      <c r="D45" s="156"/>
      <c r="E45" s="156"/>
      <c r="F45" s="156"/>
      <c r="G45" s="156"/>
      <c r="H45" s="156"/>
      <c r="I45" s="156"/>
      <c r="J45" s="45"/>
      <c r="K45" s="46"/>
    </row>
    <row r="46" spans="1:11" ht="15" customHeight="1">
      <c r="A46" s="147" t="s">
        <v>3</v>
      </c>
      <c r="B46" s="158" t="s">
        <v>4</v>
      </c>
      <c r="C46" s="159"/>
      <c r="D46" s="157" t="s">
        <v>5</v>
      </c>
      <c r="E46" s="147" t="s">
        <v>264</v>
      </c>
      <c r="F46" s="157" t="s">
        <v>206</v>
      </c>
      <c r="G46" s="147" t="s">
        <v>6</v>
      </c>
      <c r="H46" s="157" t="s">
        <v>7</v>
      </c>
      <c r="I46" s="157"/>
      <c r="J46" s="195" t="s">
        <v>154</v>
      </c>
      <c r="K46" s="147" t="s">
        <v>266</v>
      </c>
    </row>
    <row r="47" spans="1:11" ht="15" customHeight="1">
      <c r="A47" s="148"/>
      <c r="B47" s="160"/>
      <c r="C47" s="161"/>
      <c r="D47" s="157"/>
      <c r="E47" s="148"/>
      <c r="F47" s="157"/>
      <c r="G47" s="148"/>
      <c r="H47" s="157"/>
      <c r="I47" s="157"/>
      <c r="J47" s="190"/>
      <c r="K47" s="190"/>
    </row>
    <row r="48" spans="1:11" ht="15" customHeight="1">
      <c r="A48" s="149"/>
      <c r="B48" s="162"/>
      <c r="C48" s="163"/>
      <c r="D48" s="157"/>
      <c r="E48" s="149"/>
      <c r="F48" s="157"/>
      <c r="G48" s="149"/>
      <c r="H48" s="76" t="s">
        <v>8</v>
      </c>
      <c r="I48" s="76" t="s">
        <v>9</v>
      </c>
      <c r="J48" s="191"/>
      <c r="K48" s="191"/>
    </row>
    <row r="49" spans="1:11" ht="15" customHeight="1">
      <c r="A49" s="78">
        <f>+A41+1</f>
        <v>17</v>
      </c>
      <c r="B49" s="186" t="s">
        <v>179</v>
      </c>
      <c r="C49" s="187"/>
      <c r="D49" s="134" t="s">
        <v>15</v>
      </c>
      <c r="E49" s="79" t="s">
        <v>265</v>
      </c>
      <c r="F49" s="80" t="s">
        <v>210</v>
      </c>
      <c r="G49" s="81">
        <f>+H49+I49</f>
        <v>1</v>
      </c>
      <c r="H49" s="83">
        <v>1</v>
      </c>
      <c r="I49" s="81"/>
      <c r="J49" s="79" t="s">
        <v>155</v>
      </c>
      <c r="K49" s="79" t="s">
        <v>267</v>
      </c>
    </row>
    <row r="50" spans="1:15" ht="15" customHeight="1">
      <c r="A50" s="78">
        <f>+A49+1</f>
        <v>18</v>
      </c>
      <c r="B50" s="150" t="s">
        <v>40</v>
      </c>
      <c r="C50" s="151"/>
      <c r="D50" s="134" t="s">
        <v>41</v>
      </c>
      <c r="E50" s="79" t="s">
        <v>269</v>
      </c>
      <c r="F50" s="83"/>
      <c r="G50" s="81">
        <f>+H50+I50</f>
        <v>1</v>
      </c>
      <c r="H50" s="83"/>
      <c r="I50" s="83">
        <v>1</v>
      </c>
      <c r="J50" s="79" t="s">
        <v>162</v>
      </c>
      <c r="K50" s="88"/>
      <c r="M50">
        <v>2</v>
      </c>
      <c r="N50">
        <v>1</v>
      </c>
      <c r="O50">
        <v>1</v>
      </c>
    </row>
    <row r="51" spans="1:13" ht="15" customHeight="1">
      <c r="A51" s="152" t="s">
        <v>10</v>
      </c>
      <c r="B51" s="153"/>
      <c r="C51" s="154"/>
      <c r="D51" s="89"/>
      <c r="E51" s="89"/>
      <c r="F51" s="90"/>
      <c r="G51" s="94">
        <f>SUM(G49:G50)</f>
        <v>2</v>
      </c>
      <c r="H51" s="94">
        <f>SUM(H49:H50)</f>
        <v>1</v>
      </c>
      <c r="I51" s="94">
        <f>SUM(I49:I50)</f>
        <v>1</v>
      </c>
      <c r="J51" s="81"/>
      <c r="K51" s="81"/>
      <c r="L51" s="2"/>
      <c r="M51" s="2"/>
    </row>
    <row r="52" spans="1:11" ht="14.25" customHeight="1">
      <c r="A52" s="22"/>
      <c r="B52" s="189"/>
      <c r="C52" s="189"/>
      <c r="D52" s="22"/>
      <c r="E52" s="22"/>
      <c r="F52" s="22"/>
      <c r="G52" s="22"/>
      <c r="H52" s="22"/>
      <c r="I52" s="22"/>
      <c r="J52" s="27"/>
      <c r="K52" s="22"/>
    </row>
    <row r="53" spans="1:13" ht="15" customHeight="1">
      <c r="A53" s="53">
        <v>2</v>
      </c>
      <c r="B53" s="155" t="s">
        <v>32</v>
      </c>
      <c r="C53" s="156"/>
      <c r="D53" s="156"/>
      <c r="E53" s="156"/>
      <c r="F53" s="156"/>
      <c r="G53" s="156"/>
      <c r="H53" s="156"/>
      <c r="I53" s="156"/>
      <c r="J53" s="54"/>
      <c r="K53" s="55"/>
      <c r="L53" s="2"/>
      <c r="M53" s="2"/>
    </row>
    <row r="54" spans="1:13" ht="15" customHeight="1">
      <c r="A54" s="53">
        <v>2.4</v>
      </c>
      <c r="B54" s="155" t="s">
        <v>152</v>
      </c>
      <c r="C54" s="156"/>
      <c r="D54" s="156"/>
      <c r="E54" s="156"/>
      <c r="F54" s="156"/>
      <c r="G54" s="156"/>
      <c r="H54" s="156"/>
      <c r="I54" s="156"/>
      <c r="J54" s="54"/>
      <c r="K54" s="55"/>
      <c r="L54" s="2"/>
      <c r="M54" s="2"/>
    </row>
    <row r="55" spans="1:13" ht="15" customHeight="1">
      <c r="A55" s="147" t="s">
        <v>3</v>
      </c>
      <c r="B55" s="158" t="s">
        <v>4</v>
      </c>
      <c r="C55" s="159"/>
      <c r="D55" s="157" t="s">
        <v>5</v>
      </c>
      <c r="E55" s="147" t="s">
        <v>264</v>
      </c>
      <c r="F55" s="157" t="s">
        <v>206</v>
      </c>
      <c r="G55" s="147" t="s">
        <v>6</v>
      </c>
      <c r="H55" s="157" t="s">
        <v>7</v>
      </c>
      <c r="I55" s="157"/>
      <c r="J55" s="195" t="s">
        <v>154</v>
      </c>
      <c r="K55" s="147" t="s">
        <v>266</v>
      </c>
      <c r="L55" s="2"/>
      <c r="M55" s="2"/>
    </row>
    <row r="56" spans="1:13" ht="15" customHeight="1">
      <c r="A56" s="148"/>
      <c r="B56" s="160"/>
      <c r="C56" s="161"/>
      <c r="D56" s="157"/>
      <c r="E56" s="148"/>
      <c r="F56" s="157"/>
      <c r="G56" s="148"/>
      <c r="H56" s="157"/>
      <c r="I56" s="157"/>
      <c r="J56" s="190"/>
      <c r="K56" s="190"/>
      <c r="L56" s="2"/>
      <c r="M56" s="2"/>
    </row>
    <row r="57" spans="1:13" ht="15" customHeight="1">
      <c r="A57" s="149"/>
      <c r="B57" s="162"/>
      <c r="C57" s="163"/>
      <c r="D57" s="157"/>
      <c r="E57" s="149"/>
      <c r="F57" s="157"/>
      <c r="G57" s="149"/>
      <c r="H57" s="76" t="s">
        <v>8</v>
      </c>
      <c r="I57" s="76" t="s">
        <v>9</v>
      </c>
      <c r="J57" s="191"/>
      <c r="K57" s="191"/>
      <c r="L57" s="2"/>
      <c r="M57" s="2"/>
    </row>
    <row r="58" spans="1:12" ht="15" customHeight="1">
      <c r="A58" s="78">
        <f>+A50+1</f>
        <v>19</v>
      </c>
      <c r="B58" s="150" t="s">
        <v>179</v>
      </c>
      <c r="C58" s="151"/>
      <c r="D58" s="134" t="s">
        <v>15</v>
      </c>
      <c r="E58" s="79" t="s">
        <v>265</v>
      </c>
      <c r="F58" s="80" t="s">
        <v>213</v>
      </c>
      <c r="G58" s="81">
        <f>+H58+I58</f>
        <v>1</v>
      </c>
      <c r="H58" s="79">
        <v>1</v>
      </c>
      <c r="I58" s="81"/>
      <c r="J58" s="81" t="s">
        <v>155</v>
      </c>
      <c r="K58" s="81" t="s">
        <v>267</v>
      </c>
      <c r="L58" s="2"/>
    </row>
    <row r="59" spans="1:12" ht="15" customHeight="1">
      <c r="A59" s="78">
        <f>+A58+1</f>
        <v>20</v>
      </c>
      <c r="B59" s="150" t="s">
        <v>136</v>
      </c>
      <c r="C59" s="151"/>
      <c r="D59" s="134" t="s">
        <v>138</v>
      </c>
      <c r="E59" s="79" t="s">
        <v>270</v>
      </c>
      <c r="F59" s="82"/>
      <c r="G59" s="81">
        <f>+H59+I59</f>
        <v>1</v>
      </c>
      <c r="H59" s="79">
        <v>1</v>
      </c>
      <c r="I59" s="83"/>
      <c r="J59" s="81" t="s">
        <v>165</v>
      </c>
      <c r="K59" s="81"/>
      <c r="L59" s="2"/>
    </row>
    <row r="60" spans="1:12" ht="15" customHeight="1">
      <c r="A60" s="78">
        <f>+A59+1</f>
        <v>21</v>
      </c>
      <c r="B60" s="150" t="s">
        <v>141</v>
      </c>
      <c r="C60" s="151"/>
      <c r="D60" s="134" t="s">
        <v>142</v>
      </c>
      <c r="E60" s="79" t="s">
        <v>270</v>
      </c>
      <c r="F60" s="84"/>
      <c r="G60" s="81">
        <f>+H60+I60</f>
        <v>1</v>
      </c>
      <c r="H60" s="79">
        <v>1</v>
      </c>
      <c r="I60" s="83"/>
      <c r="J60" s="81" t="s">
        <v>165</v>
      </c>
      <c r="K60" s="81"/>
      <c r="L60" s="2"/>
    </row>
    <row r="61" spans="1:17" ht="15" customHeight="1">
      <c r="A61" s="78">
        <f>+A60+1</f>
        <v>22</v>
      </c>
      <c r="B61" s="150" t="s">
        <v>81</v>
      </c>
      <c r="C61" s="151"/>
      <c r="D61" s="134" t="s">
        <v>85</v>
      </c>
      <c r="E61" s="79" t="s">
        <v>269</v>
      </c>
      <c r="F61" s="83"/>
      <c r="G61" s="81">
        <f>+H61+I61</f>
        <v>1</v>
      </c>
      <c r="H61" s="79">
        <v>1</v>
      </c>
      <c r="I61" s="83"/>
      <c r="J61" s="79" t="s">
        <v>162</v>
      </c>
      <c r="K61" s="86"/>
      <c r="L61" s="65"/>
      <c r="Q61" s="74"/>
    </row>
    <row r="62" spans="1:13" ht="15" customHeight="1">
      <c r="A62" s="78">
        <f>+A61+1</f>
        <v>23</v>
      </c>
      <c r="B62" s="150" t="s">
        <v>92</v>
      </c>
      <c r="C62" s="151"/>
      <c r="D62" s="134" t="s">
        <v>17</v>
      </c>
      <c r="E62" s="79" t="s">
        <v>269</v>
      </c>
      <c r="F62" s="87"/>
      <c r="G62" s="81">
        <f>+H62+I62</f>
        <v>1</v>
      </c>
      <c r="H62" s="79"/>
      <c r="I62" s="83">
        <v>1</v>
      </c>
      <c r="J62" s="79" t="s">
        <v>159</v>
      </c>
      <c r="K62" s="88"/>
      <c r="M62" s="15"/>
    </row>
    <row r="63" spans="1:15" ht="15" customHeight="1">
      <c r="A63" s="152" t="s">
        <v>10</v>
      </c>
      <c r="B63" s="153"/>
      <c r="C63" s="154"/>
      <c r="D63" s="89"/>
      <c r="E63" s="89"/>
      <c r="F63" s="90"/>
      <c r="G63" s="91">
        <f>SUM(G58:G62)</f>
        <v>5</v>
      </c>
      <c r="H63" s="91">
        <f>SUM(H58:H62)</f>
        <v>4</v>
      </c>
      <c r="I63" s="91">
        <f>SUM(I58:I62)</f>
        <v>1</v>
      </c>
      <c r="J63" s="79"/>
      <c r="K63" s="88"/>
      <c r="M63" s="42">
        <v>5</v>
      </c>
      <c r="N63" s="140">
        <v>4</v>
      </c>
      <c r="O63" s="140">
        <v>1</v>
      </c>
    </row>
    <row r="64" spans="1:13" ht="15" customHeight="1">
      <c r="A64" s="10"/>
      <c r="B64" s="10"/>
      <c r="C64" s="10"/>
      <c r="D64" s="4"/>
      <c r="E64" s="4"/>
      <c r="F64" s="2"/>
      <c r="G64" s="10"/>
      <c r="H64" s="10"/>
      <c r="I64" s="10"/>
      <c r="J64" s="67"/>
      <c r="K64" s="24"/>
      <c r="M64" s="15"/>
    </row>
    <row r="65" spans="1:13" ht="15" customHeight="1">
      <c r="A65" s="52">
        <v>2</v>
      </c>
      <c r="B65" s="156" t="s">
        <v>32</v>
      </c>
      <c r="C65" s="156"/>
      <c r="D65" s="156"/>
      <c r="E65" s="156"/>
      <c r="F65" s="156"/>
      <c r="G65" s="156"/>
      <c r="H65" s="156"/>
      <c r="I65" s="156"/>
      <c r="J65" s="45"/>
      <c r="K65" s="46"/>
      <c r="M65" s="15"/>
    </row>
    <row r="66" spans="1:13" ht="15" customHeight="1">
      <c r="A66" s="52">
        <v>2.5</v>
      </c>
      <c r="B66" s="211" t="s">
        <v>181</v>
      </c>
      <c r="C66" s="211"/>
      <c r="D66" s="211"/>
      <c r="E66" s="211"/>
      <c r="F66" s="211"/>
      <c r="G66" s="211"/>
      <c r="H66" s="211"/>
      <c r="I66" s="211"/>
      <c r="J66" s="56"/>
      <c r="K66" s="57"/>
      <c r="M66" s="15"/>
    </row>
    <row r="67" spans="1:13" ht="15" customHeight="1">
      <c r="A67" s="147" t="s">
        <v>3</v>
      </c>
      <c r="B67" s="158" t="s">
        <v>4</v>
      </c>
      <c r="C67" s="159"/>
      <c r="D67" s="157" t="s">
        <v>5</v>
      </c>
      <c r="E67" s="147" t="s">
        <v>264</v>
      </c>
      <c r="F67" s="157" t="s">
        <v>206</v>
      </c>
      <c r="G67" s="147" t="s">
        <v>6</v>
      </c>
      <c r="H67" s="157" t="s">
        <v>7</v>
      </c>
      <c r="I67" s="157"/>
      <c r="J67" s="195" t="s">
        <v>154</v>
      </c>
      <c r="K67" s="147" t="s">
        <v>266</v>
      </c>
      <c r="M67" s="15"/>
    </row>
    <row r="68" spans="1:13" ht="15" customHeight="1">
      <c r="A68" s="148"/>
      <c r="B68" s="160"/>
      <c r="C68" s="161"/>
      <c r="D68" s="157"/>
      <c r="E68" s="148"/>
      <c r="F68" s="157"/>
      <c r="G68" s="148"/>
      <c r="H68" s="157"/>
      <c r="I68" s="157"/>
      <c r="J68" s="190"/>
      <c r="K68" s="190"/>
      <c r="M68" s="15"/>
    </row>
    <row r="69" spans="1:13" ht="15" customHeight="1">
      <c r="A69" s="149"/>
      <c r="B69" s="162"/>
      <c r="C69" s="163"/>
      <c r="D69" s="157"/>
      <c r="E69" s="149"/>
      <c r="F69" s="157"/>
      <c r="G69" s="149"/>
      <c r="H69" s="76" t="s">
        <v>8</v>
      </c>
      <c r="I69" s="76" t="s">
        <v>9</v>
      </c>
      <c r="J69" s="191"/>
      <c r="K69" s="191"/>
      <c r="M69" s="15"/>
    </row>
    <row r="70" spans="1:11" ht="15" customHeight="1">
      <c r="A70" s="78">
        <f>+A62+1</f>
        <v>24</v>
      </c>
      <c r="B70" s="186" t="s">
        <v>45</v>
      </c>
      <c r="C70" s="187"/>
      <c r="D70" s="79" t="s">
        <v>24</v>
      </c>
      <c r="E70" s="101" t="s">
        <v>265</v>
      </c>
      <c r="F70" s="102" t="s">
        <v>288</v>
      </c>
      <c r="G70" s="81">
        <f>+H70+I70</f>
        <v>1</v>
      </c>
      <c r="H70" s="83">
        <v>1</v>
      </c>
      <c r="I70" s="81"/>
      <c r="J70" s="79" t="s">
        <v>166</v>
      </c>
      <c r="K70" s="79" t="s">
        <v>267</v>
      </c>
    </row>
    <row r="71" spans="1:11" ht="15" customHeight="1">
      <c r="A71" s="78">
        <f>+A70+1</f>
        <v>25</v>
      </c>
      <c r="B71" s="186" t="s">
        <v>46</v>
      </c>
      <c r="C71" s="187"/>
      <c r="D71" s="134" t="s">
        <v>47</v>
      </c>
      <c r="E71" s="79" t="s">
        <v>265</v>
      </c>
      <c r="F71" s="91"/>
      <c r="G71" s="81">
        <f>+H71+I71</f>
        <v>1</v>
      </c>
      <c r="H71" s="83">
        <v>1</v>
      </c>
      <c r="I71" s="91"/>
      <c r="J71" s="79" t="s">
        <v>155</v>
      </c>
      <c r="K71" s="79" t="s">
        <v>267</v>
      </c>
    </row>
    <row r="72" spans="1:11" ht="15" customHeight="1">
      <c r="A72" s="78">
        <f>+A71+1</f>
        <v>26</v>
      </c>
      <c r="B72" s="186" t="s">
        <v>203</v>
      </c>
      <c r="C72" s="187"/>
      <c r="D72" s="134" t="s">
        <v>204</v>
      </c>
      <c r="E72" s="79" t="s">
        <v>271</v>
      </c>
      <c r="F72" s="81"/>
      <c r="G72" s="81">
        <f>+H72+I72</f>
        <v>1</v>
      </c>
      <c r="H72" s="79"/>
      <c r="I72" s="79">
        <v>1</v>
      </c>
      <c r="J72" s="81" t="s">
        <v>167</v>
      </c>
      <c r="K72" s="88"/>
    </row>
    <row r="73" spans="1:11" ht="15" customHeight="1">
      <c r="A73" s="78">
        <f>+A72+1</f>
        <v>27</v>
      </c>
      <c r="B73" s="150" t="s">
        <v>22</v>
      </c>
      <c r="C73" s="151"/>
      <c r="D73" s="134" t="s">
        <v>26</v>
      </c>
      <c r="E73" s="79" t="s">
        <v>269</v>
      </c>
      <c r="F73" s="83"/>
      <c r="G73" s="81">
        <f>+H73+I73</f>
        <v>1</v>
      </c>
      <c r="H73" s="83">
        <v>1</v>
      </c>
      <c r="I73" s="83"/>
      <c r="J73" s="79" t="s">
        <v>159</v>
      </c>
      <c r="K73" s="88"/>
    </row>
    <row r="74" spans="1:13" ht="15" customHeight="1">
      <c r="A74" s="78">
        <f>+A73+1</f>
        <v>28</v>
      </c>
      <c r="B74" s="145" t="s">
        <v>82</v>
      </c>
      <c r="C74" s="146"/>
      <c r="D74" s="134" t="s">
        <v>86</v>
      </c>
      <c r="E74" s="79" t="s">
        <v>269</v>
      </c>
      <c r="F74" s="83"/>
      <c r="G74" s="81">
        <f>+H74+I74</f>
        <v>1</v>
      </c>
      <c r="H74" s="98"/>
      <c r="I74" s="83">
        <v>1</v>
      </c>
      <c r="J74" s="79" t="s">
        <v>158</v>
      </c>
      <c r="K74" s="88"/>
      <c r="M74" s="15">
        <v>5</v>
      </c>
    </row>
    <row r="75" spans="1:15" ht="15" customHeight="1">
      <c r="A75" s="152" t="s">
        <v>10</v>
      </c>
      <c r="B75" s="153"/>
      <c r="C75" s="154"/>
      <c r="D75" s="89"/>
      <c r="E75" s="89"/>
      <c r="F75" s="90"/>
      <c r="G75" s="91">
        <f>SUM(G70:G74)</f>
        <v>5</v>
      </c>
      <c r="H75" s="91">
        <f>SUM(H70:H74)</f>
        <v>3</v>
      </c>
      <c r="I75" s="91">
        <f>SUM(I70:I74)</f>
        <v>2</v>
      </c>
      <c r="J75" s="81"/>
      <c r="K75" s="81"/>
      <c r="L75" s="2"/>
      <c r="M75" s="2"/>
      <c r="N75" s="140">
        <v>3</v>
      </c>
      <c r="O75" s="140">
        <v>2</v>
      </c>
    </row>
    <row r="76" spans="1:11" ht="14.25" customHeight="1">
      <c r="A76" s="22"/>
      <c r="B76" s="22"/>
      <c r="C76" s="22"/>
      <c r="D76" s="22"/>
      <c r="E76" s="22"/>
      <c r="F76" s="22"/>
      <c r="G76" s="22"/>
      <c r="H76" s="22"/>
      <c r="I76" s="22"/>
      <c r="J76" s="27"/>
      <c r="K76" s="22"/>
    </row>
    <row r="77" spans="1:11" ht="15" customHeight="1">
      <c r="A77" s="53">
        <v>2</v>
      </c>
      <c r="B77" s="155" t="s">
        <v>49</v>
      </c>
      <c r="C77" s="156"/>
      <c r="D77" s="156"/>
      <c r="E77" s="156"/>
      <c r="F77" s="156"/>
      <c r="G77" s="156"/>
      <c r="H77" s="156"/>
      <c r="I77" s="156"/>
      <c r="J77" s="45"/>
      <c r="K77" s="46"/>
    </row>
    <row r="78" spans="1:11" ht="15" customHeight="1">
      <c r="A78" s="53" t="s">
        <v>240</v>
      </c>
      <c r="B78" s="155" t="s">
        <v>48</v>
      </c>
      <c r="C78" s="156"/>
      <c r="D78" s="156"/>
      <c r="E78" s="156"/>
      <c r="F78" s="156"/>
      <c r="G78" s="156"/>
      <c r="H78" s="156"/>
      <c r="I78" s="156"/>
      <c r="J78" s="45"/>
      <c r="K78" s="46"/>
    </row>
    <row r="79" spans="1:11" ht="15" customHeight="1">
      <c r="A79" s="147" t="s">
        <v>3</v>
      </c>
      <c r="B79" s="158" t="s">
        <v>4</v>
      </c>
      <c r="C79" s="159"/>
      <c r="D79" s="157" t="s">
        <v>5</v>
      </c>
      <c r="E79" s="147" t="s">
        <v>264</v>
      </c>
      <c r="F79" s="157" t="s">
        <v>206</v>
      </c>
      <c r="G79" s="147" t="s">
        <v>6</v>
      </c>
      <c r="H79" s="157" t="s">
        <v>7</v>
      </c>
      <c r="I79" s="157"/>
      <c r="J79" s="195" t="s">
        <v>154</v>
      </c>
      <c r="K79" s="147" t="s">
        <v>266</v>
      </c>
    </row>
    <row r="80" spans="1:11" ht="15" customHeight="1">
      <c r="A80" s="148"/>
      <c r="B80" s="160"/>
      <c r="C80" s="161"/>
      <c r="D80" s="157"/>
      <c r="E80" s="148"/>
      <c r="F80" s="157"/>
      <c r="G80" s="148"/>
      <c r="H80" s="157"/>
      <c r="I80" s="157"/>
      <c r="J80" s="190"/>
      <c r="K80" s="190"/>
    </row>
    <row r="81" spans="1:11" ht="15" customHeight="1">
      <c r="A81" s="149"/>
      <c r="B81" s="162"/>
      <c r="C81" s="163"/>
      <c r="D81" s="157"/>
      <c r="E81" s="149"/>
      <c r="F81" s="157"/>
      <c r="G81" s="149"/>
      <c r="H81" s="76" t="s">
        <v>8</v>
      </c>
      <c r="I81" s="76" t="s">
        <v>9</v>
      </c>
      <c r="J81" s="191"/>
      <c r="K81" s="191"/>
    </row>
    <row r="82" spans="1:11" ht="15" customHeight="1">
      <c r="A82" s="78">
        <f>+A74+1</f>
        <v>29</v>
      </c>
      <c r="B82" s="183" t="s">
        <v>205</v>
      </c>
      <c r="C82" s="183"/>
      <c r="D82" s="134" t="s">
        <v>34</v>
      </c>
      <c r="E82" s="79" t="s">
        <v>265</v>
      </c>
      <c r="F82" s="80" t="s">
        <v>214</v>
      </c>
      <c r="G82" s="81">
        <f>+H82+I82</f>
        <v>1</v>
      </c>
      <c r="H82" s="83">
        <v>1</v>
      </c>
      <c r="I82" s="81"/>
      <c r="J82" s="79" t="s">
        <v>167</v>
      </c>
      <c r="K82" s="79" t="s">
        <v>267</v>
      </c>
    </row>
    <row r="83" spans="1:14" ht="15" customHeight="1">
      <c r="A83" s="78">
        <f>+A82+1</f>
        <v>30</v>
      </c>
      <c r="B83" s="183" t="s">
        <v>39</v>
      </c>
      <c r="C83" s="183"/>
      <c r="D83" s="134" t="s">
        <v>31</v>
      </c>
      <c r="E83" s="79" t="s">
        <v>269</v>
      </c>
      <c r="F83" s="91"/>
      <c r="G83" s="81">
        <f>+H83+I83</f>
        <v>1</v>
      </c>
      <c r="H83" s="83">
        <v>1</v>
      </c>
      <c r="I83" s="91"/>
      <c r="J83" s="79" t="s">
        <v>157</v>
      </c>
      <c r="K83" s="88"/>
      <c r="N83" s="15"/>
    </row>
    <row r="84" spans="1:16" ht="15" customHeight="1">
      <c r="A84" s="78">
        <f>+A83+1</f>
        <v>31</v>
      </c>
      <c r="B84" s="183" t="s">
        <v>50</v>
      </c>
      <c r="C84" s="183"/>
      <c r="D84" s="134" t="s">
        <v>51</v>
      </c>
      <c r="E84" s="79" t="s">
        <v>269</v>
      </c>
      <c r="F84" s="83"/>
      <c r="G84" s="81">
        <f>+H84+I84</f>
        <v>1</v>
      </c>
      <c r="H84" s="83">
        <v>1</v>
      </c>
      <c r="I84" s="83"/>
      <c r="J84" s="79" t="s">
        <v>162</v>
      </c>
      <c r="K84" s="88" t="s">
        <v>287</v>
      </c>
      <c r="L84" s="19"/>
      <c r="M84" s="140">
        <v>3</v>
      </c>
      <c r="N84" s="141">
        <v>3</v>
      </c>
      <c r="O84" s="20"/>
      <c r="P84" s="73"/>
    </row>
    <row r="85" spans="1:14" ht="15" customHeight="1">
      <c r="A85" s="152" t="s">
        <v>10</v>
      </c>
      <c r="B85" s="153"/>
      <c r="C85" s="154"/>
      <c r="D85" s="89"/>
      <c r="E85" s="89"/>
      <c r="F85" s="90"/>
      <c r="G85" s="91">
        <f>SUM(G80:G84)</f>
        <v>3</v>
      </c>
      <c r="H85" s="91">
        <f>SUM(H80:H84)</f>
        <v>3</v>
      </c>
      <c r="I85" s="91">
        <f>SUM(I80:I84)</f>
        <v>0</v>
      </c>
      <c r="J85" s="81"/>
      <c r="K85" s="81"/>
      <c r="L85" s="2"/>
      <c r="M85" s="2"/>
      <c r="N85" s="15"/>
    </row>
    <row r="86" spans="1:14" ht="14.25" customHeight="1">
      <c r="A86" s="3"/>
      <c r="B86" s="188"/>
      <c r="C86" s="188"/>
      <c r="D86" s="4"/>
      <c r="E86" s="4"/>
      <c r="F86" s="2"/>
      <c r="G86" s="11"/>
      <c r="H86" s="11"/>
      <c r="I86" s="11"/>
      <c r="J86" s="2"/>
      <c r="K86" s="2"/>
      <c r="L86" s="2"/>
      <c r="M86" s="2"/>
      <c r="N86" s="15"/>
    </row>
    <row r="87" spans="1:14" ht="15" customHeight="1">
      <c r="A87" s="53">
        <v>3</v>
      </c>
      <c r="B87" s="155" t="s">
        <v>32</v>
      </c>
      <c r="C87" s="156"/>
      <c r="D87" s="156"/>
      <c r="E87" s="156"/>
      <c r="F87" s="156"/>
      <c r="G87" s="156"/>
      <c r="H87" s="156"/>
      <c r="I87" s="156"/>
      <c r="J87" s="45"/>
      <c r="K87" s="46"/>
      <c r="L87" s="2"/>
      <c r="M87" s="2"/>
      <c r="N87" s="15"/>
    </row>
    <row r="88" spans="1:14" ht="15" customHeight="1">
      <c r="A88" s="53">
        <v>3.1</v>
      </c>
      <c r="B88" s="155" t="s">
        <v>42</v>
      </c>
      <c r="C88" s="156"/>
      <c r="D88" s="156"/>
      <c r="E88" s="156"/>
      <c r="F88" s="156"/>
      <c r="G88" s="156"/>
      <c r="H88" s="156"/>
      <c r="I88" s="156"/>
      <c r="J88" s="56"/>
      <c r="K88" s="57"/>
      <c r="L88" s="2"/>
      <c r="M88" s="2"/>
      <c r="N88" s="15"/>
    </row>
    <row r="89" spans="1:14" ht="15" customHeight="1">
      <c r="A89" s="147" t="s">
        <v>3</v>
      </c>
      <c r="B89" s="158" t="s">
        <v>4</v>
      </c>
      <c r="C89" s="159"/>
      <c r="D89" s="157" t="s">
        <v>5</v>
      </c>
      <c r="E89" s="147" t="s">
        <v>264</v>
      </c>
      <c r="F89" s="157" t="s">
        <v>206</v>
      </c>
      <c r="G89" s="147" t="s">
        <v>6</v>
      </c>
      <c r="H89" s="157" t="s">
        <v>7</v>
      </c>
      <c r="I89" s="157"/>
      <c r="J89" s="195" t="s">
        <v>154</v>
      </c>
      <c r="K89" s="147" t="s">
        <v>266</v>
      </c>
      <c r="L89" s="2"/>
      <c r="M89" s="2"/>
      <c r="N89" s="15"/>
    </row>
    <row r="90" spans="1:14" ht="15" customHeight="1">
      <c r="A90" s="148"/>
      <c r="B90" s="160"/>
      <c r="C90" s="161"/>
      <c r="D90" s="157"/>
      <c r="E90" s="148"/>
      <c r="F90" s="157"/>
      <c r="G90" s="148"/>
      <c r="H90" s="157"/>
      <c r="I90" s="157"/>
      <c r="J90" s="190"/>
      <c r="K90" s="190"/>
      <c r="L90" s="2"/>
      <c r="M90" s="2"/>
      <c r="N90" s="15"/>
    </row>
    <row r="91" spans="1:14" ht="15" customHeight="1">
      <c r="A91" s="149"/>
      <c r="B91" s="162"/>
      <c r="C91" s="163"/>
      <c r="D91" s="157"/>
      <c r="E91" s="149"/>
      <c r="F91" s="157"/>
      <c r="G91" s="149"/>
      <c r="H91" s="76" t="s">
        <v>8</v>
      </c>
      <c r="I91" s="76" t="s">
        <v>9</v>
      </c>
      <c r="J91" s="191"/>
      <c r="K91" s="191"/>
      <c r="L91" s="2"/>
      <c r="M91" s="2"/>
      <c r="N91" s="15"/>
    </row>
    <row r="92" spans="1:14" ht="15" customHeight="1">
      <c r="A92" s="78">
        <v>32</v>
      </c>
      <c r="B92" s="150" t="s">
        <v>43</v>
      </c>
      <c r="C92" s="151"/>
      <c r="D92" s="79" t="s">
        <v>24</v>
      </c>
      <c r="E92" s="103" t="s">
        <v>265</v>
      </c>
      <c r="F92" s="104" t="s">
        <v>211</v>
      </c>
      <c r="G92" s="81">
        <f>+H92+I92</f>
        <v>1</v>
      </c>
      <c r="H92" s="83">
        <v>1</v>
      </c>
      <c r="I92" s="81"/>
      <c r="J92" s="79" t="s">
        <v>163</v>
      </c>
      <c r="K92" s="79" t="s">
        <v>267</v>
      </c>
      <c r="L92" s="2"/>
      <c r="N92" s="15"/>
    </row>
    <row r="93" spans="1:14" ht="15" customHeight="1">
      <c r="A93" s="78">
        <v>33</v>
      </c>
      <c r="B93" s="150" t="s">
        <v>44</v>
      </c>
      <c r="C93" s="151"/>
      <c r="D93" s="79" t="s">
        <v>24</v>
      </c>
      <c r="E93" s="105" t="s">
        <v>265</v>
      </c>
      <c r="F93" s="106" t="s">
        <v>212</v>
      </c>
      <c r="G93" s="81">
        <f>+H93+I93</f>
        <v>1</v>
      </c>
      <c r="H93" s="83">
        <v>1</v>
      </c>
      <c r="I93" s="91"/>
      <c r="J93" s="79" t="s">
        <v>155</v>
      </c>
      <c r="K93" s="79" t="s">
        <v>267</v>
      </c>
      <c r="L93" s="2"/>
      <c r="N93" s="15"/>
    </row>
    <row r="94" spans="1:14" ht="15" customHeight="1">
      <c r="A94" s="78">
        <v>34</v>
      </c>
      <c r="B94" s="150" t="s">
        <v>14</v>
      </c>
      <c r="C94" s="151"/>
      <c r="D94" s="134" t="s">
        <v>16</v>
      </c>
      <c r="E94" s="79" t="s">
        <v>270</v>
      </c>
      <c r="F94" s="83"/>
      <c r="G94" s="81">
        <f>+H94+I94</f>
        <v>1</v>
      </c>
      <c r="H94" s="83">
        <v>1</v>
      </c>
      <c r="I94" s="83"/>
      <c r="J94" s="79" t="s">
        <v>164</v>
      </c>
      <c r="K94" s="86"/>
      <c r="L94" s="65"/>
      <c r="N94" s="65"/>
    </row>
    <row r="95" spans="1:14" ht="15" customHeight="1">
      <c r="A95" s="78">
        <v>35</v>
      </c>
      <c r="B95" s="145" t="s">
        <v>14</v>
      </c>
      <c r="C95" s="146"/>
      <c r="D95" s="134" t="s">
        <v>16</v>
      </c>
      <c r="E95" s="79" t="s">
        <v>270</v>
      </c>
      <c r="F95" s="83"/>
      <c r="G95" s="81">
        <f>+H95+I95</f>
        <v>1</v>
      </c>
      <c r="H95" s="83">
        <v>1</v>
      </c>
      <c r="I95" s="83"/>
      <c r="J95" s="139" t="s">
        <v>164</v>
      </c>
      <c r="K95" s="86"/>
      <c r="L95" s="65"/>
      <c r="N95" s="65"/>
    </row>
    <row r="96" spans="1:14" ht="15" customHeight="1">
      <c r="A96" s="78">
        <v>36</v>
      </c>
      <c r="B96" s="150" t="s">
        <v>39</v>
      </c>
      <c r="C96" s="151"/>
      <c r="D96" s="134" t="s">
        <v>31</v>
      </c>
      <c r="E96" s="79" t="s">
        <v>269</v>
      </c>
      <c r="F96" s="83"/>
      <c r="G96" s="81">
        <f>+H96+I96</f>
        <v>1</v>
      </c>
      <c r="H96" s="83"/>
      <c r="I96" s="83">
        <v>1</v>
      </c>
      <c r="J96" s="79" t="s">
        <v>157</v>
      </c>
      <c r="K96" s="88"/>
      <c r="M96" s="15"/>
      <c r="N96" s="15"/>
    </row>
    <row r="97" spans="1:15" ht="15" customHeight="1">
      <c r="A97" s="152" t="s">
        <v>10</v>
      </c>
      <c r="B97" s="153"/>
      <c r="C97" s="154"/>
      <c r="D97" s="89"/>
      <c r="E97" s="89"/>
      <c r="F97" s="90"/>
      <c r="G97" s="91">
        <f>SUM(G91:G96)</f>
        <v>5</v>
      </c>
      <c r="H97" s="91">
        <f>SUM(H91:H96)</f>
        <v>4</v>
      </c>
      <c r="I97" s="91">
        <f>SUM(I91:I96)</f>
        <v>1</v>
      </c>
      <c r="J97" s="81"/>
      <c r="K97" s="81"/>
      <c r="M97" s="42">
        <v>5</v>
      </c>
      <c r="N97" s="42">
        <v>4</v>
      </c>
      <c r="O97" s="140">
        <v>1</v>
      </c>
    </row>
    <row r="98" spans="1:14" ht="14.25" customHeight="1">
      <c r="A98" s="68"/>
      <c r="B98" s="188"/>
      <c r="C98" s="188"/>
      <c r="D98" s="4"/>
      <c r="E98" s="4"/>
      <c r="F98" s="2"/>
      <c r="G98" s="61"/>
      <c r="H98" s="14"/>
      <c r="I98" s="14"/>
      <c r="J98" s="12"/>
      <c r="K98" s="5"/>
      <c r="M98" s="15"/>
      <c r="N98" s="15"/>
    </row>
    <row r="99" spans="1:14" ht="15" customHeight="1">
      <c r="A99" s="58">
        <v>4</v>
      </c>
      <c r="B99" s="156" t="s">
        <v>261</v>
      </c>
      <c r="C99" s="156"/>
      <c r="D99" s="62"/>
      <c r="E99" s="62"/>
      <c r="F99" s="54"/>
      <c r="G99" s="59"/>
      <c r="H99" s="59"/>
      <c r="I99" s="59"/>
      <c r="J99" s="54"/>
      <c r="K99" s="55"/>
      <c r="M99" s="15"/>
      <c r="N99" s="15"/>
    </row>
    <row r="100" spans="1:14" ht="15" customHeight="1">
      <c r="A100" s="60">
        <v>4.1</v>
      </c>
      <c r="B100" s="155" t="s">
        <v>52</v>
      </c>
      <c r="C100" s="156"/>
      <c r="D100" s="156"/>
      <c r="E100" s="156"/>
      <c r="F100" s="156"/>
      <c r="G100" s="156"/>
      <c r="H100" s="156"/>
      <c r="I100" s="156"/>
      <c r="J100" s="45"/>
      <c r="K100" s="46"/>
      <c r="M100" s="15"/>
      <c r="N100" s="15"/>
    </row>
    <row r="101" spans="1:14" ht="15" customHeight="1">
      <c r="A101" s="147" t="s">
        <v>3</v>
      </c>
      <c r="B101" s="158" t="s">
        <v>4</v>
      </c>
      <c r="C101" s="159"/>
      <c r="D101" s="157" t="s">
        <v>5</v>
      </c>
      <c r="E101" s="147" t="s">
        <v>264</v>
      </c>
      <c r="F101" s="157" t="s">
        <v>206</v>
      </c>
      <c r="G101" s="147" t="s">
        <v>6</v>
      </c>
      <c r="H101" s="157" t="s">
        <v>7</v>
      </c>
      <c r="I101" s="157"/>
      <c r="J101" s="195" t="s">
        <v>154</v>
      </c>
      <c r="K101" s="147" t="s">
        <v>266</v>
      </c>
      <c r="M101" s="15"/>
      <c r="N101" s="15"/>
    </row>
    <row r="102" spans="1:14" ht="15" customHeight="1">
      <c r="A102" s="148"/>
      <c r="B102" s="160"/>
      <c r="C102" s="161"/>
      <c r="D102" s="157"/>
      <c r="E102" s="148"/>
      <c r="F102" s="157"/>
      <c r="G102" s="148"/>
      <c r="H102" s="157"/>
      <c r="I102" s="157"/>
      <c r="J102" s="190"/>
      <c r="K102" s="190"/>
      <c r="M102" s="15"/>
      <c r="N102" s="15"/>
    </row>
    <row r="103" spans="1:14" ht="15" customHeight="1">
      <c r="A103" s="149"/>
      <c r="B103" s="162"/>
      <c r="C103" s="163"/>
      <c r="D103" s="157"/>
      <c r="E103" s="149"/>
      <c r="F103" s="157"/>
      <c r="G103" s="149"/>
      <c r="H103" s="76" t="s">
        <v>8</v>
      </c>
      <c r="I103" s="76" t="s">
        <v>9</v>
      </c>
      <c r="J103" s="191"/>
      <c r="K103" s="191"/>
      <c r="M103" s="15"/>
      <c r="N103" s="15"/>
    </row>
    <row r="104" spans="1:14" ht="15" customHeight="1">
      <c r="A104" s="78">
        <f>+A96+1</f>
        <v>37</v>
      </c>
      <c r="B104" s="207" t="s">
        <v>205</v>
      </c>
      <c r="C104" s="208"/>
      <c r="D104" s="136" t="s">
        <v>34</v>
      </c>
      <c r="E104" s="76" t="s">
        <v>271</v>
      </c>
      <c r="F104" s="107"/>
      <c r="G104" s="81">
        <f aca="true" t="shared" si="2" ref="G104:G116">+H104+I104</f>
        <v>1</v>
      </c>
      <c r="H104" s="76"/>
      <c r="I104" s="76">
        <v>1</v>
      </c>
      <c r="J104" s="77" t="s">
        <v>167</v>
      </c>
      <c r="K104" s="77"/>
      <c r="N104" s="15"/>
    </row>
    <row r="105" spans="1:14" ht="15" customHeight="1">
      <c r="A105" s="78">
        <f aca="true" t="shared" si="3" ref="A105:A116">+A104+1</f>
        <v>38</v>
      </c>
      <c r="B105" s="150" t="s">
        <v>53</v>
      </c>
      <c r="C105" s="151"/>
      <c r="D105" s="134" t="s">
        <v>58</v>
      </c>
      <c r="E105" s="79" t="s">
        <v>270</v>
      </c>
      <c r="F105" s="83"/>
      <c r="G105" s="81">
        <f t="shared" si="2"/>
        <v>1</v>
      </c>
      <c r="H105" s="83"/>
      <c r="I105" s="83">
        <v>1</v>
      </c>
      <c r="J105" s="79" t="s">
        <v>164</v>
      </c>
      <c r="K105" s="88"/>
      <c r="N105" s="15"/>
    </row>
    <row r="106" spans="1:14" ht="15" customHeight="1">
      <c r="A106" s="78">
        <f t="shared" si="3"/>
        <v>39</v>
      </c>
      <c r="B106" s="150" t="s">
        <v>53</v>
      </c>
      <c r="C106" s="151"/>
      <c r="D106" s="134" t="s">
        <v>58</v>
      </c>
      <c r="E106" s="79" t="s">
        <v>270</v>
      </c>
      <c r="F106" s="83"/>
      <c r="G106" s="81">
        <f t="shared" si="2"/>
        <v>1</v>
      </c>
      <c r="H106" s="83"/>
      <c r="I106" s="83">
        <v>1</v>
      </c>
      <c r="J106" s="79" t="s">
        <v>164</v>
      </c>
      <c r="K106" s="88"/>
      <c r="N106" s="15"/>
    </row>
    <row r="107" spans="1:14" ht="15" customHeight="1">
      <c r="A107" s="78">
        <f t="shared" si="3"/>
        <v>40</v>
      </c>
      <c r="B107" s="150" t="s">
        <v>54</v>
      </c>
      <c r="C107" s="151"/>
      <c r="D107" s="134" t="s">
        <v>59</v>
      </c>
      <c r="E107" s="79" t="s">
        <v>270</v>
      </c>
      <c r="F107" s="83"/>
      <c r="G107" s="81">
        <f t="shared" si="2"/>
        <v>1</v>
      </c>
      <c r="H107" s="83">
        <v>1</v>
      </c>
      <c r="I107" s="83"/>
      <c r="J107" s="79" t="s">
        <v>165</v>
      </c>
      <c r="K107" s="86"/>
      <c r="M107" s="69"/>
      <c r="N107" s="15"/>
    </row>
    <row r="108" spans="1:14" ht="15" customHeight="1">
      <c r="A108" s="78">
        <f t="shared" si="3"/>
        <v>41</v>
      </c>
      <c r="B108" s="150" t="s">
        <v>54</v>
      </c>
      <c r="C108" s="151"/>
      <c r="D108" s="134" t="s">
        <v>59</v>
      </c>
      <c r="E108" s="79" t="s">
        <v>270</v>
      </c>
      <c r="F108" s="83"/>
      <c r="G108" s="81">
        <f t="shared" si="2"/>
        <v>1</v>
      </c>
      <c r="H108" s="83"/>
      <c r="I108" s="83">
        <v>1</v>
      </c>
      <c r="J108" s="79" t="s">
        <v>165</v>
      </c>
      <c r="K108" s="86"/>
      <c r="N108" s="15"/>
    </row>
    <row r="109" spans="1:14" ht="15" customHeight="1">
      <c r="A109" s="78">
        <f t="shared" si="3"/>
        <v>42</v>
      </c>
      <c r="B109" s="150" t="s">
        <v>54</v>
      </c>
      <c r="C109" s="151"/>
      <c r="D109" s="134" t="s">
        <v>59</v>
      </c>
      <c r="E109" s="79" t="s">
        <v>270</v>
      </c>
      <c r="F109" s="83"/>
      <c r="G109" s="81">
        <f t="shared" si="2"/>
        <v>1</v>
      </c>
      <c r="H109" s="83"/>
      <c r="I109" s="83">
        <v>1</v>
      </c>
      <c r="J109" s="79" t="s">
        <v>165</v>
      </c>
      <c r="K109" s="88"/>
      <c r="N109" s="15"/>
    </row>
    <row r="110" spans="1:14" ht="15" customHeight="1">
      <c r="A110" s="78">
        <f t="shared" si="3"/>
        <v>43</v>
      </c>
      <c r="B110" s="150" t="s">
        <v>14</v>
      </c>
      <c r="C110" s="151"/>
      <c r="D110" s="134" t="s">
        <v>16</v>
      </c>
      <c r="E110" s="79" t="s">
        <v>270</v>
      </c>
      <c r="F110" s="83"/>
      <c r="G110" s="81">
        <f t="shared" si="2"/>
        <v>1</v>
      </c>
      <c r="H110" s="83"/>
      <c r="I110" s="83">
        <v>1</v>
      </c>
      <c r="J110" s="79" t="s">
        <v>164</v>
      </c>
      <c r="K110" s="88"/>
      <c r="N110" s="15"/>
    </row>
    <row r="111" spans="1:14" ht="15" customHeight="1">
      <c r="A111" s="78">
        <f t="shared" si="3"/>
        <v>44</v>
      </c>
      <c r="B111" s="150" t="s">
        <v>55</v>
      </c>
      <c r="C111" s="151"/>
      <c r="D111" s="134" t="s">
        <v>60</v>
      </c>
      <c r="E111" s="79" t="s">
        <v>270</v>
      </c>
      <c r="F111" s="83"/>
      <c r="G111" s="81">
        <f t="shared" si="2"/>
        <v>1</v>
      </c>
      <c r="H111" s="83"/>
      <c r="I111" s="83">
        <v>1</v>
      </c>
      <c r="J111" s="79" t="s">
        <v>165</v>
      </c>
      <c r="K111" s="88"/>
      <c r="N111" s="15"/>
    </row>
    <row r="112" spans="1:14" ht="15" customHeight="1">
      <c r="A112" s="78">
        <f t="shared" si="3"/>
        <v>45</v>
      </c>
      <c r="B112" s="150" t="s">
        <v>289</v>
      </c>
      <c r="C112" s="151"/>
      <c r="D112" s="134" t="s">
        <v>290</v>
      </c>
      <c r="E112" s="79" t="s">
        <v>270</v>
      </c>
      <c r="F112" s="83"/>
      <c r="G112" s="81">
        <f t="shared" si="2"/>
        <v>1</v>
      </c>
      <c r="H112" s="83"/>
      <c r="I112" s="83">
        <v>1</v>
      </c>
      <c r="J112" s="79" t="s">
        <v>169</v>
      </c>
      <c r="K112" s="88"/>
      <c r="N112" s="15"/>
    </row>
    <row r="113" spans="1:14" ht="15" customHeight="1">
      <c r="A113" s="78">
        <f t="shared" si="3"/>
        <v>46</v>
      </c>
      <c r="B113" s="150" t="s">
        <v>35</v>
      </c>
      <c r="C113" s="151"/>
      <c r="D113" s="134" t="s">
        <v>36</v>
      </c>
      <c r="E113" s="79" t="s">
        <v>270</v>
      </c>
      <c r="F113" s="83"/>
      <c r="G113" s="81">
        <f t="shared" si="2"/>
        <v>1</v>
      </c>
      <c r="H113" s="83"/>
      <c r="I113" s="83">
        <v>1</v>
      </c>
      <c r="J113" s="79" t="s">
        <v>164</v>
      </c>
      <c r="K113" s="88"/>
      <c r="N113" s="15"/>
    </row>
    <row r="114" spans="1:14" ht="15" customHeight="1">
      <c r="A114" s="78">
        <f t="shared" si="3"/>
        <v>47</v>
      </c>
      <c r="B114" s="150" t="s">
        <v>185</v>
      </c>
      <c r="C114" s="151"/>
      <c r="D114" s="134" t="s">
        <v>186</v>
      </c>
      <c r="E114" s="79" t="s">
        <v>269</v>
      </c>
      <c r="F114" s="83"/>
      <c r="G114" s="81">
        <f t="shared" si="2"/>
        <v>1</v>
      </c>
      <c r="H114" s="83"/>
      <c r="I114" s="83">
        <v>1</v>
      </c>
      <c r="J114" s="79" t="s">
        <v>157</v>
      </c>
      <c r="K114" s="88"/>
      <c r="N114" s="15"/>
    </row>
    <row r="115" spans="1:14" ht="15" customHeight="1">
      <c r="A115" s="78">
        <f t="shared" si="3"/>
        <v>48</v>
      </c>
      <c r="B115" s="150" t="s">
        <v>183</v>
      </c>
      <c r="C115" s="151"/>
      <c r="D115" s="134" t="s">
        <v>184</v>
      </c>
      <c r="E115" s="79" t="s">
        <v>269</v>
      </c>
      <c r="F115" s="83"/>
      <c r="G115" s="81">
        <f t="shared" si="2"/>
        <v>1</v>
      </c>
      <c r="H115" s="83"/>
      <c r="I115" s="83">
        <v>1</v>
      </c>
      <c r="J115" s="79" t="s">
        <v>159</v>
      </c>
      <c r="K115" s="88"/>
      <c r="N115" s="15"/>
    </row>
    <row r="116" spans="1:14" ht="15" customHeight="1">
      <c r="A116" s="78">
        <f t="shared" si="3"/>
        <v>49</v>
      </c>
      <c r="B116" s="150" t="s">
        <v>22</v>
      </c>
      <c r="C116" s="151"/>
      <c r="D116" s="134" t="s">
        <v>26</v>
      </c>
      <c r="E116" s="79" t="s">
        <v>269</v>
      </c>
      <c r="F116" s="83"/>
      <c r="G116" s="81">
        <f t="shared" si="2"/>
        <v>1</v>
      </c>
      <c r="H116" s="83"/>
      <c r="I116" s="83">
        <v>1</v>
      </c>
      <c r="J116" s="79" t="s">
        <v>159</v>
      </c>
      <c r="K116" s="88"/>
      <c r="M116">
        <v>13</v>
      </c>
      <c r="N116" s="15"/>
    </row>
    <row r="117" spans="1:15" ht="15" customHeight="1">
      <c r="A117" s="152" t="s">
        <v>10</v>
      </c>
      <c r="B117" s="153"/>
      <c r="C117" s="154"/>
      <c r="D117" s="89"/>
      <c r="E117" s="89"/>
      <c r="F117" s="90"/>
      <c r="G117" s="91">
        <f>SUM(G104:G116)</f>
        <v>13</v>
      </c>
      <c r="H117" s="91">
        <f>SUM(H104:H116)</f>
        <v>1</v>
      </c>
      <c r="I117" s="91">
        <f>SUM(I104:I116)</f>
        <v>12</v>
      </c>
      <c r="J117" s="81"/>
      <c r="K117" s="81"/>
      <c r="L117" s="2"/>
      <c r="M117" s="2"/>
      <c r="N117" s="140">
        <v>1</v>
      </c>
      <c r="O117" s="140">
        <v>12</v>
      </c>
    </row>
    <row r="118" spans="1:11" ht="14.25" customHeight="1">
      <c r="A118" s="22"/>
      <c r="B118" s="209"/>
      <c r="C118" s="209"/>
      <c r="D118" s="22"/>
      <c r="E118" s="22"/>
      <c r="F118" s="22"/>
      <c r="G118" s="22"/>
      <c r="H118" s="22"/>
      <c r="I118" s="22"/>
      <c r="J118" s="27"/>
      <c r="K118" s="22"/>
    </row>
    <row r="119" spans="1:11" ht="15" customHeight="1">
      <c r="A119" s="53">
        <v>5</v>
      </c>
      <c r="B119" s="155" t="s">
        <v>32</v>
      </c>
      <c r="C119" s="156"/>
      <c r="D119" s="156"/>
      <c r="E119" s="156"/>
      <c r="F119" s="156"/>
      <c r="G119" s="156"/>
      <c r="H119" s="156"/>
      <c r="I119" s="156"/>
      <c r="J119" s="45"/>
      <c r="K119" s="46"/>
    </row>
    <row r="120" spans="1:11" ht="15" customHeight="1">
      <c r="A120" s="53">
        <v>5.1</v>
      </c>
      <c r="B120" s="155" t="s">
        <v>62</v>
      </c>
      <c r="C120" s="156"/>
      <c r="D120" s="156"/>
      <c r="E120" s="156"/>
      <c r="F120" s="156"/>
      <c r="G120" s="156"/>
      <c r="H120" s="156"/>
      <c r="I120" s="156"/>
      <c r="J120" s="45"/>
      <c r="K120" s="46"/>
    </row>
    <row r="121" spans="1:11" ht="15" customHeight="1">
      <c r="A121" s="147" t="s">
        <v>3</v>
      </c>
      <c r="B121" s="158" t="s">
        <v>4</v>
      </c>
      <c r="C121" s="159"/>
      <c r="D121" s="157" t="s">
        <v>5</v>
      </c>
      <c r="E121" s="147" t="s">
        <v>264</v>
      </c>
      <c r="F121" s="157" t="s">
        <v>206</v>
      </c>
      <c r="G121" s="147" t="s">
        <v>6</v>
      </c>
      <c r="H121" s="157" t="s">
        <v>7</v>
      </c>
      <c r="I121" s="157"/>
      <c r="J121" s="195" t="s">
        <v>154</v>
      </c>
      <c r="K121" s="147" t="s">
        <v>266</v>
      </c>
    </row>
    <row r="122" spans="1:11" ht="15" customHeight="1">
      <c r="A122" s="148"/>
      <c r="B122" s="160"/>
      <c r="C122" s="161"/>
      <c r="D122" s="157"/>
      <c r="E122" s="148"/>
      <c r="F122" s="157"/>
      <c r="G122" s="148"/>
      <c r="H122" s="157"/>
      <c r="I122" s="157"/>
      <c r="J122" s="190"/>
      <c r="K122" s="190"/>
    </row>
    <row r="123" spans="1:11" ht="15" customHeight="1">
      <c r="A123" s="149"/>
      <c r="B123" s="162"/>
      <c r="C123" s="163"/>
      <c r="D123" s="157"/>
      <c r="E123" s="149"/>
      <c r="F123" s="157"/>
      <c r="G123" s="149"/>
      <c r="H123" s="76" t="s">
        <v>8</v>
      </c>
      <c r="I123" s="76" t="s">
        <v>9</v>
      </c>
      <c r="J123" s="191"/>
      <c r="K123" s="191"/>
    </row>
    <row r="124" spans="1:14" ht="15" customHeight="1">
      <c r="A124" s="78">
        <f>+A116+1</f>
        <v>50</v>
      </c>
      <c r="B124" s="165" t="s">
        <v>68</v>
      </c>
      <c r="C124" s="165"/>
      <c r="D124" s="134" t="s">
        <v>57</v>
      </c>
      <c r="E124" s="79" t="s">
        <v>265</v>
      </c>
      <c r="F124" s="80" t="s">
        <v>215</v>
      </c>
      <c r="G124" s="81">
        <f>+H124+I124</f>
        <v>1</v>
      </c>
      <c r="H124" s="83">
        <v>1</v>
      </c>
      <c r="I124" s="81"/>
      <c r="J124" s="79" t="s">
        <v>160</v>
      </c>
      <c r="K124" s="79" t="s">
        <v>267</v>
      </c>
      <c r="N124" s="15"/>
    </row>
    <row r="125" spans="1:14" ht="15" customHeight="1">
      <c r="A125" s="78">
        <f>+A124+1</f>
        <v>51</v>
      </c>
      <c r="B125" s="183" t="s">
        <v>284</v>
      </c>
      <c r="C125" s="183"/>
      <c r="D125" s="134" t="s">
        <v>34</v>
      </c>
      <c r="E125" s="79" t="s">
        <v>271</v>
      </c>
      <c r="F125" s="91"/>
      <c r="G125" s="81">
        <f>+H125+I125</f>
        <v>1</v>
      </c>
      <c r="H125" s="83">
        <v>1</v>
      </c>
      <c r="I125" s="91"/>
      <c r="J125" s="79" t="s">
        <v>167</v>
      </c>
      <c r="K125" s="88"/>
      <c r="N125" s="15"/>
    </row>
    <row r="126" spans="1:14" ht="15" customHeight="1">
      <c r="A126" s="78">
        <f>+A125+1</f>
        <v>52</v>
      </c>
      <c r="B126" s="150" t="s">
        <v>63</v>
      </c>
      <c r="C126" s="151"/>
      <c r="D126" s="134" t="s">
        <v>65</v>
      </c>
      <c r="E126" s="79" t="s">
        <v>270</v>
      </c>
      <c r="F126" s="83"/>
      <c r="G126" s="81">
        <f>+H126+I126</f>
        <v>1</v>
      </c>
      <c r="H126" s="83">
        <v>1</v>
      </c>
      <c r="I126" s="83"/>
      <c r="J126" s="79" t="s">
        <v>165</v>
      </c>
      <c r="K126" s="86"/>
      <c r="N126" s="15"/>
    </row>
    <row r="127" spans="1:14" ht="15" customHeight="1">
      <c r="A127" s="78">
        <f>+A126+1</f>
        <v>53</v>
      </c>
      <c r="B127" s="150" t="s">
        <v>64</v>
      </c>
      <c r="C127" s="151"/>
      <c r="D127" s="134" t="s">
        <v>66</v>
      </c>
      <c r="E127" s="79" t="s">
        <v>269</v>
      </c>
      <c r="F127" s="83"/>
      <c r="G127" s="81">
        <f>+H127+I127</f>
        <v>1</v>
      </c>
      <c r="H127" s="83">
        <v>1</v>
      </c>
      <c r="I127" s="83"/>
      <c r="J127" s="79" t="s">
        <v>162</v>
      </c>
      <c r="K127" s="88"/>
      <c r="N127" s="15"/>
    </row>
    <row r="128" spans="1:14" ht="15" customHeight="1">
      <c r="A128" s="78">
        <f>+A127+1</f>
        <v>54</v>
      </c>
      <c r="B128" s="150" t="s">
        <v>22</v>
      </c>
      <c r="C128" s="151"/>
      <c r="D128" s="134" t="s">
        <v>26</v>
      </c>
      <c r="E128" s="79" t="s">
        <v>269</v>
      </c>
      <c r="F128" s="83"/>
      <c r="G128" s="81">
        <f>+H128+I128</f>
        <v>1</v>
      </c>
      <c r="H128" s="83">
        <v>1</v>
      </c>
      <c r="I128" s="83"/>
      <c r="J128" s="79" t="s">
        <v>159</v>
      </c>
      <c r="K128" s="88"/>
      <c r="M128">
        <v>5</v>
      </c>
      <c r="N128" s="15"/>
    </row>
    <row r="129" spans="1:14" ht="15" customHeight="1">
      <c r="A129" s="152" t="s">
        <v>10</v>
      </c>
      <c r="B129" s="153"/>
      <c r="C129" s="154"/>
      <c r="D129" s="89"/>
      <c r="E129" s="89"/>
      <c r="F129" s="90"/>
      <c r="G129" s="91">
        <f>SUM(G124:G128)</f>
        <v>5</v>
      </c>
      <c r="H129" s="91">
        <f>SUM(H124:H128)</f>
        <v>5</v>
      </c>
      <c r="I129" s="91">
        <f>SUM(I124:I128)</f>
        <v>0</v>
      </c>
      <c r="J129" s="81"/>
      <c r="K129" s="83"/>
      <c r="L129" s="2"/>
      <c r="M129" s="2"/>
      <c r="N129" s="42">
        <v>5</v>
      </c>
    </row>
    <row r="130" spans="1:14" ht="14.25" customHeight="1">
      <c r="A130" s="106"/>
      <c r="B130" s="212"/>
      <c r="C130" s="212"/>
      <c r="D130" s="106"/>
      <c r="E130" s="106"/>
      <c r="F130" s="106"/>
      <c r="G130" s="106"/>
      <c r="H130" s="106"/>
      <c r="I130" s="106"/>
      <c r="J130" s="108"/>
      <c r="K130" s="106"/>
      <c r="M130" s="15"/>
      <c r="N130" s="15"/>
    </row>
    <row r="131" spans="1:14" ht="15" customHeight="1">
      <c r="A131" s="53">
        <v>6</v>
      </c>
      <c r="B131" s="155" t="s">
        <v>67</v>
      </c>
      <c r="C131" s="156"/>
      <c r="D131" s="156"/>
      <c r="E131" s="156"/>
      <c r="F131" s="156"/>
      <c r="G131" s="156"/>
      <c r="H131" s="156"/>
      <c r="I131" s="156"/>
      <c r="J131" s="45"/>
      <c r="K131" s="46"/>
      <c r="M131" s="15"/>
      <c r="N131" s="15"/>
    </row>
    <row r="132" spans="1:14" ht="15" customHeight="1">
      <c r="A132" s="53">
        <v>6.1</v>
      </c>
      <c r="B132" s="210" t="s">
        <v>33</v>
      </c>
      <c r="C132" s="211"/>
      <c r="D132" s="211"/>
      <c r="E132" s="211"/>
      <c r="F132" s="211"/>
      <c r="G132" s="211"/>
      <c r="H132" s="211"/>
      <c r="I132" s="211"/>
      <c r="J132" s="56"/>
      <c r="K132" s="57"/>
      <c r="M132" s="15"/>
      <c r="N132" s="15"/>
    </row>
    <row r="133" spans="1:14" ht="15" customHeight="1">
      <c r="A133" s="147" t="s">
        <v>3</v>
      </c>
      <c r="B133" s="158" t="s">
        <v>4</v>
      </c>
      <c r="C133" s="159"/>
      <c r="D133" s="157" t="s">
        <v>5</v>
      </c>
      <c r="E133" s="147" t="s">
        <v>264</v>
      </c>
      <c r="F133" s="157" t="s">
        <v>206</v>
      </c>
      <c r="G133" s="147" t="s">
        <v>6</v>
      </c>
      <c r="H133" s="213" t="s">
        <v>7</v>
      </c>
      <c r="I133" s="213"/>
      <c r="J133" s="195" t="s">
        <v>154</v>
      </c>
      <c r="K133" s="147" t="s">
        <v>266</v>
      </c>
      <c r="M133" s="15"/>
      <c r="N133" s="15"/>
    </row>
    <row r="134" spans="1:14" ht="15" customHeight="1">
      <c r="A134" s="148"/>
      <c r="B134" s="160"/>
      <c r="C134" s="161"/>
      <c r="D134" s="157"/>
      <c r="E134" s="148"/>
      <c r="F134" s="157"/>
      <c r="G134" s="148"/>
      <c r="H134" s="213"/>
      <c r="I134" s="213"/>
      <c r="J134" s="190"/>
      <c r="K134" s="190"/>
      <c r="M134" s="15"/>
      <c r="N134" s="15"/>
    </row>
    <row r="135" spans="1:14" ht="15" customHeight="1">
      <c r="A135" s="149"/>
      <c r="B135" s="162"/>
      <c r="C135" s="163"/>
      <c r="D135" s="157"/>
      <c r="E135" s="149"/>
      <c r="F135" s="157"/>
      <c r="G135" s="149"/>
      <c r="H135" s="76" t="s">
        <v>8</v>
      </c>
      <c r="I135" s="76" t="s">
        <v>9</v>
      </c>
      <c r="J135" s="191"/>
      <c r="K135" s="191"/>
      <c r="M135" s="15"/>
      <c r="N135" s="15"/>
    </row>
    <row r="136" spans="1:14" ht="15" customHeight="1">
      <c r="A136" s="78">
        <f>+A128+1</f>
        <v>55</v>
      </c>
      <c r="B136" s="150" t="s">
        <v>68</v>
      </c>
      <c r="C136" s="151"/>
      <c r="D136" s="134" t="s">
        <v>57</v>
      </c>
      <c r="E136" s="79" t="s">
        <v>265</v>
      </c>
      <c r="F136" s="80" t="s">
        <v>216</v>
      </c>
      <c r="G136" s="81">
        <f>+H136+I136</f>
        <v>1</v>
      </c>
      <c r="H136" s="83">
        <v>1</v>
      </c>
      <c r="I136" s="81"/>
      <c r="J136" s="79" t="s">
        <v>160</v>
      </c>
      <c r="K136" s="79" t="s">
        <v>267</v>
      </c>
      <c r="N136" s="15"/>
    </row>
    <row r="137" spans="1:14" ht="15" customHeight="1">
      <c r="A137" s="78">
        <f>+A136+1</f>
        <v>56</v>
      </c>
      <c r="B137" s="150" t="s">
        <v>22</v>
      </c>
      <c r="C137" s="151"/>
      <c r="D137" s="134" t="s">
        <v>26</v>
      </c>
      <c r="E137" s="79" t="s">
        <v>269</v>
      </c>
      <c r="F137" s="83"/>
      <c r="G137" s="81">
        <f>+H137+I137</f>
        <v>1</v>
      </c>
      <c r="H137" s="83">
        <v>1</v>
      </c>
      <c r="I137" s="83"/>
      <c r="J137" s="79" t="s">
        <v>157</v>
      </c>
      <c r="K137" s="88"/>
      <c r="M137">
        <v>2</v>
      </c>
      <c r="N137" s="15"/>
    </row>
    <row r="138" spans="1:14" ht="15" customHeight="1">
      <c r="A138" s="152" t="s">
        <v>10</v>
      </c>
      <c r="B138" s="153"/>
      <c r="C138" s="154"/>
      <c r="D138" s="89"/>
      <c r="E138" s="89"/>
      <c r="F138" s="90"/>
      <c r="G138" s="94">
        <f>SUM(G136:G137)</f>
        <v>2</v>
      </c>
      <c r="H138" s="91">
        <v>2</v>
      </c>
      <c r="I138" s="94" t="s">
        <v>291</v>
      </c>
      <c r="J138" s="81"/>
      <c r="K138" s="83"/>
      <c r="L138" s="2"/>
      <c r="M138" s="2"/>
      <c r="N138" s="42">
        <v>2</v>
      </c>
    </row>
    <row r="139" spans="1:14" ht="14.25" customHeight="1">
      <c r="A139" s="109"/>
      <c r="B139" s="109"/>
      <c r="C139" s="109"/>
      <c r="D139" s="89"/>
      <c r="E139" s="89"/>
      <c r="F139" s="90"/>
      <c r="G139" s="110"/>
      <c r="H139" s="109"/>
      <c r="I139" s="110"/>
      <c r="J139" s="90"/>
      <c r="K139" s="111"/>
      <c r="L139" s="2"/>
      <c r="M139" s="2"/>
      <c r="N139" s="15"/>
    </row>
    <row r="140" spans="1:14" ht="15" customHeight="1">
      <c r="A140" s="53">
        <v>6</v>
      </c>
      <c r="B140" s="155" t="s">
        <v>67</v>
      </c>
      <c r="C140" s="156"/>
      <c r="D140" s="156"/>
      <c r="E140" s="156"/>
      <c r="F140" s="156"/>
      <c r="G140" s="156"/>
      <c r="H140" s="156"/>
      <c r="I140" s="156"/>
      <c r="J140" s="54"/>
      <c r="K140" s="63"/>
      <c r="L140" s="2"/>
      <c r="M140" s="2"/>
      <c r="N140" s="15"/>
    </row>
    <row r="141" spans="1:14" ht="15" customHeight="1">
      <c r="A141" s="53" t="s">
        <v>241</v>
      </c>
      <c r="B141" s="155" t="s">
        <v>145</v>
      </c>
      <c r="C141" s="156"/>
      <c r="D141" s="156"/>
      <c r="E141" s="156"/>
      <c r="F141" s="156"/>
      <c r="G141" s="156"/>
      <c r="H141" s="156"/>
      <c r="I141" s="156"/>
      <c r="J141" s="54"/>
      <c r="K141" s="63"/>
      <c r="L141" s="2"/>
      <c r="M141" s="2"/>
      <c r="N141" s="15"/>
    </row>
    <row r="142" spans="1:14" ht="15" customHeight="1">
      <c r="A142" s="147" t="s">
        <v>3</v>
      </c>
      <c r="B142" s="158" t="s">
        <v>4</v>
      </c>
      <c r="C142" s="159"/>
      <c r="D142" s="157" t="s">
        <v>5</v>
      </c>
      <c r="E142" s="147" t="s">
        <v>264</v>
      </c>
      <c r="F142" s="157" t="s">
        <v>206</v>
      </c>
      <c r="G142" s="147" t="s">
        <v>6</v>
      </c>
      <c r="H142" s="157" t="s">
        <v>7</v>
      </c>
      <c r="I142" s="157"/>
      <c r="J142" s="195" t="s">
        <v>154</v>
      </c>
      <c r="K142" s="147" t="s">
        <v>266</v>
      </c>
      <c r="L142" s="2"/>
      <c r="M142" s="2"/>
      <c r="N142" s="15"/>
    </row>
    <row r="143" spans="1:14" ht="15" customHeight="1">
      <c r="A143" s="148"/>
      <c r="B143" s="160"/>
      <c r="C143" s="161"/>
      <c r="D143" s="157"/>
      <c r="E143" s="148"/>
      <c r="F143" s="157"/>
      <c r="G143" s="148"/>
      <c r="H143" s="157"/>
      <c r="I143" s="157"/>
      <c r="J143" s="190"/>
      <c r="K143" s="190"/>
      <c r="L143" s="2"/>
      <c r="M143" s="2"/>
      <c r="N143" s="15"/>
    </row>
    <row r="144" spans="1:14" ht="15" customHeight="1">
      <c r="A144" s="149"/>
      <c r="B144" s="162"/>
      <c r="C144" s="163"/>
      <c r="D144" s="157"/>
      <c r="E144" s="149"/>
      <c r="F144" s="157"/>
      <c r="G144" s="149"/>
      <c r="H144" s="76" t="s">
        <v>8</v>
      </c>
      <c r="I144" s="76" t="s">
        <v>9</v>
      </c>
      <c r="J144" s="191"/>
      <c r="K144" s="191"/>
      <c r="L144" s="2"/>
      <c r="M144" s="2"/>
      <c r="N144" s="15"/>
    </row>
    <row r="145" spans="1:14" ht="15" customHeight="1">
      <c r="A145" s="78">
        <f>+A137+1</f>
        <v>57</v>
      </c>
      <c r="B145" s="186" t="s">
        <v>284</v>
      </c>
      <c r="C145" s="187"/>
      <c r="D145" s="134" t="s">
        <v>34</v>
      </c>
      <c r="E145" s="79" t="s">
        <v>265</v>
      </c>
      <c r="F145" s="80" t="s">
        <v>217</v>
      </c>
      <c r="G145" s="81">
        <f aca="true" t="shared" si="4" ref="G145:G152">+H145+I145</f>
        <v>1</v>
      </c>
      <c r="H145" s="79">
        <v>1</v>
      </c>
      <c r="I145" s="81"/>
      <c r="J145" s="81" t="s">
        <v>167</v>
      </c>
      <c r="K145" s="83" t="s">
        <v>267</v>
      </c>
      <c r="L145" s="2"/>
      <c r="N145" s="15"/>
    </row>
    <row r="146" spans="1:14" ht="15" customHeight="1">
      <c r="A146" s="78">
        <f aca="true" t="shared" si="5" ref="A146:A152">+A145+1</f>
        <v>58</v>
      </c>
      <c r="B146" s="150" t="s">
        <v>141</v>
      </c>
      <c r="C146" s="151"/>
      <c r="D146" s="134" t="s">
        <v>142</v>
      </c>
      <c r="E146" s="79" t="s">
        <v>270</v>
      </c>
      <c r="F146" s="91"/>
      <c r="G146" s="81">
        <f t="shared" si="4"/>
        <v>1</v>
      </c>
      <c r="H146" s="79"/>
      <c r="I146" s="83">
        <v>1</v>
      </c>
      <c r="J146" s="81" t="s">
        <v>165</v>
      </c>
      <c r="K146" s="83"/>
      <c r="L146" s="2"/>
      <c r="N146" s="15"/>
    </row>
    <row r="147" spans="1:14" ht="15" customHeight="1">
      <c r="A147" s="78">
        <f t="shared" si="5"/>
        <v>59</v>
      </c>
      <c r="B147" s="150" t="s">
        <v>77</v>
      </c>
      <c r="C147" s="151"/>
      <c r="D147" s="134" t="s">
        <v>78</v>
      </c>
      <c r="E147" s="79" t="s">
        <v>270</v>
      </c>
      <c r="F147" s="83"/>
      <c r="G147" s="81">
        <f t="shared" si="4"/>
        <v>1</v>
      </c>
      <c r="H147" s="79">
        <v>1</v>
      </c>
      <c r="I147" s="83"/>
      <c r="J147" s="81" t="s">
        <v>165</v>
      </c>
      <c r="K147" s="83"/>
      <c r="L147" s="2"/>
      <c r="N147" s="15"/>
    </row>
    <row r="148" spans="1:14" ht="15" customHeight="1">
      <c r="A148" s="78">
        <f t="shared" si="5"/>
        <v>60</v>
      </c>
      <c r="B148" s="186" t="s">
        <v>73</v>
      </c>
      <c r="C148" s="187"/>
      <c r="D148" s="134" t="s">
        <v>31</v>
      </c>
      <c r="E148" s="79" t="s">
        <v>269</v>
      </c>
      <c r="F148" s="83"/>
      <c r="G148" s="81">
        <f t="shared" si="4"/>
        <v>1</v>
      </c>
      <c r="H148" s="79">
        <v>1</v>
      </c>
      <c r="I148" s="83"/>
      <c r="J148" s="81" t="s">
        <v>157</v>
      </c>
      <c r="K148" s="83"/>
      <c r="L148" s="2"/>
      <c r="N148" s="15"/>
    </row>
    <row r="149" spans="1:14" ht="15" customHeight="1">
      <c r="A149" s="78">
        <f t="shared" si="5"/>
        <v>61</v>
      </c>
      <c r="B149" s="186" t="s">
        <v>73</v>
      </c>
      <c r="C149" s="187"/>
      <c r="D149" s="134" t="s">
        <v>31</v>
      </c>
      <c r="E149" s="79" t="s">
        <v>269</v>
      </c>
      <c r="F149" s="85"/>
      <c r="G149" s="81">
        <f t="shared" si="4"/>
        <v>1</v>
      </c>
      <c r="H149" s="79">
        <v>1</v>
      </c>
      <c r="I149" s="83"/>
      <c r="J149" s="81" t="s">
        <v>157</v>
      </c>
      <c r="K149" s="83"/>
      <c r="L149" s="2"/>
      <c r="N149" s="15"/>
    </row>
    <row r="150" spans="1:14" ht="15" customHeight="1">
      <c r="A150" s="78">
        <f t="shared" si="5"/>
        <v>62</v>
      </c>
      <c r="B150" s="186" t="s">
        <v>73</v>
      </c>
      <c r="C150" s="187"/>
      <c r="D150" s="134" t="s">
        <v>31</v>
      </c>
      <c r="E150" s="79" t="s">
        <v>269</v>
      </c>
      <c r="F150" s="76"/>
      <c r="G150" s="81">
        <f t="shared" si="4"/>
        <v>1</v>
      </c>
      <c r="H150" s="79">
        <v>1</v>
      </c>
      <c r="I150" s="76"/>
      <c r="J150" s="79" t="s">
        <v>157</v>
      </c>
      <c r="K150" s="86"/>
      <c r="L150" s="2"/>
      <c r="N150" s="15"/>
    </row>
    <row r="151" spans="1:14" ht="15" customHeight="1">
      <c r="A151" s="78">
        <f t="shared" si="5"/>
        <v>63</v>
      </c>
      <c r="B151" s="150" t="s">
        <v>22</v>
      </c>
      <c r="C151" s="151"/>
      <c r="D151" s="134" t="s">
        <v>26</v>
      </c>
      <c r="E151" s="79" t="s">
        <v>269</v>
      </c>
      <c r="F151" s="83"/>
      <c r="G151" s="81">
        <f t="shared" si="4"/>
        <v>1</v>
      </c>
      <c r="H151" s="79">
        <v>1</v>
      </c>
      <c r="I151" s="83"/>
      <c r="J151" s="81" t="s">
        <v>159</v>
      </c>
      <c r="K151" s="83"/>
      <c r="L151" s="2"/>
      <c r="N151" s="15"/>
    </row>
    <row r="152" spans="1:17" ht="15" customHeight="1">
      <c r="A152" s="78">
        <f t="shared" si="5"/>
        <v>64</v>
      </c>
      <c r="B152" s="183" t="s">
        <v>23</v>
      </c>
      <c r="C152" s="183"/>
      <c r="D152" s="134" t="s">
        <v>27</v>
      </c>
      <c r="E152" s="79" t="s">
        <v>269</v>
      </c>
      <c r="F152" s="83"/>
      <c r="G152" s="81">
        <f t="shared" si="4"/>
        <v>1</v>
      </c>
      <c r="H152" s="83">
        <v>1</v>
      </c>
      <c r="I152" s="83"/>
      <c r="J152" s="79" t="s">
        <v>158</v>
      </c>
      <c r="K152" s="86"/>
      <c r="L152" s="2"/>
      <c r="N152" s="15"/>
      <c r="Q152" s="74"/>
    </row>
    <row r="153" spans="1:15" ht="15" customHeight="1">
      <c r="A153" s="152" t="s">
        <v>10</v>
      </c>
      <c r="B153" s="153"/>
      <c r="C153" s="154"/>
      <c r="D153" s="89"/>
      <c r="E153" s="89"/>
      <c r="F153" s="90"/>
      <c r="G153" s="91">
        <f>SUM(G145:G152)</f>
        <v>8</v>
      </c>
      <c r="H153" s="91">
        <f>SUM(H145:H152)</f>
        <v>7</v>
      </c>
      <c r="I153" s="91">
        <f>SUM(I145:I152)</f>
        <v>1</v>
      </c>
      <c r="J153" s="79"/>
      <c r="K153" s="88"/>
      <c r="M153" s="42">
        <v>8</v>
      </c>
      <c r="N153" s="42">
        <v>7</v>
      </c>
      <c r="O153" s="140">
        <v>1</v>
      </c>
    </row>
    <row r="154" spans="1:11" ht="14.25" customHeight="1">
      <c r="A154" s="112"/>
      <c r="B154" s="113"/>
      <c r="C154" s="113"/>
      <c r="D154" s="89"/>
      <c r="E154" s="89"/>
      <c r="F154" s="90"/>
      <c r="G154" s="114"/>
      <c r="H154" s="115"/>
      <c r="I154" s="114"/>
      <c r="J154" s="116"/>
      <c r="K154" s="106"/>
    </row>
    <row r="155" spans="1:11" ht="15" customHeight="1">
      <c r="A155" s="53">
        <v>6</v>
      </c>
      <c r="B155" s="155" t="s">
        <v>67</v>
      </c>
      <c r="C155" s="156"/>
      <c r="D155" s="156"/>
      <c r="E155" s="156"/>
      <c r="F155" s="156"/>
      <c r="G155" s="156"/>
      <c r="H155" s="156"/>
      <c r="I155" s="156"/>
      <c r="J155" s="45"/>
      <c r="K155" s="46"/>
    </row>
    <row r="156" spans="1:11" ht="15" customHeight="1">
      <c r="A156" s="53" t="s">
        <v>242</v>
      </c>
      <c r="B156" s="210" t="s">
        <v>76</v>
      </c>
      <c r="C156" s="211"/>
      <c r="D156" s="211"/>
      <c r="E156" s="211"/>
      <c r="F156" s="211"/>
      <c r="G156" s="211"/>
      <c r="H156" s="211"/>
      <c r="I156" s="211"/>
      <c r="J156" s="56"/>
      <c r="K156" s="57"/>
    </row>
    <row r="157" spans="1:11" ht="15" customHeight="1">
      <c r="A157" s="147" t="s">
        <v>3</v>
      </c>
      <c r="B157" s="158" t="s">
        <v>4</v>
      </c>
      <c r="C157" s="159"/>
      <c r="D157" s="157" t="s">
        <v>5</v>
      </c>
      <c r="E157" s="147" t="s">
        <v>264</v>
      </c>
      <c r="F157" s="157" t="s">
        <v>206</v>
      </c>
      <c r="G157" s="147" t="s">
        <v>6</v>
      </c>
      <c r="H157" s="157" t="s">
        <v>7</v>
      </c>
      <c r="I157" s="157"/>
      <c r="J157" s="195" t="s">
        <v>154</v>
      </c>
      <c r="K157" s="147" t="s">
        <v>266</v>
      </c>
    </row>
    <row r="158" spans="1:11" ht="15" customHeight="1">
      <c r="A158" s="148"/>
      <c r="B158" s="160"/>
      <c r="C158" s="161"/>
      <c r="D158" s="157"/>
      <c r="E158" s="148"/>
      <c r="F158" s="157"/>
      <c r="G158" s="148"/>
      <c r="H158" s="157"/>
      <c r="I158" s="157"/>
      <c r="J158" s="190"/>
      <c r="K158" s="190"/>
    </row>
    <row r="159" spans="1:11" ht="15" customHeight="1">
      <c r="A159" s="149"/>
      <c r="B159" s="162"/>
      <c r="C159" s="163"/>
      <c r="D159" s="157"/>
      <c r="E159" s="149"/>
      <c r="F159" s="157"/>
      <c r="G159" s="149"/>
      <c r="H159" s="76" t="s">
        <v>8</v>
      </c>
      <c r="I159" s="76" t="s">
        <v>9</v>
      </c>
      <c r="J159" s="191"/>
      <c r="K159" s="191"/>
    </row>
    <row r="160" spans="1:14" ht="15" customHeight="1">
      <c r="A160" s="78">
        <f>+A152+1</f>
        <v>65</v>
      </c>
      <c r="B160" s="186" t="s">
        <v>205</v>
      </c>
      <c r="C160" s="187"/>
      <c r="D160" s="134" t="s">
        <v>34</v>
      </c>
      <c r="E160" s="79" t="s">
        <v>265</v>
      </c>
      <c r="F160" s="80" t="s">
        <v>218</v>
      </c>
      <c r="G160" s="81">
        <f aca="true" t="shared" si="6" ref="G160:G166">+H160+I160</f>
        <v>1</v>
      </c>
      <c r="H160" s="79">
        <v>1</v>
      </c>
      <c r="I160" s="81"/>
      <c r="J160" s="79" t="s">
        <v>167</v>
      </c>
      <c r="K160" s="79" t="s">
        <v>267</v>
      </c>
      <c r="N160" s="15"/>
    </row>
    <row r="161" spans="1:14" ht="15" customHeight="1">
      <c r="A161" s="78">
        <f aca="true" t="shared" si="7" ref="A161:A166">+A160+1</f>
        <v>66</v>
      </c>
      <c r="B161" s="150" t="s">
        <v>69</v>
      </c>
      <c r="C161" s="151"/>
      <c r="D161" s="134" t="s">
        <v>70</v>
      </c>
      <c r="E161" s="79" t="s">
        <v>270</v>
      </c>
      <c r="F161" s="91"/>
      <c r="G161" s="81">
        <f t="shared" si="6"/>
        <v>1</v>
      </c>
      <c r="H161" s="79">
        <v>1</v>
      </c>
      <c r="I161" s="83"/>
      <c r="J161" s="79" t="s">
        <v>164</v>
      </c>
      <c r="K161" s="88"/>
      <c r="N161" s="15"/>
    </row>
    <row r="162" spans="1:14" ht="15" customHeight="1">
      <c r="A162" s="78">
        <f t="shared" si="7"/>
        <v>67</v>
      </c>
      <c r="B162" s="132" t="s">
        <v>293</v>
      </c>
      <c r="C162" s="133"/>
      <c r="D162" s="134" t="s">
        <v>75</v>
      </c>
      <c r="E162" s="79" t="s">
        <v>270</v>
      </c>
      <c r="F162" s="91"/>
      <c r="G162" s="81" t="s">
        <v>12</v>
      </c>
      <c r="H162" s="79">
        <v>1</v>
      </c>
      <c r="I162" s="83"/>
      <c r="J162" s="79" t="s">
        <v>165</v>
      </c>
      <c r="K162" s="88"/>
      <c r="N162" s="15"/>
    </row>
    <row r="163" spans="1:14" ht="15" customHeight="1">
      <c r="A163" s="78">
        <f t="shared" si="7"/>
        <v>68</v>
      </c>
      <c r="B163" s="186" t="s">
        <v>73</v>
      </c>
      <c r="C163" s="187"/>
      <c r="D163" s="134" t="s">
        <v>31</v>
      </c>
      <c r="E163" s="79" t="s">
        <v>269</v>
      </c>
      <c r="F163" s="85"/>
      <c r="G163" s="81">
        <f t="shared" si="6"/>
        <v>1</v>
      </c>
      <c r="H163" s="79">
        <v>1</v>
      </c>
      <c r="I163" s="83"/>
      <c r="J163" s="79" t="s">
        <v>157</v>
      </c>
      <c r="K163" s="88"/>
      <c r="N163" s="15"/>
    </row>
    <row r="164" spans="1:14" ht="15" customHeight="1">
      <c r="A164" s="78">
        <f t="shared" si="7"/>
        <v>69</v>
      </c>
      <c r="B164" s="186" t="s">
        <v>73</v>
      </c>
      <c r="C164" s="187"/>
      <c r="D164" s="134" t="s">
        <v>31</v>
      </c>
      <c r="E164" s="79" t="s">
        <v>269</v>
      </c>
      <c r="F164" s="83"/>
      <c r="G164" s="81">
        <f t="shared" si="6"/>
        <v>1</v>
      </c>
      <c r="H164" s="79">
        <v>1</v>
      </c>
      <c r="I164" s="83"/>
      <c r="J164" s="79" t="s">
        <v>157</v>
      </c>
      <c r="K164" s="88"/>
      <c r="N164" s="15"/>
    </row>
    <row r="165" spans="1:14" ht="15" customHeight="1">
      <c r="A165" s="78">
        <f t="shared" si="7"/>
        <v>70</v>
      </c>
      <c r="B165" s="186" t="s">
        <v>73</v>
      </c>
      <c r="C165" s="187"/>
      <c r="D165" s="134" t="s">
        <v>31</v>
      </c>
      <c r="E165" s="79" t="s">
        <v>269</v>
      </c>
      <c r="F165" s="83"/>
      <c r="G165" s="81">
        <f t="shared" si="6"/>
        <v>1</v>
      </c>
      <c r="H165" s="79">
        <v>1</v>
      </c>
      <c r="I165" s="83"/>
      <c r="J165" s="79" t="s">
        <v>157</v>
      </c>
      <c r="K165" s="88"/>
      <c r="N165" s="15"/>
    </row>
    <row r="166" spans="1:14" ht="15" customHeight="1">
      <c r="A166" s="78">
        <f t="shared" si="7"/>
        <v>71</v>
      </c>
      <c r="B166" s="150" t="s">
        <v>22</v>
      </c>
      <c r="C166" s="151"/>
      <c r="D166" s="134" t="s">
        <v>26</v>
      </c>
      <c r="E166" s="79" t="s">
        <v>269</v>
      </c>
      <c r="F166" s="83"/>
      <c r="G166" s="81">
        <f t="shared" si="6"/>
        <v>1</v>
      </c>
      <c r="H166" s="79">
        <v>1</v>
      </c>
      <c r="I166" s="83"/>
      <c r="J166" s="79" t="s">
        <v>159</v>
      </c>
      <c r="K166" s="88"/>
      <c r="N166" s="15"/>
    </row>
    <row r="167" spans="1:15" ht="15" customHeight="1">
      <c r="A167" s="152" t="s">
        <v>10</v>
      </c>
      <c r="B167" s="153"/>
      <c r="C167" s="154"/>
      <c r="D167" s="89"/>
      <c r="E167" s="89"/>
      <c r="F167" s="90"/>
      <c r="G167" s="91">
        <v>7</v>
      </c>
      <c r="H167" s="91">
        <f>SUM(H160:H166)</f>
        <v>7</v>
      </c>
      <c r="I167" s="91">
        <f>SUM(I160:I166)</f>
        <v>0</v>
      </c>
      <c r="J167" s="79"/>
      <c r="K167" s="88"/>
      <c r="M167" s="42">
        <v>7</v>
      </c>
      <c r="N167" s="42">
        <v>7</v>
      </c>
      <c r="O167" s="140"/>
    </row>
    <row r="168" spans="1:14" ht="13.5" customHeight="1">
      <c r="A168" s="7"/>
      <c r="B168" s="8"/>
      <c r="C168" s="8"/>
      <c r="D168" s="4"/>
      <c r="E168" s="4"/>
      <c r="F168" s="2"/>
      <c r="G168" s="12"/>
      <c r="H168" s="13"/>
      <c r="I168" s="12"/>
      <c r="J168" s="28"/>
      <c r="K168" s="22"/>
      <c r="M168" s="15"/>
      <c r="N168" s="15"/>
    </row>
    <row r="169" spans="1:14" ht="15" customHeight="1">
      <c r="A169" s="53">
        <v>6</v>
      </c>
      <c r="B169" s="155" t="s">
        <v>67</v>
      </c>
      <c r="C169" s="156"/>
      <c r="D169" s="156"/>
      <c r="E169" s="156"/>
      <c r="F169" s="156"/>
      <c r="G169" s="156"/>
      <c r="H169" s="156"/>
      <c r="I169" s="156"/>
      <c r="J169" s="45"/>
      <c r="K169" s="46"/>
      <c r="M169" s="15"/>
      <c r="N169" s="15"/>
    </row>
    <row r="170" spans="1:14" ht="15" customHeight="1">
      <c r="A170" s="53" t="s">
        <v>243</v>
      </c>
      <c r="B170" s="155" t="s">
        <v>71</v>
      </c>
      <c r="C170" s="156"/>
      <c r="D170" s="156"/>
      <c r="E170" s="156"/>
      <c r="F170" s="156"/>
      <c r="G170" s="156"/>
      <c r="H170" s="156"/>
      <c r="I170" s="156"/>
      <c r="J170" s="45"/>
      <c r="K170" s="46"/>
      <c r="M170" s="15"/>
      <c r="N170" s="15"/>
    </row>
    <row r="171" spans="1:14" ht="15" customHeight="1">
      <c r="A171" s="147" t="s">
        <v>3</v>
      </c>
      <c r="B171" s="158" t="s">
        <v>4</v>
      </c>
      <c r="C171" s="159"/>
      <c r="D171" s="157" t="s">
        <v>5</v>
      </c>
      <c r="E171" s="147" t="s">
        <v>264</v>
      </c>
      <c r="F171" s="157" t="s">
        <v>206</v>
      </c>
      <c r="G171" s="147" t="s">
        <v>6</v>
      </c>
      <c r="H171" s="157" t="s">
        <v>7</v>
      </c>
      <c r="I171" s="157"/>
      <c r="J171" s="195" t="s">
        <v>154</v>
      </c>
      <c r="K171" s="147" t="s">
        <v>266</v>
      </c>
      <c r="M171" s="15"/>
      <c r="N171" s="15"/>
    </row>
    <row r="172" spans="1:14" ht="15" customHeight="1">
      <c r="A172" s="148"/>
      <c r="B172" s="160"/>
      <c r="C172" s="161"/>
      <c r="D172" s="157"/>
      <c r="E172" s="148"/>
      <c r="F172" s="157"/>
      <c r="G172" s="148"/>
      <c r="H172" s="157"/>
      <c r="I172" s="157"/>
      <c r="J172" s="190"/>
      <c r="K172" s="190"/>
      <c r="M172" s="15"/>
      <c r="N172" s="15"/>
    </row>
    <row r="173" spans="1:14" ht="15" customHeight="1">
      <c r="A173" s="149"/>
      <c r="B173" s="162"/>
      <c r="C173" s="163"/>
      <c r="D173" s="157"/>
      <c r="E173" s="149"/>
      <c r="F173" s="157"/>
      <c r="G173" s="149"/>
      <c r="H173" s="76" t="s">
        <v>8</v>
      </c>
      <c r="I173" s="76" t="s">
        <v>9</v>
      </c>
      <c r="J173" s="191"/>
      <c r="K173" s="191"/>
      <c r="M173" s="15"/>
      <c r="N173" s="15"/>
    </row>
    <row r="174" spans="1:14" ht="15" customHeight="1">
      <c r="A174" s="78">
        <v>72</v>
      </c>
      <c r="B174" s="186" t="s">
        <v>205</v>
      </c>
      <c r="C174" s="187"/>
      <c r="D174" s="134" t="s">
        <v>34</v>
      </c>
      <c r="E174" s="79" t="s">
        <v>265</v>
      </c>
      <c r="F174" s="80" t="s">
        <v>219</v>
      </c>
      <c r="G174" s="81">
        <f aca="true" t="shared" si="8" ref="G174:G184">+H174+I174</f>
        <v>1</v>
      </c>
      <c r="H174" s="79">
        <v>1</v>
      </c>
      <c r="I174" s="79"/>
      <c r="J174" s="79" t="s">
        <v>167</v>
      </c>
      <c r="K174" s="79" t="s">
        <v>267</v>
      </c>
      <c r="N174" s="15"/>
    </row>
    <row r="175" spans="1:14" ht="15" customHeight="1">
      <c r="A175" s="78">
        <v>73</v>
      </c>
      <c r="B175" s="150" t="s">
        <v>285</v>
      </c>
      <c r="C175" s="151"/>
      <c r="D175" s="134" t="s">
        <v>25</v>
      </c>
      <c r="E175" s="79" t="s">
        <v>271</v>
      </c>
      <c r="F175" s="91"/>
      <c r="G175" s="81">
        <f t="shared" si="8"/>
        <v>1</v>
      </c>
      <c r="H175" s="79">
        <v>1</v>
      </c>
      <c r="I175" s="79"/>
      <c r="J175" s="79" t="s">
        <v>156</v>
      </c>
      <c r="K175" s="88"/>
      <c r="N175" s="15"/>
    </row>
    <row r="176" spans="1:14" ht="15" customHeight="1">
      <c r="A176" s="78">
        <v>74</v>
      </c>
      <c r="B176" s="150" t="s">
        <v>69</v>
      </c>
      <c r="C176" s="151"/>
      <c r="D176" s="134" t="s">
        <v>70</v>
      </c>
      <c r="E176" s="79" t="s">
        <v>270</v>
      </c>
      <c r="F176" s="83"/>
      <c r="G176" s="81">
        <f t="shared" si="8"/>
        <v>1</v>
      </c>
      <c r="H176" s="79">
        <v>1</v>
      </c>
      <c r="I176" s="79"/>
      <c r="J176" s="79" t="s">
        <v>164</v>
      </c>
      <c r="K176" s="86"/>
      <c r="L176" s="73"/>
      <c r="M176" s="69"/>
      <c r="N176" s="15"/>
    </row>
    <row r="177" spans="1:14" ht="15" customHeight="1">
      <c r="A177" s="78">
        <v>75</v>
      </c>
      <c r="B177" s="145" t="s">
        <v>69</v>
      </c>
      <c r="C177" s="146"/>
      <c r="D177" s="134" t="s">
        <v>70</v>
      </c>
      <c r="E177" s="79" t="s">
        <v>270</v>
      </c>
      <c r="F177" s="83"/>
      <c r="G177" s="81">
        <f>+H177+I177</f>
        <v>1</v>
      </c>
      <c r="H177" s="79">
        <v>1</v>
      </c>
      <c r="I177" s="79"/>
      <c r="J177" s="139" t="s">
        <v>164</v>
      </c>
      <c r="K177" s="86"/>
      <c r="L177" s="73"/>
      <c r="M177" s="69"/>
      <c r="N177" s="15"/>
    </row>
    <row r="178" spans="1:14" ht="15" customHeight="1">
      <c r="A178" s="78">
        <v>76</v>
      </c>
      <c r="B178" s="145" t="s">
        <v>72</v>
      </c>
      <c r="C178" s="146"/>
      <c r="D178" s="134" t="s">
        <v>75</v>
      </c>
      <c r="E178" s="79" t="s">
        <v>270</v>
      </c>
      <c r="F178" s="83"/>
      <c r="G178" s="81">
        <f>+H178+I178</f>
        <v>1</v>
      </c>
      <c r="H178" s="79">
        <v>1</v>
      </c>
      <c r="I178" s="79"/>
      <c r="J178" s="139" t="s">
        <v>165</v>
      </c>
      <c r="K178" s="86"/>
      <c r="L178" s="73"/>
      <c r="M178" s="69"/>
      <c r="N178" s="15"/>
    </row>
    <row r="179" spans="1:14" ht="15" customHeight="1">
      <c r="A179" s="78">
        <v>77</v>
      </c>
      <c r="B179" s="150" t="s">
        <v>72</v>
      </c>
      <c r="C179" s="151"/>
      <c r="D179" s="134" t="s">
        <v>75</v>
      </c>
      <c r="E179" s="79" t="s">
        <v>270</v>
      </c>
      <c r="F179" s="83"/>
      <c r="G179" s="81">
        <f t="shared" si="8"/>
        <v>1</v>
      </c>
      <c r="H179" s="79">
        <v>1</v>
      </c>
      <c r="I179" s="79"/>
      <c r="J179" s="79" t="s">
        <v>165</v>
      </c>
      <c r="K179" s="88"/>
      <c r="N179" s="15"/>
    </row>
    <row r="180" spans="1:17" ht="15" customHeight="1">
      <c r="A180" s="78">
        <v>78</v>
      </c>
      <c r="B180" s="150" t="s">
        <v>72</v>
      </c>
      <c r="C180" s="151"/>
      <c r="D180" s="134" t="s">
        <v>75</v>
      </c>
      <c r="E180" s="79" t="s">
        <v>270</v>
      </c>
      <c r="F180" s="83"/>
      <c r="G180" s="81">
        <f t="shared" si="8"/>
        <v>1</v>
      </c>
      <c r="H180" s="79">
        <v>1</v>
      </c>
      <c r="I180" s="79"/>
      <c r="J180" s="79" t="s">
        <v>165</v>
      </c>
      <c r="K180" s="88"/>
      <c r="L180" s="36"/>
      <c r="N180" s="71"/>
      <c r="O180" s="36"/>
      <c r="P180" s="36"/>
      <c r="Q180" s="36"/>
    </row>
    <row r="181" spans="1:14" ht="15" customHeight="1">
      <c r="A181" s="78">
        <v>79</v>
      </c>
      <c r="B181" s="186" t="s">
        <v>73</v>
      </c>
      <c r="C181" s="187"/>
      <c r="D181" s="134" t="s">
        <v>31</v>
      </c>
      <c r="E181" s="79" t="s">
        <v>269</v>
      </c>
      <c r="F181" s="83"/>
      <c r="G181" s="81">
        <f t="shared" si="8"/>
        <v>1</v>
      </c>
      <c r="H181" s="79">
        <v>1</v>
      </c>
      <c r="I181" s="79"/>
      <c r="J181" s="79" t="s">
        <v>157</v>
      </c>
      <c r="K181" s="88"/>
      <c r="N181" s="15"/>
    </row>
    <row r="182" spans="1:14" ht="15" customHeight="1">
      <c r="A182" s="78">
        <v>80</v>
      </c>
      <c r="B182" s="186" t="s">
        <v>73</v>
      </c>
      <c r="C182" s="187"/>
      <c r="D182" s="134" t="s">
        <v>31</v>
      </c>
      <c r="E182" s="79" t="s">
        <v>269</v>
      </c>
      <c r="F182" s="83"/>
      <c r="G182" s="81">
        <f t="shared" si="8"/>
        <v>1</v>
      </c>
      <c r="H182" s="79">
        <v>1</v>
      </c>
      <c r="I182" s="79"/>
      <c r="J182" s="79" t="s">
        <v>157</v>
      </c>
      <c r="K182" s="88"/>
      <c r="N182" s="15"/>
    </row>
    <row r="183" spans="1:14" ht="15" customHeight="1">
      <c r="A183" s="78">
        <v>81</v>
      </c>
      <c r="B183" s="186" t="s">
        <v>73</v>
      </c>
      <c r="C183" s="187"/>
      <c r="D183" s="134" t="s">
        <v>31</v>
      </c>
      <c r="E183" s="79" t="s">
        <v>269</v>
      </c>
      <c r="F183" s="83"/>
      <c r="G183" s="81">
        <f t="shared" si="8"/>
        <v>1</v>
      </c>
      <c r="H183" s="79">
        <v>1</v>
      </c>
      <c r="I183" s="79"/>
      <c r="J183" s="79" t="s">
        <v>157</v>
      </c>
      <c r="K183" s="88"/>
      <c r="N183" s="15"/>
    </row>
    <row r="184" spans="1:14" ht="15" customHeight="1">
      <c r="A184" s="78">
        <v>82</v>
      </c>
      <c r="B184" s="186" t="s">
        <v>74</v>
      </c>
      <c r="C184" s="187"/>
      <c r="D184" s="134" t="s">
        <v>61</v>
      </c>
      <c r="E184" s="79" t="s">
        <v>269</v>
      </c>
      <c r="F184" s="83"/>
      <c r="G184" s="81">
        <f t="shared" si="8"/>
        <v>1</v>
      </c>
      <c r="H184" s="79">
        <v>1</v>
      </c>
      <c r="I184" s="79"/>
      <c r="J184" s="79" t="s">
        <v>159</v>
      </c>
      <c r="K184" s="88"/>
      <c r="N184" s="15"/>
    </row>
    <row r="185" spans="1:15" ht="15" customHeight="1">
      <c r="A185" s="152" t="s">
        <v>10</v>
      </c>
      <c r="B185" s="153"/>
      <c r="C185" s="154"/>
      <c r="D185" s="89"/>
      <c r="E185" s="89"/>
      <c r="F185" s="90"/>
      <c r="G185" s="91">
        <f>SUM(G173:G184)</f>
        <v>11</v>
      </c>
      <c r="H185" s="91">
        <f>SUM(H173:H184)</f>
        <v>11</v>
      </c>
      <c r="I185" s="91">
        <f>SUM(I173:I184)</f>
        <v>0</v>
      </c>
      <c r="J185" s="79"/>
      <c r="K185" s="88"/>
      <c r="M185" s="42">
        <v>11</v>
      </c>
      <c r="N185" s="42">
        <v>11</v>
      </c>
      <c r="O185" s="140"/>
    </row>
    <row r="186" spans="1:11" ht="15" customHeight="1">
      <c r="A186" s="3"/>
      <c r="B186" s="188"/>
      <c r="C186" s="188"/>
      <c r="D186" s="4"/>
      <c r="E186" s="4"/>
      <c r="F186" s="2"/>
      <c r="G186" s="11"/>
      <c r="H186" s="11"/>
      <c r="I186" s="11"/>
      <c r="J186" s="31"/>
      <c r="K186" s="32"/>
    </row>
    <row r="187" spans="1:11" ht="15" customHeight="1">
      <c r="A187" s="53">
        <v>6</v>
      </c>
      <c r="B187" s="155" t="s">
        <v>67</v>
      </c>
      <c r="C187" s="156"/>
      <c r="D187" s="156"/>
      <c r="E187" s="156"/>
      <c r="F187" s="156"/>
      <c r="G187" s="156"/>
      <c r="H187" s="156"/>
      <c r="I187" s="156"/>
      <c r="J187" s="45"/>
      <c r="K187" s="46"/>
    </row>
    <row r="188" spans="1:11" ht="15" customHeight="1">
      <c r="A188" s="53" t="s">
        <v>244</v>
      </c>
      <c r="B188" s="155" t="s">
        <v>187</v>
      </c>
      <c r="C188" s="156"/>
      <c r="D188" s="156"/>
      <c r="E188" s="156"/>
      <c r="F188" s="156"/>
      <c r="G188" s="156"/>
      <c r="H188" s="156"/>
      <c r="I188" s="156"/>
      <c r="J188" s="56"/>
      <c r="K188" s="57"/>
    </row>
    <row r="189" spans="1:11" ht="15" customHeight="1">
      <c r="A189" s="147" t="s">
        <v>3</v>
      </c>
      <c r="B189" s="158" t="s">
        <v>4</v>
      </c>
      <c r="C189" s="159"/>
      <c r="D189" s="157" t="s">
        <v>5</v>
      </c>
      <c r="E189" s="147" t="s">
        <v>264</v>
      </c>
      <c r="F189" s="157" t="s">
        <v>206</v>
      </c>
      <c r="G189" s="147" t="s">
        <v>6</v>
      </c>
      <c r="H189" s="157" t="s">
        <v>7</v>
      </c>
      <c r="I189" s="157"/>
      <c r="J189" s="195" t="s">
        <v>154</v>
      </c>
      <c r="K189" s="147" t="s">
        <v>266</v>
      </c>
    </row>
    <row r="190" spans="1:11" ht="15" customHeight="1">
      <c r="A190" s="148"/>
      <c r="B190" s="160"/>
      <c r="C190" s="161"/>
      <c r="D190" s="157"/>
      <c r="E190" s="148"/>
      <c r="F190" s="157"/>
      <c r="G190" s="148"/>
      <c r="H190" s="157"/>
      <c r="I190" s="157"/>
      <c r="J190" s="190"/>
      <c r="K190" s="190"/>
    </row>
    <row r="191" spans="1:11" ht="15" customHeight="1">
      <c r="A191" s="149"/>
      <c r="B191" s="162"/>
      <c r="C191" s="163"/>
      <c r="D191" s="157"/>
      <c r="E191" s="149"/>
      <c r="F191" s="157"/>
      <c r="G191" s="149"/>
      <c r="H191" s="76" t="s">
        <v>8</v>
      </c>
      <c r="I191" s="76" t="s">
        <v>9</v>
      </c>
      <c r="J191" s="191"/>
      <c r="K191" s="191"/>
    </row>
    <row r="192" spans="1:11" ht="15" customHeight="1">
      <c r="A192" s="78">
        <f>+A184+1</f>
        <v>83</v>
      </c>
      <c r="B192" s="186" t="s">
        <v>205</v>
      </c>
      <c r="C192" s="187"/>
      <c r="D192" s="134" t="s">
        <v>34</v>
      </c>
      <c r="E192" s="79" t="s">
        <v>265</v>
      </c>
      <c r="F192" s="80" t="s">
        <v>220</v>
      </c>
      <c r="G192" s="81">
        <f>+H192+I192</f>
        <v>1</v>
      </c>
      <c r="H192" s="79">
        <v>1</v>
      </c>
      <c r="I192" s="76"/>
      <c r="J192" s="79" t="s">
        <v>167</v>
      </c>
      <c r="K192" s="79" t="s">
        <v>267</v>
      </c>
    </row>
    <row r="193" spans="1:14" ht="15" customHeight="1">
      <c r="A193" s="78">
        <f>+A192+1</f>
        <v>84</v>
      </c>
      <c r="B193" s="150" t="s">
        <v>69</v>
      </c>
      <c r="C193" s="151"/>
      <c r="D193" s="134" t="s">
        <v>70</v>
      </c>
      <c r="E193" s="79" t="s">
        <v>270</v>
      </c>
      <c r="F193" s="83"/>
      <c r="G193" s="81">
        <f>+H193+I193</f>
        <v>1</v>
      </c>
      <c r="H193" s="79">
        <v>1</v>
      </c>
      <c r="I193" s="83"/>
      <c r="J193" s="79" t="s">
        <v>164</v>
      </c>
      <c r="K193" s="88"/>
      <c r="N193" s="15"/>
    </row>
    <row r="194" spans="1:14" ht="15" customHeight="1">
      <c r="A194" s="78">
        <f>+A193+1</f>
        <v>85</v>
      </c>
      <c r="B194" s="196" t="s">
        <v>74</v>
      </c>
      <c r="C194" s="197"/>
      <c r="D194" s="134" t="s">
        <v>61</v>
      </c>
      <c r="E194" s="79" t="s">
        <v>269</v>
      </c>
      <c r="F194" s="83"/>
      <c r="G194" s="81">
        <f>+H194+I194</f>
        <v>1</v>
      </c>
      <c r="H194" s="79">
        <v>1</v>
      </c>
      <c r="I194" s="83"/>
      <c r="J194" s="139" t="s">
        <v>159</v>
      </c>
      <c r="K194" s="88"/>
      <c r="M194" s="15"/>
      <c r="N194" s="15"/>
    </row>
    <row r="195" spans="1:15" ht="15" customHeight="1">
      <c r="A195" s="152" t="s">
        <v>10</v>
      </c>
      <c r="B195" s="153"/>
      <c r="C195" s="154"/>
      <c r="D195" s="89"/>
      <c r="E195" s="89"/>
      <c r="F195" s="90"/>
      <c r="G195" s="91">
        <f>SUM(G192:G194)</f>
        <v>3</v>
      </c>
      <c r="H195" s="91">
        <f>SUM(H192:H194)</f>
        <v>3</v>
      </c>
      <c r="I195" s="91">
        <f>SUM(I192:I194)</f>
        <v>0</v>
      </c>
      <c r="J195" s="105"/>
      <c r="K195" s="118"/>
      <c r="M195" s="42">
        <v>3</v>
      </c>
      <c r="N195" s="42">
        <v>3</v>
      </c>
      <c r="O195" s="140"/>
    </row>
    <row r="196" spans="1:15" ht="15" customHeight="1">
      <c r="A196" s="9"/>
      <c r="B196" s="10"/>
      <c r="C196" s="10"/>
      <c r="D196" s="4"/>
      <c r="E196" s="4"/>
      <c r="F196" s="2"/>
      <c r="G196" s="14"/>
      <c r="H196" s="10"/>
      <c r="I196" s="14"/>
      <c r="J196" s="29"/>
      <c r="K196" s="30"/>
      <c r="M196" s="42"/>
      <c r="N196" s="42"/>
      <c r="O196" s="140"/>
    </row>
    <row r="197" spans="1:15" ht="15" customHeight="1">
      <c r="A197" s="53">
        <v>6</v>
      </c>
      <c r="B197" s="155" t="s">
        <v>67</v>
      </c>
      <c r="C197" s="156"/>
      <c r="D197" s="156"/>
      <c r="E197" s="156"/>
      <c r="F197" s="156"/>
      <c r="G197" s="156"/>
      <c r="H197" s="156"/>
      <c r="I197" s="156"/>
      <c r="J197" s="45"/>
      <c r="K197" s="46"/>
      <c r="M197" s="42"/>
      <c r="N197" s="42"/>
      <c r="O197" s="140"/>
    </row>
    <row r="198" spans="1:15" ht="15" customHeight="1">
      <c r="A198" s="53" t="s">
        <v>245</v>
      </c>
      <c r="B198" s="155" t="s">
        <v>188</v>
      </c>
      <c r="C198" s="156"/>
      <c r="D198" s="156"/>
      <c r="E198" s="156"/>
      <c r="F198" s="156"/>
      <c r="G198" s="156"/>
      <c r="H198" s="156"/>
      <c r="I198" s="156"/>
      <c r="J198" s="56"/>
      <c r="K198" s="57"/>
      <c r="M198" s="42"/>
      <c r="N198" s="42"/>
      <c r="O198" s="140"/>
    </row>
    <row r="199" spans="1:15" ht="15" customHeight="1">
      <c r="A199" s="147" t="s">
        <v>3</v>
      </c>
      <c r="B199" s="158" t="s">
        <v>4</v>
      </c>
      <c r="C199" s="159"/>
      <c r="D199" s="157" t="s">
        <v>5</v>
      </c>
      <c r="E199" s="147" t="s">
        <v>264</v>
      </c>
      <c r="F199" s="157" t="s">
        <v>206</v>
      </c>
      <c r="G199" s="147" t="s">
        <v>6</v>
      </c>
      <c r="H199" s="157" t="s">
        <v>7</v>
      </c>
      <c r="I199" s="157"/>
      <c r="J199" s="195" t="s">
        <v>154</v>
      </c>
      <c r="K199" s="147" t="s">
        <v>266</v>
      </c>
      <c r="M199" s="42"/>
      <c r="N199" s="42"/>
      <c r="O199" s="140"/>
    </row>
    <row r="200" spans="1:15" ht="15" customHeight="1">
      <c r="A200" s="148"/>
      <c r="B200" s="160"/>
      <c r="C200" s="161"/>
      <c r="D200" s="157"/>
      <c r="E200" s="148"/>
      <c r="F200" s="157"/>
      <c r="G200" s="148"/>
      <c r="H200" s="157"/>
      <c r="I200" s="157"/>
      <c r="J200" s="190"/>
      <c r="K200" s="190"/>
      <c r="M200" s="42"/>
      <c r="N200" s="42"/>
      <c r="O200" s="140"/>
    </row>
    <row r="201" spans="1:15" ht="15" customHeight="1">
      <c r="A201" s="149"/>
      <c r="B201" s="162"/>
      <c r="C201" s="163"/>
      <c r="D201" s="157"/>
      <c r="E201" s="149"/>
      <c r="F201" s="157"/>
      <c r="G201" s="149"/>
      <c r="H201" s="76" t="s">
        <v>8</v>
      </c>
      <c r="I201" s="76" t="s">
        <v>9</v>
      </c>
      <c r="J201" s="191"/>
      <c r="K201" s="191"/>
      <c r="M201" s="42"/>
      <c r="N201" s="42"/>
      <c r="O201" s="140"/>
    </row>
    <row r="202" spans="1:15" ht="15" customHeight="1">
      <c r="A202" s="78">
        <f>+A194+1</f>
        <v>86</v>
      </c>
      <c r="B202" s="186" t="s">
        <v>280</v>
      </c>
      <c r="C202" s="187"/>
      <c r="D202" s="134" t="s">
        <v>34</v>
      </c>
      <c r="E202" s="79" t="s">
        <v>265</v>
      </c>
      <c r="F202" s="107" t="s">
        <v>221</v>
      </c>
      <c r="G202" s="81">
        <f aca="true" t="shared" si="9" ref="G202:G212">+H202+I202</f>
        <v>1</v>
      </c>
      <c r="H202" s="79">
        <v>1</v>
      </c>
      <c r="I202" s="76"/>
      <c r="J202" s="79" t="s">
        <v>167</v>
      </c>
      <c r="K202" s="79" t="s">
        <v>267</v>
      </c>
      <c r="M202" s="140"/>
      <c r="N202" s="42"/>
      <c r="O202" s="140"/>
    </row>
    <row r="203" spans="1:15" ht="15" customHeight="1">
      <c r="A203" s="78">
        <f aca="true" t="shared" si="10" ref="A203:A212">+A202+1</f>
        <v>87</v>
      </c>
      <c r="B203" s="186" t="s">
        <v>73</v>
      </c>
      <c r="C203" s="187"/>
      <c r="D203" s="134" t="s">
        <v>31</v>
      </c>
      <c r="E203" s="79" t="s">
        <v>269</v>
      </c>
      <c r="F203" s="76"/>
      <c r="G203" s="81">
        <f t="shared" si="9"/>
        <v>1</v>
      </c>
      <c r="H203" s="79">
        <v>1</v>
      </c>
      <c r="I203" s="76"/>
      <c r="J203" s="79" t="s">
        <v>157</v>
      </c>
      <c r="K203" s="88"/>
      <c r="M203" s="140"/>
      <c r="N203" s="42"/>
      <c r="O203" s="140"/>
    </row>
    <row r="204" spans="1:15" ht="15" customHeight="1">
      <c r="A204" s="78">
        <f t="shared" si="10"/>
        <v>88</v>
      </c>
      <c r="B204" s="186" t="s">
        <v>73</v>
      </c>
      <c r="C204" s="187"/>
      <c r="D204" s="134" t="s">
        <v>31</v>
      </c>
      <c r="E204" s="79" t="s">
        <v>269</v>
      </c>
      <c r="F204" s="76"/>
      <c r="G204" s="81">
        <f t="shared" si="9"/>
        <v>1</v>
      </c>
      <c r="H204" s="79">
        <v>1</v>
      </c>
      <c r="I204" s="76"/>
      <c r="J204" s="79" t="s">
        <v>157</v>
      </c>
      <c r="K204" s="88"/>
      <c r="M204" s="140"/>
      <c r="N204" s="42"/>
      <c r="O204" s="140"/>
    </row>
    <row r="205" spans="1:15" ht="15" customHeight="1">
      <c r="A205" s="78">
        <f t="shared" si="10"/>
        <v>89</v>
      </c>
      <c r="B205" s="186" t="s">
        <v>39</v>
      </c>
      <c r="C205" s="187"/>
      <c r="D205" s="135" t="s">
        <v>26</v>
      </c>
      <c r="E205" s="79" t="s">
        <v>269</v>
      </c>
      <c r="F205" s="106"/>
      <c r="G205" s="81">
        <f t="shared" si="9"/>
        <v>1</v>
      </c>
      <c r="H205" s="103">
        <v>1</v>
      </c>
      <c r="I205" s="88"/>
      <c r="J205" s="103" t="s">
        <v>157</v>
      </c>
      <c r="K205" s="88"/>
      <c r="M205" s="140"/>
      <c r="N205" s="42"/>
      <c r="O205" s="140"/>
    </row>
    <row r="206" spans="1:15" ht="15" customHeight="1">
      <c r="A206" s="78">
        <f t="shared" si="10"/>
        <v>90</v>
      </c>
      <c r="B206" s="186" t="s">
        <v>74</v>
      </c>
      <c r="C206" s="187"/>
      <c r="D206" s="134" t="s">
        <v>61</v>
      </c>
      <c r="E206" s="79" t="s">
        <v>269</v>
      </c>
      <c r="F206" s="76"/>
      <c r="G206" s="81">
        <f t="shared" si="9"/>
        <v>1</v>
      </c>
      <c r="H206" s="79">
        <v>1</v>
      </c>
      <c r="I206" s="76"/>
      <c r="J206" s="79" t="s">
        <v>159</v>
      </c>
      <c r="K206" s="88"/>
      <c r="M206" s="140"/>
      <c r="N206" s="42"/>
      <c r="O206" s="140"/>
    </row>
    <row r="207" spans="1:23" ht="15" customHeight="1">
      <c r="A207" s="78">
        <f t="shared" si="10"/>
        <v>91</v>
      </c>
      <c r="B207" s="186" t="s">
        <v>79</v>
      </c>
      <c r="C207" s="187"/>
      <c r="D207" s="134" t="s">
        <v>83</v>
      </c>
      <c r="E207" s="79" t="s">
        <v>269</v>
      </c>
      <c r="F207" s="76"/>
      <c r="G207" s="81">
        <f t="shared" si="9"/>
        <v>1</v>
      </c>
      <c r="H207" s="79">
        <v>1</v>
      </c>
      <c r="I207" s="76"/>
      <c r="J207" s="79" t="s">
        <v>162</v>
      </c>
      <c r="K207" s="88"/>
      <c r="M207" s="140"/>
      <c r="N207" s="42"/>
      <c r="O207" s="128"/>
      <c r="P207" s="117"/>
      <c r="Q207" s="129"/>
      <c r="R207" s="90"/>
      <c r="S207" s="128"/>
      <c r="T207" s="129"/>
      <c r="U207" s="130"/>
      <c r="V207" s="92"/>
      <c r="W207" s="15"/>
    </row>
    <row r="208" spans="1:15" ht="15" customHeight="1">
      <c r="A208" s="78">
        <f t="shared" si="10"/>
        <v>92</v>
      </c>
      <c r="B208" s="150" t="s">
        <v>80</v>
      </c>
      <c r="C208" s="151"/>
      <c r="D208" s="134" t="s">
        <v>84</v>
      </c>
      <c r="E208" s="79" t="s">
        <v>269</v>
      </c>
      <c r="F208" s="76"/>
      <c r="G208" s="81">
        <f t="shared" si="9"/>
        <v>1</v>
      </c>
      <c r="H208" s="79">
        <v>1</v>
      </c>
      <c r="I208" s="76"/>
      <c r="J208" s="79" t="s">
        <v>159</v>
      </c>
      <c r="K208" s="88"/>
      <c r="M208" s="140"/>
      <c r="N208" s="42"/>
      <c r="O208" s="140"/>
    </row>
    <row r="209" spans="1:15" ht="15" customHeight="1">
      <c r="A209" s="78">
        <f t="shared" si="10"/>
        <v>93</v>
      </c>
      <c r="B209" s="150" t="s">
        <v>170</v>
      </c>
      <c r="C209" s="151"/>
      <c r="D209" s="134" t="s">
        <v>86</v>
      </c>
      <c r="E209" s="79" t="s">
        <v>269</v>
      </c>
      <c r="F209" s="83"/>
      <c r="G209" s="81">
        <f t="shared" si="9"/>
        <v>1</v>
      </c>
      <c r="H209" s="79">
        <v>1</v>
      </c>
      <c r="I209" s="83"/>
      <c r="J209" s="79" t="s">
        <v>158</v>
      </c>
      <c r="K209" s="88"/>
      <c r="M209" s="140"/>
      <c r="N209" s="42"/>
      <c r="O209" s="140"/>
    </row>
    <row r="210" spans="1:15" ht="15" customHeight="1">
      <c r="A210" s="78">
        <f t="shared" si="10"/>
        <v>94</v>
      </c>
      <c r="B210" s="150" t="s">
        <v>170</v>
      </c>
      <c r="C210" s="151"/>
      <c r="D210" s="134" t="s">
        <v>86</v>
      </c>
      <c r="E210" s="79" t="s">
        <v>269</v>
      </c>
      <c r="F210" s="83"/>
      <c r="G210" s="81">
        <f t="shared" si="9"/>
        <v>1</v>
      </c>
      <c r="H210" s="79">
        <v>1</v>
      </c>
      <c r="I210" s="83"/>
      <c r="J210" s="79" t="s">
        <v>158</v>
      </c>
      <c r="K210" s="88"/>
      <c r="M210" s="140"/>
      <c r="N210" s="42"/>
      <c r="O210" s="140"/>
    </row>
    <row r="211" spans="1:15" ht="15" customHeight="1">
      <c r="A211" s="78">
        <f t="shared" si="10"/>
        <v>95</v>
      </c>
      <c r="B211" s="150" t="s">
        <v>170</v>
      </c>
      <c r="C211" s="151"/>
      <c r="D211" s="134" t="s">
        <v>86</v>
      </c>
      <c r="E211" s="79" t="s">
        <v>269</v>
      </c>
      <c r="F211" s="83"/>
      <c r="G211" s="81">
        <f t="shared" si="9"/>
        <v>1</v>
      </c>
      <c r="H211" s="79">
        <v>1</v>
      </c>
      <c r="I211" s="83"/>
      <c r="J211" s="79" t="s">
        <v>158</v>
      </c>
      <c r="K211" s="88"/>
      <c r="M211" s="140"/>
      <c r="N211" s="42"/>
      <c r="O211" s="140"/>
    </row>
    <row r="212" spans="1:15" ht="15" customHeight="1">
      <c r="A212" s="78">
        <f t="shared" si="10"/>
        <v>96</v>
      </c>
      <c r="B212" s="150" t="s">
        <v>170</v>
      </c>
      <c r="C212" s="151"/>
      <c r="D212" s="134" t="s">
        <v>86</v>
      </c>
      <c r="E212" s="79" t="s">
        <v>269</v>
      </c>
      <c r="F212" s="83"/>
      <c r="G212" s="81">
        <f t="shared" si="9"/>
        <v>1</v>
      </c>
      <c r="H212" s="79">
        <v>1</v>
      </c>
      <c r="I212" s="83"/>
      <c r="J212" s="79" t="s">
        <v>158</v>
      </c>
      <c r="K212" s="88"/>
      <c r="M212" s="140"/>
      <c r="N212" s="42"/>
      <c r="O212" s="140"/>
    </row>
    <row r="213" spans="1:15" ht="15" customHeight="1">
      <c r="A213" s="152" t="s">
        <v>10</v>
      </c>
      <c r="B213" s="153"/>
      <c r="C213" s="154"/>
      <c r="D213" s="89"/>
      <c r="E213" s="89"/>
      <c r="F213" s="90"/>
      <c r="G213" s="91">
        <f>SUM(G202:G212)</f>
        <v>11</v>
      </c>
      <c r="H213" s="91">
        <f>SUM(H202:H212)</f>
        <v>11</v>
      </c>
      <c r="I213" s="91">
        <f>SUM(I202:I212)</f>
        <v>0</v>
      </c>
      <c r="J213" s="79"/>
      <c r="K213" s="88"/>
      <c r="M213" s="42">
        <v>11</v>
      </c>
      <c r="N213" s="42">
        <v>11</v>
      </c>
      <c r="O213" s="140"/>
    </row>
    <row r="214" spans="1:15" ht="1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7"/>
      <c r="K214" s="22"/>
      <c r="M214" s="42"/>
      <c r="N214" s="42"/>
      <c r="O214" s="140"/>
    </row>
    <row r="215" spans="1:15" ht="15" customHeight="1">
      <c r="A215" s="53">
        <v>7</v>
      </c>
      <c r="B215" s="155" t="s">
        <v>87</v>
      </c>
      <c r="C215" s="156"/>
      <c r="D215" s="156"/>
      <c r="E215" s="156"/>
      <c r="F215" s="156"/>
      <c r="G215" s="156"/>
      <c r="H215" s="156"/>
      <c r="I215" s="156"/>
      <c r="J215" s="45"/>
      <c r="K215" s="46"/>
      <c r="M215" s="42"/>
      <c r="N215" s="42"/>
      <c r="O215" s="140"/>
    </row>
    <row r="216" spans="1:15" ht="15" customHeight="1">
      <c r="A216" s="53">
        <v>7.1</v>
      </c>
      <c r="B216" s="155" t="s">
        <v>33</v>
      </c>
      <c r="C216" s="156"/>
      <c r="D216" s="156"/>
      <c r="E216" s="156"/>
      <c r="F216" s="156"/>
      <c r="G216" s="156"/>
      <c r="H216" s="156"/>
      <c r="I216" s="156"/>
      <c r="J216" s="56"/>
      <c r="K216" s="57"/>
      <c r="M216" s="42"/>
      <c r="N216" s="42"/>
      <c r="O216" s="140"/>
    </row>
    <row r="217" spans="1:15" ht="15" customHeight="1">
      <c r="A217" s="147" t="s">
        <v>3</v>
      </c>
      <c r="B217" s="158" t="s">
        <v>4</v>
      </c>
      <c r="C217" s="159"/>
      <c r="D217" s="157" t="s">
        <v>5</v>
      </c>
      <c r="E217" s="147" t="s">
        <v>264</v>
      </c>
      <c r="F217" s="157" t="s">
        <v>206</v>
      </c>
      <c r="G217" s="147" t="s">
        <v>6</v>
      </c>
      <c r="H217" s="157" t="s">
        <v>7</v>
      </c>
      <c r="I217" s="157"/>
      <c r="J217" s="195" t="s">
        <v>154</v>
      </c>
      <c r="K217" s="147" t="s">
        <v>266</v>
      </c>
      <c r="M217" s="42"/>
      <c r="N217" s="42"/>
      <c r="O217" s="140"/>
    </row>
    <row r="218" spans="1:15" ht="15" customHeight="1">
      <c r="A218" s="148"/>
      <c r="B218" s="160"/>
      <c r="C218" s="161"/>
      <c r="D218" s="157"/>
      <c r="E218" s="148"/>
      <c r="F218" s="157"/>
      <c r="G218" s="148"/>
      <c r="H218" s="157"/>
      <c r="I218" s="157"/>
      <c r="J218" s="190"/>
      <c r="K218" s="190"/>
      <c r="M218" s="42"/>
      <c r="N218" s="42"/>
      <c r="O218" s="140"/>
    </row>
    <row r="219" spans="1:15" ht="15" customHeight="1">
      <c r="A219" s="149"/>
      <c r="B219" s="162"/>
      <c r="C219" s="163"/>
      <c r="D219" s="157"/>
      <c r="E219" s="149"/>
      <c r="F219" s="157"/>
      <c r="G219" s="149"/>
      <c r="H219" s="76" t="s">
        <v>8</v>
      </c>
      <c r="I219" s="76" t="s">
        <v>9</v>
      </c>
      <c r="J219" s="191"/>
      <c r="K219" s="191"/>
      <c r="M219" s="42"/>
      <c r="N219" s="42"/>
      <c r="O219" s="140"/>
    </row>
    <row r="220" spans="1:15" ht="15" customHeight="1">
      <c r="A220" s="78">
        <f>+A212+1</f>
        <v>97</v>
      </c>
      <c r="B220" s="165" t="s">
        <v>88</v>
      </c>
      <c r="C220" s="165"/>
      <c r="D220" s="79" t="s">
        <v>24</v>
      </c>
      <c r="E220" s="79" t="s">
        <v>265</v>
      </c>
      <c r="F220" s="80" t="s">
        <v>222</v>
      </c>
      <c r="G220" s="81">
        <f>+H220+I220</f>
        <v>1</v>
      </c>
      <c r="H220" s="79">
        <v>1</v>
      </c>
      <c r="I220" s="81"/>
      <c r="J220" s="79" t="s">
        <v>160</v>
      </c>
      <c r="K220" s="79" t="s">
        <v>267</v>
      </c>
      <c r="M220" s="140"/>
      <c r="N220" s="42"/>
      <c r="O220" s="140"/>
    </row>
    <row r="221" spans="1:15" ht="15" customHeight="1">
      <c r="A221" s="78">
        <f>+A220+1</f>
        <v>98</v>
      </c>
      <c r="B221" s="193" t="s">
        <v>22</v>
      </c>
      <c r="C221" s="194"/>
      <c r="D221" s="134" t="s">
        <v>26</v>
      </c>
      <c r="E221" s="79" t="s">
        <v>269</v>
      </c>
      <c r="F221" s="91"/>
      <c r="G221" s="81">
        <f>+H221+I221</f>
        <v>1</v>
      </c>
      <c r="H221" s="79">
        <v>1</v>
      </c>
      <c r="I221" s="83"/>
      <c r="J221" s="79" t="s">
        <v>159</v>
      </c>
      <c r="K221" s="88"/>
      <c r="M221" s="140"/>
      <c r="N221" s="42"/>
      <c r="O221" s="140"/>
    </row>
    <row r="222" spans="1:15" ht="15" customHeight="1">
      <c r="A222" s="83"/>
      <c r="B222" s="184"/>
      <c r="C222" s="185"/>
      <c r="D222" s="79"/>
      <c r="E222" s="79"/>
      <c r="F222" s="83"/>
      <c r="G222" s="83"/>
      <c r="H222" s="83"/>
      <c r="I222" s="83"/>
      <c r="J222" s="79"/>
      <c r="K222" s="88"/>
      <c r="M222" s="140"/>
      <c r="N222" s="140"/>
      <c r="O222" s="140"/>
    </row>
    <row r="223" spans="1:15" ht="15" customHeight="1">
      <c r="A223" s="152" t="s">
        <v>10</v>
      </c>
      <c r="B223" s="153"/>
      <c r="C223" s="154"/>
      <c r="D223" s="89"/>
      <c r="E223" s="89"/>
      <c r="F223" s="90"/>
      <c r="G223" s="94">
        <f>SUM(G220:G222)</f>
        <v>2</v>
      </c>
      <c r="H223" s="91">
        <v>2</v>
      </c>
      <c r="I223" s="94">
        <f>SUM(I220:I222)</f>
        <v>0</v>
      </c>
      <c r="J223" s="79"/>
      <c r="K223" s="88"/>
      <c r="M223" s="140">
        <v>2</v>
      </c>
      <c r="N223" s="140">
        <v>2</v>
      </c>
      <c r="O223" s="140"/>
    </row>
    <row r="224" spans="1:15" ht="15" customHeight="1">
      <c r="A224" s="106"/>
      <c r="B224" s="106"/>
      <c r="C224" s="106"/>
      <c r="D224" s="106"/>
      <c r="E224" s="106"/>
      <c r="F224" s="106"/>
      <c r="G224" s="106"/>
      <c r="H224" s="106"/>
      <c r="I224" s="106"/>
      <c r="J224" s="108"/>
      <c r="K224" s="106"/>
      <c r="M224" s="140"/>
      <c r="N224" s="140"/>
      <c r="O224" s="140"/>
    </row>
    <row r="225" spans="1:15" ht="15" customHeight="1">
      <c r="A225" s="53">
        <v>7</v>
      </c>
      <c r="B225" s="155" t="s">
        <v>87</v>
      </c>
      <c r="C225" s="156"/>
      <c r="D225" s="156"/>
      <c r="E225" s="156"/>
      <c r="F225" s="156"/>
      <c r="G225" s="156"/>
      <c r="H225" s="156"/>
      <c r="I225" s="156"/>
      <c r="J225" s="45"/>
      <c r="K225" s="46"/>
      <c r="M225" s="140"/>
      <c r="N225" s="140"/>
      <c r="O225" s="140"/>
    </row>
    <row r="226" spans="1:11" ht="15" customHeight="1">
      <c r="A226" s="53" t="s">
        <v>246</v>
      </c>
      <c r="B226" s="155" t="s">
        <v>146</v>
      </c>
      <c r="C226" s="156"/>
      <c r="D226" s="156"/>
      <c r="E226" s="156"/>
      <c r="F226" s="156"/>
      <c r="G226" s="156"/>
      <c r="H226" s="156"/>
      <c r="I226" s="156"/>
      <c r="J226" s="45"/>
      <c r="K226" s="46"/>
    </row>
    <row r="227" spans="1:11" ht="15" customHeight="1">
      <c r="A227" s="147" t="s">
        <v>3</v>
      </c>
      <c r="B227" s="158" t="s">
        <v>4</v>
      </c>
      <c r="C227" s="159"/>
      <c r="D227" s="157" t="s">
        <v>5</v>
      </c>
      <c r="E227" s="147" t="s">
        <v>264</v>
      </c>
      <c r="F227" s="157" t="s">
        <v>206</v>
      </c>
      <c r="G227" s="147" t="s">
        <v>6</v>
      </c>
      <c r="H227" s="157" t="s">
        <v>7</v>
      </c>
      <c r="I227" s="157"/>
      <c r="J227" s="195" t="s">
        <v>154</v>
      </c>
      <c r="K227" s="147" t="s">
        <v>266</v>
      </c>
    </row>
    <row r="228" spans="1:11" ht="15" customHeight="1">
      <c r="A228" s="148"/>
      <c r="B228" s="160"/>
      <c r="C228" s="161"/>
      <c r="D228" s="157"/>
      <c r="E228" s="148"/>
      <c r="F228" s="157"/>
      <c r="G228" s="148"/>
      <c r="H228" s="157"/>
      <c r="I228" s="157"/>
      <c r="J228" s="190"/>
      <c r="K228" s="190"/>
    </row>
    <row r="229" spans="1:11" ht="15" customHeight="1">
      <c r="A229" s="149"/>
      <c r="B229" s="162"/>
      <c r="C229" s="163"/>
      <c r="D229" s="157"/>
      <c r="E229" s="149"/>
      <c r="F229" s="157"/>
      <c r="G229" s="149"/>
      <c r="H229" s="76" t="s">
        <v>8</v>
      </c>
      <c r="I229" s="76" t="s">
        <v>9</v>
      </c>
      <c r="J229" s="191"/>
      <c r="K229" s="191"/>
    </row>
    <row r="230" spans="1:11" ht="15" customHeight="1">
      <c r="A230" s="78">
        <f>+A221+1</f>
        <v>99</v>
      </c>
      <c r="B230" s="165" t="s">
        <v>89</v>
      </c>
      <c r="C230" s="165"/>
      <c r="D230" s="134" t="s">
        <v>93</v>
      </c>
      <c r="E230" s="79" t="s">
        <v>265</v>
      </c>
      <c r="F230" s="80" t="s">
        <v>223</v>
      </c>
      <c r="G230" s="81">
        <f>+H230+I230</f>
        <v>1</v>
      </c>
      <c r="H230" s="79">
        <v>1</v>
      </c>
      <c r="I230" s="81"/>
      <c r="J230" s="79" t="s">
        <v>167</v>
      </c>
      <c r="K230" s="79" t="s">
        <v>267</v>
      </c>
    </row>
    <row r="231" spans="1:14" ht="15" customHeight="1">
      <c r="A231" s="78">
        <f>+A230+1</f>
        <v>100</v>
      </c>
      <c r="B231" s="165" t="s">
        <v>171</v>
      </c>
      <c r="C231" s="165"/>
      <c r="D231" s="134" t="s">
        <v>173</v>
      </c>
      <c r="E231" s="79" t="s">
        <v>270</v>
      </c>
      <c r="F231" s="91"/>
      <c r="G231" s="81">
        <f>+H231+I231</f>
        <v>1</v>
      </c>
      <c r="H231" s="79">
        <v>1</v>
      </c>
      <c r="I231" s="83"/>
      <c r="J231" s="79" t="s">
        <v>164</v>
      </c>
      <c r="K231" s="88"/>
      <c r="N231" s="15"/>
    </row>
    <row r="232" spans="1:14" ht="15" customHeight="1">
      <c r="A232" s="78">
        <f>+A231+1</f>
        <v>101</v>
      </c>
      <c r="B232" s="183" t="s">
        <v>98</v>
      </c>
      <c r="C232" s="183"/>
      <c r="D232" s="134" t="s">
        <v>99</v>
      </c>
      <c r="E232" s="79" t="s">
        <v>270</v>
      </c>
      <c r="F232" s="83"/>
      <c r="G232" s="81">
        <f>+H232+I232</f>
        <v>1</v>
      </c>
      <c r="H232" s="79">
        <v>1</v>
      </c>
      <c r="I232" s="83"/>
      <c r="J232" s="79" t="s">
        <v>165</v>
      </c>
      <c r="K232" s="88"/>
      <c r="N232" s="15"/>
    </row>
    <row r="233" spans="1:15" ht="15" customHeight="1">
      <c r="A233" s="78">
        <f>+A232+1</f>
        <v>102</v>
      </c>
      <c r="B233" s="150" t="s">
        <v>91</v>
      </c>
      <c r="C233" s="151"/>
      <c r="D233" s="134" t="s">
        <v>96</v>
      </c>
      <c r="E233" s="79" t="s">
        <v>270</v>
      </c>
      <c r="F233" s="83"/>
      <c r="G233" s="81">
        <f>+H233+I233</f>
        <v>1</v>
      </c>
      <c r="H233" s="79">
        <v>1</v>
      </c>
      <c r="I233" s="83"/>
      <c r="J233" s="79" t="s">
        <v>164</v>
      </c>
      <c r="K233" s="86"/>
      <c r="L233" s="73"/>
      <c r="M233">
        <v>4</v>
      </c>
      <c r="N233" s="72"/>
      <c r="O233" s="73"/>
    </row>
    <row r="234" spans="1:14" ht="15" customHeight="1">
      <c r="A234" s="152" t="s">
        <v>10</v>
      </c>
      <c r="B234" s="153"/>
      <c r="C234" s="154"/>
      <c r="D234" s="89"/>
      <c r="E234" s="89"/>
      <c r="F234" s="90"/>
      <c r="G234" s="94">
        <f>SUM(G230:G233)</f>
        <v>4</v>
      </c>
      <c r="H234" s="94">
        <f>SUM(H230:H233)</f>
        <v>4</v>
      </c>
      <c r="I234" s="94">
        <f>SUM(I230:I233)</f>
        <v>0</v>
      </c>
      <c r="J234" s="99"/>
      <c r="K234" s="119"/>
      <c r="L234" s="2"/>
      <c r="M234" s="2"/>
      <c r="N234" s="15">
        <v>4</v>
      </c>
    </row>
    <row r="235" spans="1:14" ht="1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7"/>
      <c r="K235" s="22"/>
      <c r="M235" s="15"/>
      <c r="N235" s="15"/>
    </row>
    <row r="236" spans="1:14" ht="15" customHeight="1">
      <c r="A236" s="53">
        <v>7</v>
      </c>
      <c r="B236" s="155" t="s">
        <v>97</v>
      </c>
      <c r="C236" s="156"/>
      <c r="D236" s="156"/>
      <c r="E236" s="156"/>
      <c r="F236" s="156"/>
      <c r="G236" s="156"/>
      <c r="H236" s="156"/>
      <c r="I236" s="156"/>
      <c r="J236" s="43"/>
      <c r="K236" s="44"/>
      <c r="M236" s="15"/>
      <c r="N236" s="15"/>
    </row>
    <row r="237" spans="1:14" ht="15" customHeight="1">
      <c r="A237" s="53" t="s">
        <v>247</v>
      </c>
      <c r="B237" s="155" t="s">
        <v>147</v>
      </c>
      <c r="C237" s="156"/>
      <c r="D237" s="156"/>
      <c r="E237" s="156"/>
      <c r="F237" s="156"/>
      <c r="G237" s="156"/>
      <c r="H237" s="156"/>
      <c r="I237" s="156"/>
      <c r="J237" s="45"/>
      <c r="K237" s="46"/>
      <c r="M237" s="15"/>
      <c r="N237" s="15"/>
    </row>
    <row r="238" spans="1:14" ht="15" customHeight="1">
      <c r="A238" s="147" t="s">
        <v>3</v>
      </c>
      <c r="B238" s="158" t="s">
        <v>4</v>
      </c>
      <c r="C238" s="159"/>
      <c r="D238" s="157" t="s">
        <v>5</v>
      </c>
      <c r="E238" s="147" t="s">
        <v>264</v>
      </c>
      <c r="F238" s="157" t="s">
        <v>206</v>
      </c>
      <c r="G238" s="147" t="s">
        <v>6</v>
      </c>
      <c r="H238" s="157" t="s">
        <v>7</v>
      </c>
      <c r="I238" s="157"/>
      <c r="J238" s="195" t="s">
        <v>154</v>
      </c>
      <c r="K238" s="147" t="s">
        <v>266</v>
      </c>
      <c r="M238" s="15"/>
      <c r="N238" s="15"/>
    </row>
    <row r="239" spans="1:14" ht="15" customHeight="1">
      <c r="A239" s="148"/>
      <c r="B239" s="160"/>
      <c r="C239" s="161"/>
      <c r="D239" s="157"/>
      <c r="E239" s="148"/>
      <c r="F239" s="157"/>
      <c r="G239" s="148"/>
      <c r="H239" s="157"/>
      <c r="I239" s="157"/>
      <c r="J239" s="190"/>
      <c r="K239" s="190"/>
      <c r="M239" s="15"/>
      <c r="N239" s="15"/>
    </row>
    <row r="240" spans="1:14" ht="15" customHeight="1">
      <c r="A240" s="149"/>
      <c r="B240" s="162"/>
      <c r="C240" s="163"/>
      <c r="D240" s="157"/>
      <c r="E240" s="149"/>
      <c r="F240" s="157"/>
      <c r="G240" s="149"/>
      <c r="H240" s="76" t="s">
        <v>8</v>
      </c>
      <c r="I240" s="76" t="s">
        <v>9</v>
      </c>
      <c r="J240" s="191"/>
      <c r="K240" s="191"/>
      <c r="M240" s="15"/>
      <c r="N240" s="15"/>
    </row>
    <row r="241" spans="1:14" ht="15" customHeight="1">
      <c r="A241" s="78">
        <f>+A233+1</f>
        <v>103</v>
      </c>
      <c r="B241" s="150" t="s">
        <v>89</v>
      </c>
      <c r="C241" s="151"/>
      <c r="D241" s="134" t="s">
        <v>93</v>
      </c>
      <c r="E241" s="79" t="s">
        <v>265</v>
      </c>
      <c r="F241" s="80" t="s">
        <v>224</v>
      </c>
      <c r="G241" s="81">
        <f>+H241+I241</f>
        <v>1</v>
      </c>
      <c r="H241" s="79">
        <v>1</v>
      </c>
      <c r="I241" s="81"/>
      <c r="J241" s="79" t="s">
        <v>167</v>
      </c>
      <c r="K241" s="79" t="s">
        <v>267</v>
      </c>
      <c r="M241" s="15"/>
      <c r="N241" s="15"/>
    </row>
    <row r="242" spans="1:14" ht="15" customHeight="1">
      <c r="A242" s="78">
        <f>+A241+1</f>
        <v>104</v>
      </c>
      <c r="B242" s="150" t="s">
        <v>91</v>
      </c>
      <c r="C242" s="151"/>
      <c r="D242" s="134" t="s">
        <v>96</v>
      </c>
      <c r="E242" s="79" t="s">
        <v>270</v>
      </c>
      <c r="F242" s="91"/>
      <c r="G242" s="81">
        <f>+H242+I242</f>
        <v>1</v>
      </c>
      <c r="H242" s="79"/>
      <c r="I242" s="83">
        <v>1</v>
      </c>
      <c r="J242" s="79" t="s">
        <v>164</v>
      </c>
      <c r="K242" s="88"/>
      <c r="M242" s="15"/>
      <c r="N242" s="15"/>
    </row>
    <row r="243" spans="1:14" ht="15" customHeight="1">
      <c r="A243" s="78">
        <f>+A242+1</f>
        <v>105</v>
      </c>
      <c r="B243" s="150" t="s">
        <v>172</v>
      </c>
      <c r="C243" s="151"/>
      <c r="D243" s="134" t="s">
        <v>174</v>
      </c>
      <c r="E243" s="79" t="s">
        <v>270</v>
      </c>
      <c r="F243" s="83"/>
      <c r="G243" s="81">
        <f>+H243+I243</f>
        <v>1</v>
      </c>
      <c r="H243" s="79">
        <v>1</v>
      </c>
      <c r="I243" s="83"/>
      <c r="J243" s="79" t="s">
        <v>165</v>
      </c>
      <c r="K243" s="88"/>
      <c r="N243" s="15"/>
    </row>
    <row r="244" spans="1:15" ht="15" customHeight="1">
      <c r="A244" s="152" t="s">
        <v>10</v>
      </c>
      <c r="B244" s="153"/>
      <c r="C244" s="154"/>
      <c r="D244" s="89"/>
      <c r="E244" s="89"/>
      <c r="F244" s="90"/>
      <c r="G244" s="94">
        <f>SUM(G241:G243)</f>
        <v>3</v>
      </c>
      <c r="H244" s="91">
        <v>2</v>
      </c>
      <c r="I244" s="94" t="s">
        <v>12</v>
      </c>
      <c r="J244" s="79"/>
      <c r="K244" s="88"/>
      <c r="M244" s="42">
        <v>3</v>
      </c>
      <c r="N244" s="42">
        <v>2</v>
      </c>
      <c r="O244" s="140">
        <v>1</v>
      </c>
    </row>
    <row r="245" spans="1:15" ht="1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7"/>
      <c r="K245" s="22"/>
      <c r="M245" s="42"/>
      <c r="N245" s="42"/>
      <c r="O245" s="140"/>
    </row>
    <row r="246" spans="1:15" ht="15" customHeight="1">
      <c r="A246" s="53">
        <v>7</v>
      </c>
      <c r="B246" s="155" t="s">
        <v>100</v>
      </c>
      <c r="C246" s="156"/>
      <c r="D246" s="156"/>
      <c r="E246" s="156"/>
      <c r="F246" s="156"/>
      <c r="G246" s="156"/>
      <c r="H246" s="156"/>
      <c r="I246" s="156"/>
      <c r="J246" s="45"/>
      <c r="K246" s="46"/>
      <c r="M246" s="42"/>
      <c r="N246" s="42"/>
      <c r="O246" s="140"/>
    </row>
    <row r="247" spans="1:15" ht="15" customHeight="1">
      <c r="A247" s="53">
        <v>7.2</v>
      </c>
      <c r="B247" s="155" t="s">
        <v>33</v>
      </c>
      <c r="C247" s="156"/>
      <c r="D247" s="156"/>
      <c r="E247" s="156"/>
      <c r="F247" s="156"/>
      <c r="G247" s="156"/>
      <c r="H247" s="156"/>
      <c r="I247" s="156"/>
      <c r="J247" s="56"/>
      <c r="K247" s="57"/>
      <c r="M247" s="42"/>
      <c r="N247" s="42"/>
      <c r="O247" s="140"/>
    </row>
    <row r="248" spans="1:15" ht="15" customHeight="1">
      <c r="A248" s="147" t="s">
        <v>3</v>
      </c>
      <c r="B248" s="158" t="s">
        <v>4</v>
      </c>
      <c r="C248" s="159"/>
      <c r="D248" s="157" t="s">
        <v>5</v>
      </c>
      <c r="E248" s="147" t="s">
        <v>264</v>
      </c>
      <c r="F248" s="157" t="s">
        <v>206</v>
      </c>
      <c r="G248" s="147" t="s">
        <v>6</v>
      </c>
      <c r="H248" s="157" t="s">
        <v>7</v>
      </c>
      <c r="I248" s="157"/>
      <c r="J248" s="195" t="s">
        <v>154</v>
      </c>
      <c r="K248" s="147" t="s">
        <v>266</v>
      </c>
      <c r="M248" s="42"/>
      <c r="N248" s="42"/>
      <c r="O248" s="140"/>
    </row>
    <row r="249" spans="1:15" ht="15" customHeight="1">
      <c r="A249" s="148"/>
      <c r="B249" s="160"/>
      <c r="C249" s="161"/>
      <c r="D249" s="157"/>
      <c r="E249" s="148"/>
      <c r="F249" s="157"/>
      <c r="G249" s="148"/>
      <c r="H249" s="157"/>
      <c r="I249" s="157"/>
      <c r="J249" s="190"/>
      <c r="K249" s="190"/>
      <c r="M249" s="42"/>
      <c r="N249" s="42"/>
      <c r="O249" s="140"/>
    </row>
    <row r="250" spans="1:15" ht="15" customHeight="1">
      <c r="A250" s="149"/>
      <c r="B250" s="162"/>
      <c r="C250" s="163"/>
      <c r="D250" s="157"/>
      <c r="E250" s="149"/>
      <c r="F250" s="157"/>
      <c r="G250" s="149"/>
      <c r="H250" s="76" t="s">
        <v>8</v>
      </c>
      <c r="I250" s="76" t="s">
        <v>9</v>
      </c>
      <c r="J250" s="191"/>
      <c r="K250" s="191"/>
      <c r="M250" s="42"/>
      <c r="N250" s="42"/>
      <c r="O250" s="140"/>
    </row>
    <row r="251" spans="1:15" ht="15" customHeight="1">
      <c r="A251" s="78">
        <f>+A243+1</f>
        <v>106</v>
      </c>
      <c r="B251" s="150" t="s">
        <v>286</v>
      </c>
      <c r="C251" s="151"/>
      <c r="D251" s="79" t="s">
        <v>24</v>
      </c>
      <c r="E251" s="79" t="s">
        <v>265</v>
      </c>
      <c r="F251" s="80" t="s">
        <v>225</v>
      </c>
      <c r="G251" s="81">
        <f>+H251+I251</f>
        <v>1</v>
      </c>
      <c r="H251" s="79">
        <v>1</v>
      </c>
      <c r="I251" s="81"/>
      <c r="J251" s="79" t="s">
        <v>160</v>
      </c>
      <c r="K251" s="79" t="s">
        <v>267</v>
      </c>
      <c r="M251" s="140"/>
      <c r="N251" s="42"/>
      <c r="O251" s="140"/>
    </row>
    <row r="252" spans="1:15" ht="15" customHeight="1">
      <c r="A252" s="78">
        <f>+A251+1</f>
        <v>107</v>
      </c>
      <c r="B252" s="150" t="s">
        <v>279</v>
      </c>
      <c r="C252" s="151"/>
      <c r="D252" s="134" t="s">
        <v>25</v>
      </c>
      <c r="E252" s="79" t="s">
        <v>277</v>
      </c>
      <c r="F252" s="80"/>
      <c r="G252" s="81">
        <f>+H252+I252</f>
        <v>1</v>
      </c>
      <c r="H252" s="79"/>
      <c r="I252" s="83">
        <v>1</v>
      </c>
      <c r="J252" s="79" t="s">
        <v>164</v>
      </c>
      <c r="K252" s="79"/>
      <c r="M252" s="140"/>
      <c r="N252" s="42"/>
      <c r="O252" s="140"/>
    </row>
    <row r="253" spans="1:15" ht="15" customHeight="1">
      <c r="A253" s="78">
        <f>+A252+1</f>
        <v>108</v>
      </c>
      <c r="B253" s="150" t="s">
        <v>22</v>
      </c>
      <c r="C253" s="151"/>
      <c r="D253" s="134" t="s">
        <v>26</v>
      </c>
      <c r="E253" s="79" t="s">
        <v>269</v>
      </c>
      <c r="F253" s="91"/>
      <c r="G253" s="81">
        <f>+H253+I253</f>
        <v>1</v>
      </c>
      <c r="H253" s="79"/>
      <c r="I253" s="83">
        <v>1</v>
      </c>
      <c r="J253" s="79" t="s">
        <v>159</v>
      </c>
      <c r="K253" s="88"/>
      <c r="M253" s="140"/>
      <c r="N253" s="42"/>
      <c r="O253" s="140"/>
    </row>
    <row r="254" spans="1:15" ht="15" customHeight="1">
      <c r="A254" s="152" t="s">
        <v>10</v>
      </c>
      <c r="B254" s="153"/>
      <c r="C254" s="154"/>
      <c r="D254" s="89"/>
      <c r="E254" s="89"/>
      <c r="F254" s="90"/>
      <c r="G254" s="94">
        <f>SUM(G251:G253)</f>
        <v>3</v>
      </c>
      <c r="H254" s="94">
        <f>SUM(H251:H253)</f>
        <v>1</v>
      </c>
      <c r="I254" s="94">
        <f>SUM(I251:I253)</f>
        <v>2</v>
      </c>
      <c r="J254" s="79"/>
      <c r="K254" s="88"/>
      <c r="M254" s="42">
        <v>3</v>
      </c>
      <c r="N254" s="42">
        <v>1</v>
      </c>
      <c r="O254" s="140">
        <v>2</v>
      </c>
    </row>
    <row r="255" spans="1:14" ht="1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7"/>
      <c r="K255" s="22"/>
      <c r="M255" s="15"/>
      <c r="N255" s="15"/>
    </row>
    <row r="256" spans="1:14" ht="15" customHeight="1">
      <c r="A256" s="53">
        <v>7</v>
      </c>
      <c r="B256" s="155" t="s">
        <v>100</v>
      </c>
      <c r="C256" s="156"/>
      <c r="D256" s="156"/>
      <c r="E256" s="156"/>
      <c r="F256" s="156"/>
      <c r="G256" s="156"/>
      <c r="H256" s="156"/>
      <c r="I256" s="156"/>
      <c r="J256" s="45"/>
      <c r="K256" s="46"/>
      <c r="M256" s="15"/>
      <c r="N256" s="15"/>
    </row>
    <row r="257" spans="1:14" ht="15" customHeight="1">
      <c r="A257" s="53" t="s">
        <v>248</v>
      </c>
      <c r="B257" s="155" t="s">
        <v>148</v>
      </c>
      <c r="C257" s="156"/>
      <c r="D257" s="156"/>
      <c r="E257" s="156"/>
      <c r="F257" s="156"/>
      <c r="G257" s="156"/>
      <c r="H257" s="156"/>
      <c r="I257" s="156"/>
      <c r="J257" s="56"/>
      <c r="K257" s="57"/>
      <c r="M257" s="15"/>
      <c r="N257" s="15"/>
    </row>
    <row r="258" spans="1:14" ht="15" customHeight="1">
      <c r="A258" s="147" t="s">
        <v>3</v>
      </c>
      <c r="B258" s="158" t="s">
        <v>4</v>
      </c>
      <c r="C258" s="159"/>
      <c r="D258" s="157" t="s">
        <v>5</v>
      </c>
      <c r="E258" s="147" t="s">
        <v>264</v>
      </c>
      <c r="F258" s="157" t="s">
        <v>206</v>
      </c>
      <c r="G258" s="147" t="s">
        <v>6</v>
      </c>
      <c r="H258" s="157" t="s">
        <v>7</v>
      </c>
      <c r="I258" s="157"/>
      <c r="J258" s="195" t="s">
        <v>154</v>
      </c>
      <c r="K258" s="147" t="s">
        <v>266</v>
      </c>
      <c r="M258" s="15"/>
      <c r="N258" s="15"/>
    </row>
    <row r="259" spans="1:14" ht="15" customHeight="1">
      <c r="A259" s="148"/>
      <c r="B259" s="160"/>
      <c r="C259" s="161"/>
      <c r="D259" s="157"/>
      <c r="E259" s="148"/>
      <c r="F259" s="157"/>
      <c r="G259" s="148"/>
      <c r="H259" s="157"/>
      <c r="I259" s="157"/>
      <c r="J259" s="190"/>
      <c r="K259" s="190"/>
      <c r="M259" s="15"/>
      <c r="N259" s="15"/>
    </row>
    <row r="260" spans="1:14" ht="15" customHeight="1">
      <c r="A260" s="149"/>
      <c r="B260" s="162"/>
      <c r="C260" s="163"/>
      <c r="D260" s="157"/>
      <c r="E260" s="149"/>
      <c r="F260" s="157"/>
      <c r="G260" s="149"/>
      <c r="H260" s="76" t="s">
        <v>8</v>
      </c>
      <c r="I260" s="76" t="s">
        <v>9</v>
      </c>
      <c r="J260" s="191"/>
      <c r="K260" s="191"/>
      <c r="M260" s="15"/>
      <c r="N260" s="15"/>
    </row>
    <row r="261" spans="1:14" ht="15" customHeight="1">
      <c r="A261" s="78">
        <f>+A253+1</f>
        <v>109</v>
      </c>
      <c r="B261" s="150" t="s">
        <v>89</v>
      </c>
      <c r="C261" s="151"/>
      <c r="D261" s="134" t="s">
        <v>93</v>
      </c>
      <c r="E261" s="79" t="s">
        <v>265</v>
      </c>
      <c r="F261" s="80" t="s">
        <v>226</v>
      </c>
      <c r="G261" s="81">
        <f>+H261+I261</f>
        <v>1</v>
      </c>
      <c r="H261" s="79">
        <v>1</v>
      </c>
      <c r="I261" s="81"/>
      <c r="J261" s="79" t="s">
        <v>167</v>
      </c>
      <c r="K261" s="79" t="s">
        <v>267</v>
      </c>
      <c r="N261" s="15"/>
    </row>
    <row r="262" spans="1:14" ht="15" customHeight="1">
      <c r="A262" s="78">
        <f>+A261+1</f>
        <v>110</v>
      </c>
      <c r="B262" s="150" t="s">
        <v>91</v>
      </c>
      <c r="C262" s="151"/>
      <c r="D262" s="134" t="s">
        <v>96</v>
      </c>
      <c r="E262" s="79" t="s">
        <v>270</v>
      </c>
      <c r="F262" s="97"/>
      <c r="G262" s="81">
        <f>+H262+I262</f>
        <v>1</v>
      </c>
      <c r="H262" s="79"/>
      <c r="I262" s="83">
        <v>1</v>
      </c>
      <c r="J262" s="79" t="s">
        <v>164</v>
      </c>
      <c r="K262" s="88"/>
      <c r="L262" s="36"/>
      <c r="M262" s="15"/>
      <c r="N262" s="15"/>
    </row>
    <row r="263" spans="1:14" ht="15" customHeight="1">
      <c r="A263" s="78">
        <f>+A262+1</f>
        <v>111</v>
      </c>
      <c r="B263" s="150" t="s">
        <v>91</v>
      </c>
      <c r="C263" s="151"/>
      <c r="D263" s="134" t="s">
        <v>96</v>
      </c>
      <c r="E263" s="79" t="s">
        <v>270</v>
      </c>
      <c r="F263" s="83"/>
      <c r="G263" s="81">
        <f>+H263+I263</f>
        <v>1</v>
      </c>
      <c r="H263" s="79"/>
      <c r="I263" s="83">
        <v>1</v>
      </c>
      <c r="J263" s="79" t="s">
        <v>164</v>
      </c>
      <c r="K263" s="88"/>
      <c r="M263" s="15"/>
      <c r="N263" s="15"/>
    </row>
    <row r="264" spans="1:15" ht="15" customHeight="1">
      <c r="A264" s="152" t="s">
        <v>10</v>
      </c>
      <c r="B264" s="153"/>
      <c r="C264" s="154"/>
      <c r="D264" s="89"/>
      <c r="E264" s="89"/>
      <c r="F264" s="90"/>
      <c r="G264" s="94">
        <f>SUM(G261:G263)</f>
        <v>3</v>
      </c>
      <c r="H264" s="94">
        <f>SUM(H261:H263)</f>
        <v>1</v>
      </c>
      <c r="I264" s="94">
        <f>SUM(I261:I263)</f>
        <v>2</v>
      </c>
      <c r="J264" s="79"/>
      <c r="K264" s="88"/>
      <c r="M264" s="42">
        <v>3</v>
      </c>
      <c r="N264" s="42">
        <v>1</v>
      </c>
      <c r="O264" s="140">
        <v>2</v>
      </c>
    </row>
    <row r="265" spans="1:15" ht="1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7"/>
      <c r="K265" s="22"/>
      <c r="M265" s="42"/>
      <c r="N265" s="42"/>
      <c r="O265" s="140"/>
    </row>
    <row r="266" spans="1:15" ht="15" customHeight="1">
      <c r="A266" s="53">
        <v>7</v>
      </c>
      <c r="B266" s="155" t="s">
        <v>101</v>
      </c>
      <c r="C266" s="156"/>
      <c r="D266" s="156"/>
      <c r="E266" s="156"/>
      <c r="F266" s="156"/>
      <c r="G266" s="156"/>
      <c r="H266" s="156"/>
      <c r="I266" s="156"/>
      <c r="J266" s="43"/>
      <c r="K266" s="44"/>
      <c r="M266" s="42"/>
      <c r="N266" s="42"/>
      <c r="O266" s="140"/>
    </row>
    <row r="267" spans="1:15" ht="15" customHeight="1">
      <c r="A267" s="53" t="s">
        <v>249</v>
      </c>
      <c r="B267" s="155" t="s">
        <v>149</v>
      </c>
      <c r="C267" s="156"/>
      <c r="D267" s="156"/>
      <c r="E267" s="156"/>
      <c r="F267" s="156"/>
      <c r="G267" s="156"/>
      <c r="H267" s="156"/>
      <c r="I267" s="156"/>
      <c r="J267" s="45"/>
      <c r="K267" s="46"/>
      <c r="M267" s="42"/>
      <c r="N267" s="42"/>
      <c r="O267" s="140"/>
    </row>
    <row r="268" spans="1:15" ht="15" customHeight="1">
      <c r="A268" s="170" t="s">
        <v>3</v>
      </c>
      <c r="B268" s="177" t="s">
        <v>4</v>
      </c>
      <c r="C268" s="178"/>
      <c r="D268" s="173" t="s">
        <v>5</v>
      </c>
      <c r="E268" s="174" t="s">
        <v>264</v>
      </c>
      <c r="F268" s="173" t="s">
        <v>206</v>
      </c>
      <c r="G268" s="170" t="s">
        <v>6</v>
      </c>
      <c r="H268" s="157" t="s">
        <v>7</v>
      </c>
      <c r="I268" s="157"/>
      <c r="J268" s="214" t="s">
        <v>154</v>
      </c>
      <c r="K268" s="174" t="s">
        <v>266</v>
      </c>
      <c r="M268" s="42"/>
      <c r="N268" s="42"/>
      <c r="O268" s="140"/>
    </row>
    <row r="269" spans="1:15" ht="15" customHeight="1">
      <c r="A269" s="171"/>
      <c r="B269" s="179"/>
      <c r="C269" s="180"/>
      <c r="D269" s="173"/>
      <c r="E269" s="175"/>
      <c r="F269" s="173"/>
      <c r="G269" s="171"/>
      <c r="H269" s="157"/>
      <c r="I269" s="157"/>
      <c r="J269" s="215"/>
      <c r="K269" s="217"/>
      <c r="M269" s="42"/>
      <c r="N269" s="42"/>
      <c r="O269" s="140"/>
    </row>
    <row r="270" spans="1:15" ht="15" customHeight="1">
      <c r="A270" s="172"/>
      <c r="B270" s="181"/>
      <c r="C270" s="182"/>
      <c r="D270" s="173"/>
      <c r="E270" s="176"/>
      <c r="F270" s="173"/>
      <c r="G270" s="172"/>
      <c r="H270" s="26" t="s">
        <v>8</v>
      </c>
      <c r="I270" s="26" t="s">
        <v>9</v>
      </c>
      <c r="J270" s="216"/>
      <c r="K270" s="218"/>
      <c r="M270" s="42"/>
      <c r="N270" s="42"/>
      <c r="O270" s="140"/>
    </row>
    <row r="271" spans="1:15" ht="15" customHeight="1">
      <c r="A271" s="78">
        <f>+A263+1</f>
        <v>112</v>
      </c>
      <c r="B271" s="150" t="s">
        <v>89</v>
      </c>
      <c r="C271" s="151"/>
      <c r="D271" s="134" t="s">
        <v>93</v>
      </c>
      <c r="E271" s="79" t="s">
        <v>265</v>
      </c>
      <c r="F271" s="80" t="s">
        <v>227</v>
      </c>
      <c r="G271" s="81">
        <f>+H271+I271</f>
        <v>1</v>
      </c>
      <c r="H271" s="79">
        <v>1</v>
      </c>
      <c r="I271" s="81"/>
      <c r="J271" s="79" t="s">
        <v>167</v>
      </c>
      <c r="K271" s="79" t="s">
        <v>267</v>
      </c>
      <c r="M271" s="140"/>
      <c r="N271" s="140"/>
      <c r="O271" s="140"/>
    </row>
    <row r="272" spans="1:15" ht="15" customHeight="1">
      <c r="A272" s="78">
        <f>+A271+1</f>
        <v>113</v>
      </c>
      <c r="B272" s="150" t="s">
        <v>102</v>
      </c>
      <c r="C272" s="151"/>
      <c r="D272" s="134" t="s">
        <v>103</v>
      </c>
      <c r="E272" s="79" t="s">
        <v>270</v>
      </c>
      <c r="F272" s="83"/>
      <c r="G272" s="81">
        <f>+H272+I272</f>
        <v>1</v>
      </c>
      <c r="H272" s="79"/>
      <c r="I272" s="83">
        <v>1</v>
      </c>
      <c r="J272" s="79" t="s">
        <v>165</v>
      </c>
      <c r="K272" s="88"/>
      <c r="M272" s="140"/>
      <c r="N272" s="140"/>
      <c r="O272" s="140"/>
    </row>
    <row r="273" spans="1:15" ht="15" customHeight="1">
      <c r="A273" s="152" t="s">
        <v>10</v>
      </c>
      <c r="B273" s="153"/>
      <c r="C273" s="154"/>
      <c r="D273" s="89"/>
      <c r="E273" s="89"/>
      <c r="F273" s="90"/>
      <c r="G273" s="94">
        <f>SUM(G271:G272)</f>
        <v>2</v>
      </c>
      <c r="H273" s="94">
        <f>SUM(H271:H272)</f>
        <v>1</v>
      </c>
      <c r="I273" s="94">
        <f>SUM(I271:I272)</f>
        <v>1</v>
      </c>
      <c r="J273" s="79"/>
      <c r="K273" s="88"/>
      <c r="M273" s="140">
        <v>2</v>
      </c>
      <c r="N273" s="140">
        <v>1</v>
      </c>
      <c r="O273" s="140">
        <v>1</v>
      </c>
    </row>
    <row r="274" spans="1:15" ht="15" customHeight="1">
      <c r="A274" s="33"/>
      <c r="B274" s="22"/>
      <c r="C274" s="22"/>
      <c r="D274" s="22"/>
      <c r="E274" s="22"/>
      <c r="F274" s="22"/>
      <c r="G274" s="22"/>
      <c r="H274" s="22"/>
      <c r="I274" s="22"/>
      <c r="J274" s="27"/>
      <c r="K274" s="22"/>
      <c r="M274" s="140"/>
      <c r="N274" s="140"/>
      <c r="O274" s="140"/>
    </row>
    <row r="275" spans="1:15" ht="15" customHeight="1">
      <c r="A275" s="53">
        <v>7</v>
      </c>
      <c r="B275" s="155" t="s">
        <v>273</v>
      </c>
      <c r="C275" s="156"/>
      <c r="D275" s="156"/>
      <c r="E275" s="156"/>
      <c r="F275" s="156"/>
      <c r="G275" s="156"/>
      <c r="H275" s="156"/>
      <c r="I275" s="156"/>
      <c r="J275" s="43"/>
      <c r="K275" s="44"/>
      <c r="M275" s="140"/>
      <c r="N275" s="140"/>
      <c r="O275" s="140"/>
    </row>
    <row r="276" spans="1:15" ht="15" customHeight="1">
      <c r="A276" s="53">
        <v>7.3</v>
      </c>
      <c r="B276" s="155" t="s">
        <v>33</v>
      </c>
      <c r="C276" s="156"/>
      <c r="D276" s="156"/>
      <c r="E276" s="156"/>
      <c r="F276" s="156"/>
      <c r="G276" s="156"/>
      <c r="H276" s="156"/>
      <c r="I276" s="156"/>
      <c r="J276" s="45"/>
      <c r="K276" s="46"/>
      <c r="M276" s="140"/>
      <c r="N276" s="140"/>
      <c r="O276" s="140"/>
    </row>
    <row r="277" spans="1:15" ht="15" customHeight="1">
      <c r="A277" s="147" t="s">
        <v>3</v>
      </c>
      <c r="B277" s="158" t="s">
        <v>4</v>
      </c>
      <c r="C277" s="159"/>
      <c r="D277" s="157" t="s">
        <v>5</v>
      </c>
      <c r="E277" s="147" t="s">
        <v>264</v>
      </c>
      <c r="F277" s="157" t="s">
        <v>206</v>
      </c>
      <c r="G277" s="147" t="s">
        <v>6</v>
      </c>
      <c r="H277" s="157" t="s">
        <v>7</v>
      </c>
      <c r="I277" s="157"/>
      <c r="J277" s="195" t="s">
        <v>154</v>
      </c>
      <c r="K277" s="147" t="s">
        <v>266</v>
      </c>
      <c r="M277" s="140"/>
      <c r="N277" s="140"/>
      <c r="O277" s="140"/>
    </row>
    <row r="278" spans="1:15" ht="15" customHeight="1">
      <c r="A278" s="148"/>
      <c r="B278" s="160"/>
      <c r="C278" s="161"/>
      <c r="D278" s="157"/>
      <c r="E278" s="148"/>
      <c r="F278" s="157"/>
      <c r="G278" s="148"/>
      <c r="H278" s="157"/>
      <c r="I278" s="157"/>
      <c r="J278" s="190"/>
      <c r="K278" s="190"/>
      <c r="M278" s="140"/>
      <c r="N278" s="140"/>
      <c r="O278" s="140"/>
    </row>
    <row r="279" spans="1:15" ht="15" customHeight="1">
      <c r="A279" s="149"/>
      <c r="B279" s="162"/>
      <c r="C279" s="163"/>
      <c r="D279" s="157"/>
      <c r="E279" s="149"/>
      <c r="F279" s="157"/>
      <c r="G279" s="149"/>
      <c r="H279" s="76" t="s">
        <v>8</v>
      </c>
      <c r="I279" s="76" t="s">
        <v>9</v>
      </c>
      <c r="J279" s="191"/>
      <c r="K279" s="191"/>
      <c r="M279" s="140"/>
      <c r="N279" s="140"/>
      <c r="O279" s="140"/>
    </row>
    <row r="280" spans="1:15" ht="15" customHeight="1">
      <c r="A280" s="78">
        <f>+A272+1</f>
        <v>114</v>
      </c>
      <c r="B280" s="150" t="s">
        <v>175</v>
      </c>
      <c r="C280" s="151"/>
      <c r="D280" s="79" t="s">
        <v>24</v>
      </c>
      <c r="E280" s="79" t="s">
        <v>265</v>
      </c>
      <c r="F280" s="80" t="s">
        <v>228</v>
      </c>
      <c r="G280" s="81">
        <f>+H280+I280</f>
        <v>1</v>
      </c>
      <c r="H280" s="79">
        <v>1</v>
      </c>
      <c r="I280" s="81"/>
      <c r="J280" s="79" t="s">
        <v>160</v>
      </c>
      <c r="K280" s="79" t="s">
        <v>267</v>
      </c>
      <c r="M280" s="140"/>
      <c r="N280" s="42"/>
      <c r="O280" s="140"/>
    </row>
    <row r="281" spans="1:15" ht="15" customHeight="1">
      <c r="A281" s="78">
        <f>+A280+1</f>
        <v>115</v>
      </c>
      <c r="B281" s="150" t="s">
        <v>22</v>
      </c>
      <c r="C281" s="151"/>
      <c r="D281" s="79" t="s">
        <v>26</v>
      </c>
      <c r="E281" s="79" t="s">
        <v>269</v>
      </c>
      <c r="F281" s="91"/>
      <c r="G281" s="81">
        <f>+H281+I281</f>
        <v>1</v>
      </c>
      <c r="H281" s="79">
        <v>1</v>
      </c>
      <c r="I281" s="83"/>
      <c r="J281" s="79" t="s">
        <v>157</v>
      </c>
      <c r="K281" s="88"/>
      <c r="M281" s="140"/>
      <c r="N281" s="42"/>
      <c r="O281" s="140"/>
    </row>
    <row r="282" spans="1:15" ht="15" customHeight="1">
      <c r="A282" s="152" t="s">
        <v>10</v>
      </c>
      <c r="B282" s="153"/>
      <c r="C282" s="154"/>
      <c r="D282" s="89"/>
      <c r="E282" s="89"/>
      <c r="F282" s="90"/>
      <c r="G282" s="94">
        <f>SUM(G280:G281)</f>
        <v>2</v>
      </c>
      <c r="H282" s="94">
        <f>SUM(H280:H281)</f>
        <v>2</v>
      </c>
      <c r="I282" s="94">
        <f>SUM(I280:I281)</f>
        <v>0</v>
      </c>
      <c r="J282" s="79"/>
      <c r="K282" s="88"/>
      <c r="M282" s="42">
        <v>2</v>
      </c>
      <c r="N282" s="42">
        <v>2</v>
      </c>
      <c r="O282" s="140"/>
    </row>
    <row r="283" spans="1:15" ht="15" customHeight="1">
      <c r="A283" s="109"/>
      <c r="B283" s="109"/>
      <c r="C283" s="109"/>
      <c r="D283" s="89"/>
      <c r="E283" s="89"/>
      <c r="F283" s="90"/>
      <c r="G283" s="110"/>
      <c r="H283" s="109"/>
      <c r="I283" s="110"/>
      <c r="J283" s="108"/>
      <c r="K283" s="106"/>
      <c r="M283" s="42"/>
      <c r="N283" s="42"/>
      <c r="O283" s="140"/>
    </row>
    <row r="284" spans="1:15" ht="15" customHeight="1">
      <c r="A284" s="53">
        <v>7</v>
      </c>
      <c r="B284" s="155" t="s">
        <v>104</v>
      </c>
      <c r="C284" s="156"/>
      <c r="D284" s="156"/>
      <c r="E284" s="156"/>
      <c r="F284" s="156"/>
      <c r="G284" s="156"/>
      <c r="H284" s="156"/>
      <c r="I284" s="156"/>
      <c r="J284" s="45"/>
      <c r="K284" s="46"/>
      <c r="M284" s="42"/>
      <c r="N284" s="42"/>
      <c r="O284" s="140"/>
    </row>
    <row r="285" spans="1:15" ht="15" customHeight="1">
      <c r="A285" s="53" t="s">
        <v>250</v>
      </c>
      <c r="B285" s="155" t="s">
        <v>296</v>
      </c>
      <c r="C285" s="156"/>
      <c r="D285" s="156"/>
      <c r="E285" s="156"/>
      <c r="F285" s="156"/>
      <c r="G285" s="156"/>
      <c r="H285" s="156"/>
      <c r="I285" s="156"/>
      <c r="J285" s="45"/>
      <c r="K285" s="46"/>
      <c r="M285" s="42"/>
      <c r="N285" s="42"/>
      <c r="O285" s="140"/>
    </row>
    <row r="286" spans="1:15" ht="15" customHeight="1">
      <c r="A286" s="147" t="s">
        <v>3</v>
      </c>
      <c r="B286" s="158" t="s">
        <v>4</v>
      </c>
      <c r="C286" s="159"/>
      <c r="D286" s="157" t="s">
        <v>5</v>
      </c>
      <c r="E286" s="147" t="s">
        <v>264</v>
      </c>
      <c r="F286" s="157" t="s">
        <v>206</v>
      </c>
      <c r="G286" s="147" t="s">
        <v>6</v>
      </c>
      <c r="H286" s="157" t="s">
        <v>7</v>
      </c>
      <c r="I286" s="157"/>
      <c r="J286" s="195" t="s">
        <v>154</v>
      </c>
      <c r="K286" s="147" t="s">
        <v>266</v>
      </c>
      <c r="M286" s="42"/>
      <c r="N286" s="42"/>
      <c r="O286" s="140"/>
    </row>
    <row r="287" spans="1:15" ht="15" customHeight="1">
      <c r="A287" s="148"/>
      <c r="B287" s="160"/>
      <c r="C287" s="161"/>
      <c r="D287" s="157"/>
      <c r="E287" s="148"/>
      <c r="F287" s="157"/>
      <c r="G287" s="148"/>
      <c r="H287" s="157"/>
      <c r="I287" s="157"/>
      <c r="J287" s="190"/>
      <c r="K287" s="190"/>
      <c r="M287" s="42"/>
      <c r="N287" s="42"/>
      <c r="O287" s="140"/>
    </row>
    <row r="288" spans="1:15" ht="15" customHeight="1">
      <c r="A288" s="149"/>
      <c r="B288" s="162"/>
      <c r="C288" s="163"/>
      <c r="D288" s="157"/>
      <c r="E288" s="149"/>
      <c r="F288" s="157"/>
      <c r="G288" s="149"/>
      <c r="H288" s="76" t="s">
        <v>8</v>
      </c>
      <c r="I288" s="76" t="s">
        <v>9</v>
      </c>
      <c r="J288" s="191"/>
      <c r="K288" s="191"/>
      <c r="M288" s="42"/>
      <c r="N288" s="42"/>
      <c r="O288" s="140"/>
    </row>
    <row r="289" spans="1:15" ht="15" customHeight="1">
      <c r="A289" s="78">
        <f>+A281+1</f>
        <v>116</v>
      </c>
      <c r="B289" s="165" t="s">
        <v>89</v>
      </c>
      <c r="C289" s="165"/>
      <c r="D289" s="134" t="s">
        <v>93</v>
      </c>
      <c r="E289" s="79" t="s">
        <v>265</v>
      </c>
      <c r="F289" s="80" t="s">
        <v>229</v>
      </c>
      <c r="G289" s="81">
        <f aca="true" t="shared" si="11" ref="G289:G294">+H289+I289</f>
        <v>1</v>
      </c>
      <c r="H289" s="79">
        <v>1</v>
      </c>
      <c r="I289" s="81"/>
      <c r="J289" s="79" t="s">
        <v>167</v>
      </c>
      <c r="K289" s="79" t="s">
        <v>267</v>
      </c>
      <c r="M289" s="140"/>
      <c r="N289" s="42"/>
      <c r="O289" s="140"/>
    </row>
    <row r="290" spans="1:15" ht="15" customHeight="1">
      <c r="A290" s="78">
        <f>+A289+1</f>
        <v>117</v>
      </c>
      <c r="B290" s="165" t="s">
        <v>89</v>
      </c>
      <c r="C290" s="165"/>
      <c r="D290" s="134" t="s">
        <v>93</v>
      </c>
      <c r="E290" s="79" t="s">
        <v>271</v>
      </c>
      <c r="F290" s="80"/>
      <c r="G290" s="81">
        <f t="shared" si="11"/>
        <v>1</v>
      </c>
      <c r="H290" s="79">
        <v>1</v>
      </c>
      <c r="I290" s="81"/>
      <c r="J290" s="79" t="s">
        <v>167</v>
      </c>
      <c r="K290" s="88"/>
      <c r="M290" s="140"/>
      <c r="N290" s="42"/>
      <c r="O290" s="140"/>
    </row>
    <row r="291" spans="1:15" ht="15" customHeight="1">
      <c r="A291" s="78">
        <f>+A290+1</f>
        <v>118</v>
      </c>
      <c r="B291" s="165" t="s">
        <v>105</v>
      </c>
      <c r="C291" s="165"/>
      <c r="D291" s="134" t="s">
        <v>107</v>
      </c>
      <c r="E291" s="79" t="s">
        <v>270</v>
      </c>
      <c r="F291" s="91"/>
      <c r="G291" s="81">
        <f t="shared" si="11"/>
        <v>1</v>
      </c>
      <c r="H291" s="79">
        <v>1</v>
      </c>
      <c r="I291" s="83"/>
      <c r="J291" s="79" t="s">
        <v>164</v>
      </c>
      <c r="K291" s="86"/>
      <c r="L291" s="73"/>
      <c r="M291" s="141"/>
      <c r="N291" s="42"/>
      <c r="O291" s="140"/>
    </row>
    <row r="292" spans="1:15" ht="15" customHeight="1">
      <c r="A292" s="78">
        <f>+A291+1</f>
        <v>119</v>
      </c>
      <c r="B292" s="145" t="s">
        <v>105</v>
      </c>
      <c r="C292" s="146"/>
      <c r="D292" s="134" t="s">
        <v>107</v>
      </c>
      <c r="E292" s="79" t="s">
        <v>270</v>
      </c>
      <c r="F292" s="83"/>
      <c r="G292" s="81">
        <f t="shared" si="11"/>
        <v>1</v>
      </c>
      <c r="H292" s="79"/>
      <c r="I292" s="83">
        <v>1</v>
      </c>
      <c r="J292" s="79" t="s">
        <v>164</v>
      </c>
      <c r="K292" s="88"/>
      <c r="M292" s="42"/>
      <c r="N292" s="42"/>
      <c r="O292" s="140"/>
    </row>
    <row r="293" spans="1:15" ht="15" customHeight="1">
      <c r="A293" s="78">
        <f>+A292+1</f>
        <v>120</v>
      </c>
      <c r="B293" s="150" t="s">
        <v>106</v>
      </c>
      <c r="C293" s="151"/>
      <c r="D293" s="134" t="s">
        <v>108</v>
      </c>
      <c r="E293" s="79" t="s">
        <v>270</v>
      </c>
      <c r="F293" s="83"/>
      <c r="G293" s="81">
        <f t="shared" si="11"/>
        <v>1</v>
      </c>
      <c r="H293" s="79">
        <v>1</v>
      </c>
      <c r="I293" s="83"/>
      <c r="J293" s="139" t="s">
        <v>169</v>
      </c>
      <c r="K293" s="88"/>
      <c r="M293" s="42"/>
      <c r="N293" s="42"/>
      <c r="O293" s="140"/>
    </row>
    <row r="294" spans="1:15" ht="15" customHeight="1">
      <c r="A294" s="78">
        <f>+A293+1</f>
        <v>121</v>
      </c>
      <c r="B294" s="150" t="s">
        <v>92</v>
      </c>
      <c r="C294" s="151"/>
      <c r="D294" s="134" t="s">
        <v>17</v>
      </c>
      <c r="E294" s="79" t="s">
        <v>269</v>
      </c>
      <c r="F294" s="83"/>
      <c r="G294" s="81">
        <f t="shared" si="11"/>
        <v>1</v>
      </c>
      <c r="H294" s="79">
        <v>1</v>
      </c>
      <c r="I294" s="83"/>
      <c r="J294" s="139" t="s">
        <v>159</v>
      </c>
      <c r="K294" s="88"/>
      <c r="M294" s="42"/>
      <c r="N294" s="42"/>
      <c r="O294" s="140"/>
    </row>
    <row r="295" spans="1:15" ht="15" customHeight="1">
      <c r="A295" s="152" t="s">
        <v>10</v>
      </c>
      <c r="B295" s="153"/>
      <c r="C295" s="154"/>
      <c r="D295" s="89"/>
      <c r="E295" s="89"/>
      <c r="F295" s="90"/>
      <c r="G295" s="91">
        <f>SUM(G289:G294)</f>
        <v>6</v>
      </c>
      <c r="H295" s="91">
        <f>SUM(H289:H294)</f>
        <v>5</v>
      </c>
      <c r="I295" s="91">
        <f>SUM(I289:I294)</f>
        <v>1</v>
      </c>
      <c r="J295" s="79"/>
      <c r="K295" s="88"/>
      <c r="M295" s="42">
        <v>6</v>
      </c>
      <c r="N295" s="42">
        <v>5</v>
      </c>
      <c r="O295" s="140">
        <v>1</v>
      </c>
    </row>
    <row r="296" spans="1:14" ht="1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7"/>
      <c r="K296" s="22"/>
      <c r="M296" s="42"/>
      <c r="N296" s="42"/>
    </row>
    <row r="297" spans="1:14" ht="15" customHeight="1">
      <c r="A297" s="53">
        <v>7</v>
      </c>
      <c r="B297" s="155" t="s">
        <v>273</v>
      </c>
      <c r="C297" s="156"/>
      <c r="D297" s="156"/>
      <c r="E297" s="156"/>
      <c r="F297" s="156"/>
      <c r="G297" s="156"/>
      <c r="H297" s="156"/>
      <c r="I297" s="156"/>
      <c r="J297" s="43"/>
      <c r="K297" s="44"/>
      <c r="M297" s="42"/>
      <c r="N297" s="42"/>
    </row>
    <row r="298" spans="1:14" ht="15" customHeight="1">
      <c r="A298" s="53" t="s">
        <v>251</v>
      </c>
      <c r="B298" s="155" t="s">
        <v>150</v>
      </c>
      <c r="C298" s="156"/>
      <c r="D298" s="156"/>
      <c r="E298" s="156"/>
      <c r="F298" s="156"/>
      <c r="G298" s="156"/>
      <c r="H298" s="156"/>
      <c r="I298" s="156"/>
      <c r="J298" s="45"/>
      <c r="K298" s="46"/>
      <c r="M298" s="42"/>
      <c r="N298" s="42"/>
    </row>
    <row r="299" spans="1:14" ht="15" customHeight="1">
      <c r="A299" s="147" t="s">
        <v>3</v>
      </c>
      <c r="B299" s="158" t="s">
        <v>4</v>
      </c>
      <c r="C299" s="159"/>
      <c r="D299" s="157" t="s">
        <v>5</v>
      </c>
      <c r="E299" s="147" t="s">
        <v>264</v>
      </c>
      <c r="F299" s="157" t="s">
        <v>206</v>
      </c>
      <c r="G299" s="147" t="s">
        <v>6</v>
      </c>
      <c r="H299" s="157" t="s">
        <v>7</v>
      </c>
      <c r="I299" s="157"/>
      <c r="J299" s="195" t="s">
        <v>154</v>
      </c>
      <c r="K299" s="147" t="s">
        <v>266</v>
      </c>
      <c r="M299" s="15"/>
      <c r="N299" s="15"/>
    </row>
    <row r="300" spans="1:14" ht="15" customHeight="1">
      <c r="A300" s="148"/>
      <c r="B300" s="160"/>
      <c r="C300" s="161"/>
      <c r="D300" s="157"/>
      <c r="E300" s="148"/>
      <c r="F300" s="157"/>
      <c r="G300" s="148"/>
      <c r="H300" s="157"/>
      <c r="I300" s="157"/>
      <c r="J300" s="190"/>
      <c r="K300" s="190"/>
      <c r="M300" s="15"/>
      <c r="N300" s="15"/>
    </row>
    <row r="301" spans="1:14" ht="15" customHeight="1">
      <c r="A301" s="149"/>
      <c r="B301" s="162"/>
      <c r="C301" s="163"/>
      <c r="D301" s="157"/>
      <c r="E301" s="149"/>
      <c r="F301" s="157"/>
      <c r="G301" s="149"/>
      <c r="H301" s="76" t="s">
        <v>8</v>
      </c>
      <c r="I301" s="76" t="s">
        <v>9</v>
      </c>
      <c r="J301" s="191"/>
      <c r="K301" s="191"/>
      <c r="M301" s="15"/>
      <c r="N301" s="15"/>
    </row>
    <row r="302" spans="1:14" ht="15" customHeight="1">
      <c r="A302" s="78">
        <f>+A294+1</f>
        <v>122</v>
      </c>
      <c r="B302" s="165" t="s">
        <v>89</v>
      </c>
      <c r="C302" s="165"/>
      <c r="D302" s="134" t="s">
        <v>93</v>
      </c>
      <c r="E302" s="79" t="s">
        <v>265</v>
      </c>
      <c r="F302" s="80" t="s">
        <v>230</v>
      </c>
      <c r="G302" s="81">
        <f aca="true" t="shared" si="12" ref="G302:G307">+H302+I302</f>
        <v>1</v>
      </c>
      <c r="H302" s="79">
        <v>1</v>
      </c>
      <c r="I302" s="81"/>
      <c r="J302" s="79" t="s">
        <v>167</v>
      </c>
      <c r="K302" s="79" t="s">
        <v>267</v>
      </c>
      <c r="N302" s="15"/>
    </row>
    <row r="303" spans="1:14" ht="15" customHeight="1">
      <c r="A303" s="78">
        <f>+A302+1</f>
        <v>123</v>
      </c>
      <c r="B303" s="165" t="s">
        <v>109</v>
      </c>
      <c r="C303" s="165"/>
      <c r="D303" s="134" t="s">
        <v>113</v>
      </c>
      <c r="E303" s="79" t="s">
        <v>270</v>
      </c>
      <c r="F303" s="91"/>
      <c r="G303" s="81">
        <f t="shared" si="12"/>
        <v>1</v>
      </c>
      <c r="H303" s="79">
        <v>1</v>
      </c>
      <c r="I303" s="83"/>
      <c r="J303" s="79" t="s">
        <v>164</v>
      </c>
      <c r="K303" s="88"/>
      <c r="N303" s="15"/>
    </row>
    <row r="304" spans="1:14" ht="15" customHeight="1">
      <c r="A304" s="78">
        <f>+A303+1</f>
        <v>124</v>
      </c>
      <c r="B304" s="165" t="s">
        <v>109</v>
      </c>
      <c r="C304" s="165"/>
      <c r="D304" s="134" t="s">
        <v>113</v>
      </c>
      <c r="E304" s="79" t="s">
        <v>270</v>
      </c>
      <c r="F304" s="83"/>
      <c r="G304" s="81">
        <f t="shared" si="12"/>
        <v>1</v>
      </c>
      <c r="H304" s="79">
        <v>1</v>
      </c>
      <c r="I304" s="83"/>
      <c r="J304" s="139" t="s">
        <v>164</v>
      </c>
      <c r="K304" s="88"/>
      <c r="N304" s="15"/>
    </row>
    <row r="305" spans="1:14" ht="15" customHeight="1">
      <c r="A305" s="78">
        <f>+A304+1</f>
        <v>125</v>
      </c>
      <c r="B305" s="165" t="s">
        <v>110</v>
      </c>
      <c r="C305" s="165"/>
      <c r="D305" s="134" t="s">
        <v>114</v>
      </c>
      <c r="E305" s="79" t="s">
        <v>270</v>
      </c>
      <c r="F305" s="83"/>
      <c r="G305" s="81">
        <f t="shared" si="12"/>
        <v>1</v>
      </c>
      <c r="H305" s="79">
        <v>1</v>
      </c>
      <c r="I305" s="83"/>
      <c r="J305" s="79" t="s">
        <v>165</v>
      </c>
      <c r="K305" s="88"/>
      <c r="N305" s="15"/>
    </row>
    <row r="306" spans="1:14" ht="15" customHeight="1">
      <c r="A306" s="78">
        <f>+A305+1</f>
        <v>126</v>
      </c>
      <c r="B306" s="165" t="s">
        <v>111</v>
      </c>
      <c r="C306" s="165"/>
      <c r="D306" s="134" t="s">
        <v>115</v>
      </c>
      <c r="E306" s="79" t="s">
        <v>270</v>
      </c>
      <c r="F306" s="83"/>
      <c r="G306" s="81">
        <f t="shared" si="12"/>
        <v>1</v>
      </c>
      <c r="H306" s="79"/>
      <c r="I306" s="83">
        <v>1</v>
      </c>
      <c r="J306" s="79" t="s">
        <v>168</v>
      </c>
      <c r="K306" s="88"/>
      <c r="N306" s="15"/>
    </row>
    <row r="307" spans="1:14" ht="15" customHeight="1">
      <c r="A307" s="78">
        <f>+A306+1</f>
        <v>127</v>
      </c>
      <c r="B307" s="165" t="s">
        <v>112</v>
      </c>
      <c r="C307" s="165"/>
      <c r="D307" s="134" t="s">
        <v>27</v>
      </c>
      <c r="E307" s="79" t="s">
        <v>269</v>
      </c>
      <c r="F307" s="83"/>
      <c r="G307" s="81">
        <f t="shared" si="12"/>
        <v>1</v>
      </c>
      <c r="H307" s="79">
        <v>1</v>
      </c>
      <c r="I307" s="83"/>
      <c r="J307" s="79" t="s">
        <v>158</v>
      </c>
      <c r="K307" s="88"/>
      <c r="N307" s="15"/>
    </row>
    <row r="308" spans="1:15" ht="15" customHeight="1">
      <c r="A308" s="152" t="s">
        <v>10</v>
      </c>
      <c r="B308" s="153"/>
      <c r="C308" s="154"/>
      <c r="D308" s="89"/>
      <c r="E308" s="89"/>
      <c r="F308" s="90"/>
      <c r="G308" s="91">
        <f>SUM(G302:G307)</f>
        <v>6</v>
      </c>
      <c r="H308" s="91">
        <f>SUM(H302:H307)</f>
        <v>5</v>
      </c>
      <c r="I308" s="91">
        <f>SUM(I302:I307)</f>
        <v>1</v>
      </c>
      <c r="J308" s="105"/>
      <c r="K308" s="118"/>
      <c r="M308" s="42">
        <v>6</v>
      </c>
      <c r="N308" s="42">
        <v>5</v>
      </c>
      <c r="O308" s="140">
        <v>1</v>
      </c>
    </row>
    <row r="309" spans="1:15" ht="1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7"/>
      <c r="K309" s="22"/>
      <c r="M309" s="42"/>
      <c r="N309" s="42"/>
      <c r="O309" s="140"/>
    </row>
    <row r="310" spans="1:15" ht="15" customHeight="1">
      <c r="A310" s="53">
        <v>7</v>
      </c>
      <c r="B310" s="155" t="s">
        <v>273</v>
      </c>
      <c r="C310" s="156"/>
      <c r="D310" s="156"/>
      <c r="E310" s="156"/>
      <c r="F310" s="156"/>
      <c r="G310" s="156"/>
      <c r="H310" s="156"/>
      <c r="I310" s="156"/>
      <c r="J310" s="45"/>
      <c r="K310" s="46"/>
      <c r="M310" s="42"/>
      <c r="N310" s="42"/>
      <c r="O310" s="140"/>
    </row>
    <row r="311" spans="1:15" ht="15" customHeight="1">
      <c r="A311" s="53" t="s">
        <v>252</v>
      </c>
      <c r="B311" s="155" t="s">
        <v>116</v>
      </c>
      <c r="C311" s="156"/>
      <c r="D311" s="156"/>
      <c r="E311" s="156"/>
      <c r="F311" s="156"/>
      <c r="G311" s="156"/>
      <c r="H311" s="156"/>
      <c r="I311" s="156"/>
      <c r="J311" s="45"/>
      <c r="K311" s="46"/>
      <c r="M311" s="42"/>
      <c r="N311" s="42"/>
      <c r="O311" s="140"/>
    </row>
    <row r="312" spans="1:15" ht="15" customHeight="1">
      <c r="A312" s="147" t="s">
        <v>3</v>
      </c>
      <c r="B312" s="158" t="s">
        <v>4</v>
      </c>
      <c r="C312" s="159"/>
      <c r="D312" s="157" t="s">
        <v>5</v>
      </c>
      <c r="E312" s="147" t="s">
        <v>264</v>
      </c>
      <c r="F312" s="157" t="s">
        <v>206</v>
      </c>
      <c r="G312" s="147" t="s">
        <v>6</v>
      </c>
      <c r="H312" s="157" t="s">
        <v>7</v>
      </c>
      <c r="I312" s="157"/>
      <c r="J312" s="192" t="s">
        <v>154</v>
      </c>
      <c r="K312" s="147" t="s">
        <v>266</v>
      </c>
      <c r="M312" s="42"/>
      <c r="N312" s="42"/>
      <c r="O312" s="140"/>
    </row>
    <row r="313" spans="1:15" ht="15" customHeight="1">
      <c r="A313" s="148"/>
      <c r="B313" s="160"/>
      <c r="C313" s="161"/>
      <c r="D313" s="157"/>
      <c r="E313" s="148"/>
      <c r="F313" s="157"/>
      <c r="G313" s="148"/>
      <c r="H313" s="157"/>
      <c r="I313" s="157"/>
      <c r="J313" s="192"/>
      <c r="K313" s="190"/>
      <c r="M313" s="42"/>
      <c r="N313" s="42"/>
      <c r="O313" s="140"/>
    </row>
    <row r="314" spans="1:15" ht="15" customHeight="1">
      <c r="A314" s="149"/>
      <c r="B314" s="162"/>
      <c r="C314" s="163"/>
      <c r="D314" s="157"/>
      <c r="E314" s="149"/>
      <c r="F314" s="157"/>
      <c r="G314" s="149"/>
      <c r="H314" s="76" t="s">
        <v>8</v>
      </c>
      <c r="I314" s="76" t="s">
        <v>9</v>
      </c>
      <c r="J314" s="192"/>
      <c r="K314" s="191"/>
      <c r="M314" s="42"/>
      <c r="N314" s="42"/>
      <c r="O314" s="140"/>
    </row>
    <row r="315" spans="1:15" ht="15" customHeight="1">
      <c r="A315" s="78">
        <f>+A307+1</f>
        <v>128</v>
      </c>
      <c r="B315" s="165" t="s">
        <v>89</v>
      </c>
      <c r="C315" s="165"/>
      <c r="D315" s="134" t="s">
        <v>93</v>
      </c>
      <c r="E315" s="79" t="s">
        <v>265</v>
      </c>
      <c r="F315" s="80" t="s">
        <v>231</v>
      </c>
      <c r="G315" s="81">
        <f aca="true" t="shared" si="13" ref="G315:G321">+H315+I315</f>
        <v>1</v>
      </c>
      <c r="H315" s="79">
        <v>1</v>
      </c>
      <c r="I315" s="81"/>
      <c r="J315" s="79" t="s">
        <v>167</v>
      </c>
      <c r="K315" s="79" t="s">
        <v>267</v>
      </c>
      <c r="M315" s="42"/>
      <c r="N315" s="42"/>
      <c r="O315" s="140"/>
    </row>
    <row r="316" spans="1:15" ht="15" customHeight="1">
      <c r="A316" s="78">
        <f>+A315+1</f>
        <v>129</v>
      </c>
      <c r="B316" s="165" t="s">
        <v>89</v>
      </c>
      <c r="C316" s="165"/>
      <c r="D316" s="134" t="s">
        <v>93</v>
      </c>
      <c r="E316" s="79" t="s">
        <v>271</v>
      </c>
      <c r="F316" s="80"/>
      <c r="G316" s="81">
        <f t="shared" si="13"/>
        <v>1</v>
      </c>
      <c r="H316" s="79">
        <v>1</v>
      </c>
      <c r="I316" s="81"/>
      <c r="J316" s="79" t="s">
        <v>167</v>
      </c>
      <c r="K316" s="88"/>
      <c r="M316" s="140"/>
      <c r="N316" s="42"/>
      <c r="O316" s="140"/>
    </row>
    <row r="317" spans="1:15" ht="15" customHeight="1">
      <c r="A317" s="78">
        <f>+A316+1</f>
        <v>130</v>
      </c>
      <c r="B317" s="165" t="s">
        <v>117</v>
      </c>
      <c r="C317" s="165"/>
      <c r="D317" s="134" t="s">
        <v>118</v>
      </c>
      <c r="E317" s="79" t="s">
        <v>270</v>
      </c>
      <c r="F317" s="91"/>
      <c r="G317" s="81">
        <f t="shared" si="13"/>
        <v>1</v>
      </c>
      <c r="H317" s="79">
        <v>1</v>
      </c>
      <c r="I317" s="83"/>
      <c r="J317" s="79" t="s">
        <v>169</v>
      </c>
      <c r="K317" s="88"/>
      <c r="M317" s="140"/>
      <c r="N317" s="42"/>
      <c r="O317" s="140"/>
    </row>
    <row r="318" spans="1:15" ht="15" customHeight="1">
      <c r="A318" s="81"/>
      <c r="B318" s="166" t="s">
        <v>189</v>
      </c>
      <c r="C318" s="167"/>
      <c r="D318" s="134"/>
      <c r="E318" s="79"/>
      <c r="F318" s="91"/>
      <c r="G318" s="81"/>
      <c r="H318" s="79"/>
      <c r="I318" s="83"/>
      <c r="J318" s="79"/>
      <c r="K318" s="88"/>
      <c r="M318" s="42"/>
      <c r="N318" s="42"/>
      <c r="O318" s="140"/>
    </row>
    <row r="319" spans="1:15" ht="15" customHeight="1">
      <c r="A319" s="78">
        <f>+A317+1</f>
        <v>131</v>
      </c>
      <c r="B319" s="150" t="s">
        <v>63</v>
      </c>
      <c r="C319" s="151"/>
      <c r="D319" s="134" t="s">
        <v>65</v>
      </c>
      <c r="E319" s="79" t="s">
        <v>270</v>
      </c>
      <c r="F319" s="85"/>
      <c r="G319" s="81">
        <f t="shared" si="13"/>
        <v>1</v>
      </c>
      <c r="H319" s="83"/>
      <c r="I319" s="83">
        <v>1</v>
      </c>
      <c r="J319" s="79" t="s">
        <v>165</v>
      </c>
      <c r="K319" s="88"/>
      <c r="M319" s="42"/>
      <c r="N319" s="42"/>
      <c r="O319" s="140"/>
    </row>
    <row r="320" spans="1:15" ht="15" customHeight="1">
      <c r="A320" s="78">
        <f>+A319+1</f>
        <v>132</v>
      </c>
      <c r="B320" s="150" t="s">
        <v>35</v>
      </c>
      <c r="C320" s="151"/>
      <c r="D320" s="134" t="s">
        <v>36</v>
      </c>
      <c r="E320" s="79" t="s">
        <v>270</v>
      </c>
      <c r="F320" s="83"/>
      <c r="G320" s="81">
        <f t="shared" si="13"/>
        <v>1</v>
      </c>
      <c r="H320" s="79"/>
      <c r="I320" s="79">
        <v>1</v>
      </c>
      <c r="J320" s="79" t="s">
        <v>164</v>
      </c>
      <c r="K320" s="88"/>
      <c r="M320" s="42"/>
      <c r="N320" s="42"/>
      <c r="O320" s="140"/>
    </row>
    <row r="321" spans="1:15" ht="15" customHeight="1">
      <c r="A321" s="78">
        <f>+A320+1</f>
        <v>133</v>
      </c>
      <c r="B321" s="165" t="s">
        <v>35</v>
      </c>
      <c r="C321" s="165"/>
      <c r="D321" s="134" t="s">
        <v>36</v>
      </c>
      <c r="E321" s="79" t="s">
        <v>270</v>
      </c>
      <c r="F321" s="91"/>
      <c r="G321" s="81">
        <f t="shared" si="13"/>
        <v>1</v>
      </c>
      <c r="H321" s="79"/>
      <c r="I321" s="79">
        <v>1</v>
      </c>
      <c r="J321" s="79" t="s">
        <v>164</v>
      </c>
      <c r="K321" s="88"/>
      <c r="M321" s="42"/>
      <c r="N321" s="42"/>
      <c r="O321" s="140"/>
    </row>
    <row r="322" spans="1:15" ht="15" customHeight="1">
      <c r="A322" s="152" t="s">
        <v>10</v>
      </c>
      <c r="B322" s="153"/>
      <c r="C322" s="154"/>
      <c r="D322" s="89"/>
      <c r="E322" s="89"/>
      <c r="F322" s="90"/>
      <c r="G322" s="91">
        <f>SUM(G315:G321)</f>
        <v>6</v>
      </c>
      <c r="H322" s="91">
        <f>SUM(H315:H321)</f>
        <v>3</v>
      </c>
      <c r="I322" s="91">
        <f>SUM(I315:I321)</f>
        <v>3</v>
      </c>
      <c r="J322" s="79"/>
      <c r="K322" s="88"/>
      <c r="M322" s="140">
        <v>6</v>
      </c>
      <c r="N322" s="140">
        <v>3</v>
      </c>
      <c r="O322" s="140">
        <v>3</v>
      </c>
    </row>
    <row r="323" spans="1:15" ht="1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7"/>
      <c r="K323" s="22"/>
      <c r="M323" s="140"/>
      <c r="N323" s="140"/>
      <c r="O323" s="140"/>
    </row>
    <row r="324" spans="1:15" ht="15" customHeight="1">
      <c r="A324" s="53">
        <v>7</v>
      </c>
      <c r="B324" s="155" t="s">
        <v>273</v>
      </c>
      <c r="C324" s="156"/>
      <c r="D324" s="156"/>
      <c r="E324" s="156"/>
      <c r="F324" s="156"/>
      <c r="G324" s="156"/>
      <c r="H324" s="156"/>
      <c r="I324" s="156"/>
      <c r="J324" s="64"/>
      <c r="K324" s="46"/>
      <c r="M324" s="140"/>
      <c r="N324" s="140"/>
      <c r="O324" s="140"/>
    </row>
    <row r="325" spans="1:15" ht="15" customHeight="1">
      <c r="A325" s="53" t="s">
        <v>253</v>
      </c>
      <c r="B325" s="155" t="s">
        <v>119</v>
      </c>
      <c r="C325" s="156"/>
      <c r="D325" s="156"/>
      <c r="E325" s="156"/>
      <c r="F325" s="156"/>
      <c r="G325" s="156"/>
      <c r="H325" s="156"/>
      <c r="I325" s="156"/>
      <c r="J325" s="64"/>
      <c r="K325" s="46"/>
      <c r="M325" s="140"/>
      <c r="N325" s="140"/>
      <c r="O325" s="140"/>
    </row>
    <row r="326" spans="1:15" ht="15" customHeight="1">
      <c r="A326" s="147" t="s">
        <v>3</v>
      </c>
      <c r="B326" s="158" t="s">
        <v>4</v>
      </c>
      <c r="C326" s="159"/>
      <c r="D326" s="157" t="s">
        <v>5</v>
      </c>
      <c r="E326" s="147" t="s">
        <v>264</v>
      </c>
      <c r="F326" s="157" t="s">
        <v>206</v>
      </c>
      <c r="G326" s="147" t="s">
        <v>6</v>
      </c>
      <c r="H326" s="157" t="s">
        <v>7</v>
      </c>
      <c r="I326" s="157"/>
      <c r="J326" s="192" t="s">
        <v>154</v>
      </c>
      <c r="K326" s="147" t="s">
        <v>266</v>
      </c>
      <c r="M326" s="140"/>
      <c r="N326" s="140"/>
      <c r="O326" s="140"/>
    </row>
    <row r="327" spans="1:15" ht="15" customHeight="1">
      <c r="A327" s="148"/>
      <c r="B327" s="160"/>
      <c r="C327" s="161"/>
      <c r="D327" s="157"/>
      <c r="E327" s="148"/>
      <c r="F327" s="157"/>
      <c r="G327" s="148"/>
      <c r="H327" s="157"/>
      <c r="I327" s="157"/>
      <c r="J327" s="192"/>
      <c r="K327" s="190"/>
      <c r="M327" s="140"/>
      <c r="N327" s="140"/>
      <c r="O327" s="140"/>
    </row>
    <row r="328" spans="1:15" ht="15" customHeight="1">
      <c r="A328" s="149"/>
      <c r="B328" s="162"/>
      <c r="C328" s="163"/>
      <c r="D328" s="157"/>
      <c r="E328" s="149"/>
      <c r="F328" s="157"/>
      <c r="G328" s="149"/>
      <c r="H328" s="76" t="s">
        <v>8</v>
      </c>
      <c r="I328" s="76" t="s">
        <v>9</v>
      </c>
      <c r="J328" s="192"/>
      <c r="K328" s="191"/>
      <c r="M328" s="140"/>
      <c r="N328" s="140"/>
      <c r="O328" s="140"/>
    </row>
    <row r="329" spans="1:15" ht="15" customHeight="1">
      <c r="A329" s="78">
        <f>+A321+1</f>
        <v>134</v>
      </c>
      <c r="B329" s="150" t="s">
        <v>89</v>
      </c>
      <c r="C329" s="151"/>
      <c r="D329" s="134" t="s">
        <v>93</v>
      </c>
      <c r="E329" s="79" t="s">
        <v>265</v>
      </c>
      <c r="F329" s="80" t="s">
        <v>232</v>
      </c>
      <c r="G329" s="81">
        <f>+H329+I329</f>
        <v>1</v>
      </c>
      <c r="H329" s="79">
        <v>1</v>
      </c>
      <c r="I329" s="81"/>
      <c r="J329" s="79" t="s">
        <v>167</v>
      </c>
      <c r="K329" s="79" t="s">
        <v>267</v>
      </c>
      <c r="M329" s="140"/>
      <c r="N329" s="42"/>
      <c r="O329" s="140"/>
    </row>
    <row r="330" spans="1:15" ht="15" customHeight="1">
      <c r="A330" s="78">
        <f>+A329+1</f>
        <v>135</v>
      </c>
      <c r="B330" s="150" t="s">
        <v>120</v>
      </c>
      <c r="C330" s="151"/>
      <c r="D330" s="134" t="s">
        <v>122</v>
      </c>
      <c r="E330" s="79" t="s">
        <v>270</v>
      </c>
      <c r="F330" s="91"/>
      <c r="G330" s="81">
        <f>+H330+I330</f>
        <v>1</v>
      </c>
      <c r="H330" s="79">
        <v>1</v>
      </c>
      <c r="I330" s="83"/>
      <c r="J330" s="79" t="s">
        <v>165</v>
      </c>
      <c r="K330" s="88"/>
      <c r="M330" s="140"/>
      <c r="N330" s="42"/>
      <c r="O330" s="140"/>
    </row>
    <row r="331" spans="1:15" ht="15" customHeight="1">
      <c r="A331" s="78">
        <f>+A330+1</f>
        <v>136</v>
      </c>
      <c r="B331" s="150" t="s">
        <v>120</v>
      </c>
      <c r="C331" s="151"/>
      <c r="D331" s="134" t="s">
        <v>122</v>
      </c>
      <c r="E331" s="79" t="s">
        <v>270</v>
      </c>
      <c r="F331" s="83"/>
      <c r="G331" s="81">
        <f>+H331+I331</f>
        <v>1</v>
      </c>
      <c r="H331" s="79">
        <v>1</v>
      </c>
      <c r="I331" s="83"/>
      <c r="J331" s="79" t="s">
        <v>165</v>
      </c>
      <c r="K331" s="88"/>
      <c r="M331" s="140"/>
      <c r="N331" s="42"/>
      <c r="O331" s="140"/>
    </row>
    <row r="332" spans="1:15" ht="15" customHeight="1">
      <c r="A332" s="78">
        <f>+A331+1</f>
        <v>137</v>
      </c>
      <c r="B332" s="150" t="s">
        <v>121</v>
      </c>
      <c r="C332" s="151"/>
      <c r="D332" s="134" t="s">
        <v>123</v>
      </c>
      <c r="E332" s="79" t="s">
        <v>270</v>
      </c>
      <c r="F332" s="83"/>
      <c r="G332" s="81">
        <f>+H332+I332</f>
        <v>1</v>
      </c>
      <c r="H332" s="79">
        <v>1</v>
      </c>
      <c r="I332" s="83"/>
      <c r="J332" s="79" t="s">
        <v>168</v>
      </c>
      <c r="K332" s="86"/>
      <c r="L332" s="73"/>
      <c r="M332" s="141"/>
      <c r="N332" s="142"/>
      <c r="O332" s="140"/>
    </row>
    <row r="333" spans="1:15" ht="15" customHeight="1">
      <c r="A333" s="78">
        <f>+A332+1</f>
        <v>138</v>
      </c>
      <c r="B333" s="150" t="s">
        <v>177</v>
      </c>
      <c r="C333" s="151"/>
      <c r="D333" s="134" t="s">
        <v>178</v>
      </c>
      <c r="E333" s="79" t="s">
        <v>269</v>
      </c>
      <c r="F333" s="83"/>
      <c r="G333" s="81">
        <f>+H333+I333</f>
        <v>1</v>
      </c>
      <c r="H333" s="79">
        <v>1</v>
      </c>
      <c r="I333" s="83"/>
      <c r="J333" s="139" t="s">
        <v>157</v>
      </c>
      <c r="K333" s="88"/>
      <c r="M333" s="42"/>
      <c r="N333" s="42"/>
      <c r="O333" s="140"/>
    </row>
    <row r="334" spans="1:15" ht="15" customHeight="1">
      <c r="A334" s="152" t="s">
        <v>10</v>
      </c>
      <c r="B334" s="153"/>
      <c r="C334" s="154"/>
      <c r="D334" s="89"/>
      <c r="E334" s="89"/>
      <c r="F334" s="90"/>
      <c r="G334" s="94">
        <f>SUM(G329:G333)</f>
        <v>5</v>
      </c>
      <c r="H334" s="94">
        <f>SUM(H329:H333)</f>
        <v>5</v>
      </c>
      <c r="I334" s="94">
        <f>SUM(I329:I333)</f>
        <v>0</v>
      </c>
      <c r="J334" s="79"/>
      <c r="K334" s="88"/>
      <c r="M334" s="42">
        <v>5</v>
      </c>
      <c r="N334" s="42">
        <v>5</v>
      </c>
      <c r="O334" s="140"/>
    </row>
    <row r="335" spans="1:15" ht="15" customHeight="1">
      <c r="A335" s="106"/>
      <c r="B335" s="106"/>
      <c r="C335" s="106"/>
      <c r="D335" s="106"/>
      <c r="E335" s="106"/>
      <c r="F335" s="106"/>
      <c r="G335" s="106"/>
      <c r="H335" s="106"/>
      <c r="I335" s="106"/>
      <c r="J335" s="108"/>
      <c r="K335" s="106"/>
      <c r="M335" s="42"/>
      <c r="N335" s="42"/>
      <c r="O335" s="140"/>
    </row>
    <row r="336" spans="1:15" ht="15" customHeight="1">
      <c r="A336" s="53">
        <v>7</v>
      </c>
      <c r="B336" s="155" t="s">
        <v>273</v>
      </c>
      <c r="C336" s="156"/>
      <c r="D336" s="156"/>
      <c r="E336" s="156"/>
      <c r="F336" s="156"/>
      <c r="G336" s="156"/>
      <c r="H336" s="156"/>
      <c r="I336" s="156"/>
      <c r="J336" s="45"/>
      <c r="K336" s="46"/>
      <c r="M336" s="42"/>
      <c r="N336" s="42"/>
      <c r="O336" s="140"/>
    </row>
    <row r="337" spans="1:15" ht="15" customHeight="1">
      <c r="A337" s="53" t="s">
        <v>254</v>
      </c>
      <c r="B337" s="155" t="s">
        <v>190</v>
      </c>
      <c r="C337" s="156"/>
      <c r="D337" s="156"/>
      <c r="E337" s="156"/>
      <c r="F337" s="156"/>
      <c r="G337" s="156"/>
      <c r="H337" s="156"/>
      <c r="I337" s="156"/>
      <c r="J337" s="45"/>
      <c r="K337" s="46"/>
      <c r="M337" s="42"/>
      <c r="N337" s="42"/>
      <c r="O337" s="140"/>
    </row>
    <row r="338" spans="1:15" ht="15" customHeight="1">
      <c r="A338" s="170" t="s">
        <v>3</v>
      </c>
      <c r="B338" s="177" t="s">
        <v>4</v>
      </c>
      <c r="C338" s="178"/>
      <c r="D338" s="173" t="s">
        <v>5</v>
      </c>
      <c r="E338" s="174" t="s">
        <v>264</v>
      </c>
      <c r="F338" s="173" t="s">
        <v>206</v>
      </c>
      <c r="G338" s="170" t="s">
        <v>6</v>
      </c>
      <c r="H338" s="157" t="s">
        <v>7</v>
      </c>
      <c r="I338" s="157"/>
      <c r="J338" s="219" t="s">
        <v>154</v>
      </c>
      <c r="K338" s="174" t="s">
        <v>266</v>
      </c>
      <c r="M338" s="42"/>
      <c r="N338" s="42"/>
      <c r="O338" s="140"/>
    </row>
    <row r="339" spans="1:15" ht="15" customHeight="1">
      <c r="A339" s="171"/>
      <c r="B339" s="179"/>
      <c r="C339" s="180"/>
      <c r="D339" s="173"/>
      <c r="E339" s="175"/>
      <c r="F339" s="173"/>
      <c r="G339" s="171"/>
      <c r="H339" s="157"/>
      <c r="I339" s="157"/>
      <c r="J339" s="219"/>
      <c r="K339" s="217"/>
      <c r="M339" s="42"/>
      <c r="N339" s="42"/>
      <c r="O339" s="140"/>
    </row>
    <row r="340" spans="1:15" ht="15" customHeight="1">
      <c r="A340" s="172"/>
      <c r="B340" s="181"/>
      <c r="C340" s="182"/>
      <c r="D340" s="173"/>
      <c r="E340" s="176"/>
      <c r="F340" s="173"/>
      <c r="G340" s="172"/>
      <c r="H340" s="26" t="s">
        <v>8</v>
      </c>
      <c r="I340" s="26" t="s">
        <v>9</v>
      </c>
      <c r="J340" s="219"/>
      <c r="K340" s="218"/>
      <c r="M340" s="42"/>
      <c r="N340" s="42"/>
      <c r="O340" s="140"/>
    </row>
    <row r="341" spans="1:15" ht="15" customHeight="1">
      <c r="A341" s="78">
        <f>+A333+1</f>
        <v>139</v>
      </c>
      <c r="B341" s="150" t="s">
        <v>89</v>
      </c>
      <c r="C341" s="151"/>
      <c r="D341" s="137" t="s">
        <v>93</v>
      </c>
      <c r="E341" s="120" t="s">
        <v>265</v>
      </c>
      <c r="F341" s="80" t="s">
        <v>233</v>
      </c>
      <c r="G341" s="81">
        <f>+H341+I341</f>
        <v>1</v>
      </c>
      <c r="H341" s="79">
        <v>1</v>
      </c>
      <c r="I341" s="81"/>
      <c r="J341" s="79" t="s">
        <v>167</v>
      </c>
      <c r="K341" s="79" t="s">
        <v>267</v>
      </c>
      <c r="M341" s="140"/>
      <c r="N341" s="42"/>
      <c r="O341" s="140"/>
    </row>
    <row r="342" spans="1:15" ht="15" customHeight="1">
      <c r="A342" s="78">
        <f>+A341+1</f>
        <v>140</v>
      </c>
      <c r="B342" s="150" t="s">
        <v>35</v>
      </c>
      <c r="C342" s="151"/>
      <c r="D342" s="134" t="s">
        <v>36</v>
      </c>
      <c r="E342" s="79" t="s">
        <v>270</v>
      </c>
      <c r="F342" s="91"/>
      <c r="G342" s="81">
        <f>+H342+I342</f>
        <v>1</v>
      </c>
      <c r="H342" s="79">
        <v>1</v>
      </c>
      <c r="I342" s="83"/>
      <c r="J342" s="79" t="s">
        <v>164</v>
      </c>
      <c r="K342" s="88"/>
      <c r="M342" s="140"/>
      <c r="N342" s="42"/>
      <c r="O342" s="140"/>
    </row>
    <row r="343" spans="1:15" ht="15" customHeight="1">
      <c r="A343" s="78">
        <f>+A342+1</f>
        <v>141</v>
      </c>
      <c r="B343" s="150" t="s">
        <v>35</v>
      </c>
      <c r="C343" s="151"/>
      <c r="D343" s="134" t="s">
        <v>36</v>
      </c>
      <c r="E343" s="79" t="s">
        <v>270</v>
      </c>
      <c r="F343" s="83"/>
      <c r="G343" s="81">
        <f>+H343+I343</f>
        <v>1</v>
      </c>
      <c r="H343" s="79">
        <v>1</v>
      </c>
      <c r="I343" s="83"/>
      <c r="J343" s="79" t="s">
        <v>164</v>
      </c>
      <c r="K343" s="88"/>
      <c r="M343" s="140"/>
      <c r="N343" s="42"/>
      <c r="O343" s="140"/>
    </row>
    <row r="344" spans="1:15" ht="15" customHeight="1">
      <c r="A344" s="78">
        <f>+A343+1</f>
        <v>142</v>
      </c>
      <c r="B344" s="145" t="s">
        <v>35</v>
      </c>
      <c r="C344" s="146"/>
      <c r="D344" s="134" t="s">
        <v>36</v>
      </c>
      <c r="E344" s="79" t="s">
        <v>270</v>
      </c>
      <c r="F344" s="83"/>
      <c r="G344" s="81">
        <f>+H344+I344</f>
        <v>1</v>
      </c>
      <c r="H344" s="79"/>
      <c r="I344" s="83">
        <v>1</v>
      </c>
      <c r="J344" s="79" t="s">
        <v>164</v>
      </c>
      <c r="K344" s="88"/>
      <c r="M344" s="42"/>
      <c r="N344" s="42"/>
      <c r="O344" s="140"/>
    </row>
    <row r="345" spans="1:15" ht="15" customHeight="1">
      <c r="A345" s="78">
        <f>+A344+1</f>
        <v>143</v>
      </c>
      <c r="B345" s="150" t="s">
        <v>98</v>
      </c>
      <c r="C345" s="151"/>
      <c r="D345" s="134" t="s">
        <v>99</v>
      </c>
      <c r="E345" s="79" t="s">
        <v>270</v>
      </c>
      <c r="F345" s="111"/>
      <c r="G345" s="81">
        <f>+H345+I345</f>
        <v>1</v>
      </c>
      <c r="H345" s="79"/>
      <c r="I345" s="83">
        <v>1</v>
      </c>
      <c r="J345" s="79" t="s">
        <v>165</v>
      </c>
      <c r="K345" s="88"/>
      <c r="M345" s="42"/>
      <c r="N345" s="42"/>
      <c r="O345" s="140"/>
    </row>
    <row r="346" spans="1:15" ht="15" customHeight="1">
      <c r="A346" s="152" t="s">
        <v>10</v>
      </c>
      <c r="B346" s="153"/>
      <c r="C346" s="154"/>
      <c r="D346" s="89"/>
      <c r="E346" s="89"/>
      <c r="F346" s="90"/>
      <c r="G346" s="94">
        <f>SUM(G341:G345)</f>
        <v>5</v>
      </c>
      <c r="H346" s="94">
        <f>SUM(H341:H345)</f>
        <v>3</v>
      </c>
      <c r="I346" s="94">
        <f>SUM(I341:I345)</f>
        <v>2</v>
      </c>
      <c r="J346" s="108"/>
      <c r="K346" s="106"/>
      <c r="M346" s="42">
        <v>5</v>
      </c>
      <c r="N346" s="42">
        <v>3</v>
      </c>
      <c r="O346" s="140">
        <v>2</v>
      </c>
    </row>
    <row r="347" spans="1:15" ht="1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7"/>
      <c r="K347" s="22"/>
      <c r="M347" s="42"/>
      <c r="N347" s="42"/>
      <c r="O347" s="140"/>
    </row>
    <row r="348" spans="1:15" ht="15" customHeight="1">
      <c r="A348" s="53">
        <v>7</v>
      </c>
      <c r="B348" s="155" t="s">
        <v>273</v>
      </c>
      <c r="C348" s="156"/>
      <c r="D348" s="156"/>
      <c r="E348" s="156"/>
      <c r="F348" s="156"/>
      <c r="G348" s="156"/>
      <c r="H348" s="156"/>
      <c r="I348" s="156"/>
      <c r="J348" s="45"/>
      <c r="K348" s="46"/>
      <c r="M348" s="42"/>
      <c r="N348" s="42"/>
      <c r="O348" s="140"/>
    </row>
    <row r="349" spans="1:15" ht="15" customHeight="1">
      <c r="A349" s="53" t="s">
        <v>255</v>
      </c>
      <c r="B349" s="155" t="s">
        <v>124</v>
      </c>
      <c r="C349" s="156"/>
      <c r="D349" s="156"/>
      <c r="E349" s="156"/>
      <c r="F349" s="156"/>
      <c r="G349" s="156"/>
      <c r="H349" s="156"/>
      <c r="I349" s="156"/>
      <c r="J349" s="45"/>
      <c r="K349" s="46"/>
      <c r="M349" s="42"/>
      <c r="N349" s="42"/>
      <c r="O349" s="140"/>
    </row>
    <row r="350" spans="1:15" ht="15" customHeight="1">
      <c r="A350" s="147" t="s">
        <v>3</v>
      </c>
      <c r="B350" s="158" t="s">
        <v>4</v>
      </c>
      <c r="C350" s="159"/>
      <c r="D350" s="157" t="s">
        <v>5</v>
      </c>
      <c r="E350" s="147" t="s">
        <v>264</v>
      </c>
      <c r="F350" s="157" t="s">
        <v>206</v>
      </c>
      <c r="G350" s="147" t="s">
        <v>6</v>
      </c>
      <c r="H350" s="157" t="s">
        <v>7</v>
      </c>
      <c r="I350" s="157"/>
      <c r="J350" s="192" t="s">
        <v>154</v>
      </c>
      <c r="K350" s="147" t="s">
        <v>266</v>
      </c>
      <c r="M350" s="42"/>
      <c r="N350" s="42"/>
      <c r="O350" s="140"/>
    </row>
    <row r="351" spans="1:15" ht="15" customHeight="1">
      <c r="A351" s="148"/>
      <c r="B351" s="160"/>
      <c r="C351" s="161"/>
      <c r="D351" s="157"/>
      <c r="E351" s="148"/>
      <c r="F351" s="157"/>
      <c r="G351" s="148"/>
      <c r="H351" s="157"/>
      <c r="I351" s="157"/>
      <c r="J351" s="192"/>
      <c r="K351" s="190"/>
      <c r="M351" s="42"/>
      <c r="N351" s="42"/>
      <c r="O351" s="140"/>
    </row>
    <row r="352" spans="1:15" ht="15" customHeight="1">
      <c r="A352" s="149"/>
      <c r="B352" s="162"/>
      <c r="C352" s="163"/>
      <c r="D352" s="157"/>
      <c r="E352" s="149"/>
      <c r="F352" s="157"/>
      <c r="G352" s="149"/>
      <c r="H352" s="76" t="s">
        <v>8</v>
      </c>
      <c r="I352" s="76" t="s">
        <v>9</v>
      </c>
      <c r="J352" s="192"/>
      <c r="K352" s="191"/>
      <c r="M352" s="42"/>
      <c r="N352" s="42"/>
      <c r="O352" s="140"/>
    </row>
    <row r="353" spans="1:15" ht="15" customHeight="1">
      <c r="A353" s="78">
        <f>+A345+1</f>
        <v>144</v>
      </c>
      <c r="B353" s="150" t="s">
        <v>125</v>
      </c>
      <c r="C353" s="151"/>
      <c r="D353" s="134" t="s">
        <v>127</v>
      </c>
      <c r="E353" s="79" t="s">
        <v>270</v>
      </c>
      <c r="F353" s="91"/>
      <c r="G353" s="81">
        <f>+H353+I353</f>
        <v>1</v>
      </c>
      <c r="H353" s="79"/>
      <c r="I353" s="83">
        <v>1</v>
      </c>
      <c r="J353" s="79" t="s">
        <v>165</v>
      </c>
      <c r="K353" s="88"/>
      <c r="M353" s="42"/>
      <c r="N353" s="42"/>
      <c r="O353" s="140"/>
    </row>
    <row r="354" spans="1:15" ht="15" customHeight="1">
      <c r="A354" s="78">
        <f>+A353+1</f>
        <v>145</v>
      </c>
      <c r="B354" s="150" t="s">
        <v>126</v>
      </c>
      <c r="C354" s="151"/>
      <c r="D354" s="134" t="s">
        <v>128</v>
      </c>
      <c r="E354" s="79" t="s">
        <v>269</v>
      </c>
      <c r="F354" s="83"/>
      <c r="G354" s="81">
        <f>+H354+I354</f>
        <v>1</v>
      </c>
      <c r="H354" s="79"/>
      <c r="I354" s="79">
        <v>1</v>
      </c>
      <c r="J354" s="79" t="s">
        <v>157</v>
      </c>
      <c r="K354" s="88"/>
      <c r="M354" s="42"/>
      <c r="N354" s="42"/>
      <c r="O354" s="140"/>
    </row>
    <row r="355" spans="1:15" ht="15" customHeight="1">
      <c r="A355" s="78">
        <f>+A354+1</f>
        <v>146</v>
      </c>
      <c r="B355" s="150" t="s">
        <v>126</v>
      </c>
      <c r="C355" s="151"/>
      <c r="D355" s="134" t="s">
        <v>128</v>
      </c>
      <c r="E355" s="79" t="s">
        <v>269</v>
      </c>
      <c r="F355" s="83"/>
      <c r="G355" s="81">
        <f>+H355+I355</f>
        <v>1</v>
      </c>
      <c r="H355" s="106"/>
      <c r="I355" s="120">
        <v>1</v>
      </c>
      <c r="J355" s="79" t="s">
        <v>157</v>
      </c>
      <c r="K355" s="79"/>
      <c r="M355" s="42"/>
      <c r="N355" s="42"/>
      <c r="O355" s="140"/>
    </row>
    <row r="356" spans="1:15" ht="15" customHeight="1">
      <c r="A356" s="152" t="s">
        <v>10</v>
      </c>
      <c r="B356" s="153"/>
      <c r="C356" s="154"/>
      <c r="D356" s="89"/>
      <c r="E356" s="89"/>
      <c r="F356" s="90"/>
      <c r="G356" s="94">
        <f>SUM(G353:G355)</f>
        <v>3</v>
      </c>
      <c r="H356" s="94">
        <f>SUM(H353:H355)</f>
        <v>0</v>
      </c>
      <c r="I356" s="94">
        <f>SUM(I353:I355)</f>
        <v>3</v>
      </c>
      <c r="J356" s="79"/>
      <c r="K356" s="88"/>
      <c r="M356" s="42">
        <v>3</v>
      </c>
      <c r="N356" s="42"/>
      <c r="O356" s="140">
        <v>3</v>
      </c>
    </row>
    <row r="357" spans="1:15" ht="15" customHeight="1">
      <c r="A357" s="106"/>
      <c r="B357" s="106"/>
      <c r="C357" s="106"/>
      <c r="D357" s="106"/>
      <c r="E357" s="106"/>
      <c r="F357" s="106"/>
      <c r="G357" s="106"/>
      <c r="H357" s="106"/>
      <c r="I357" s="106"/>
      <c r="J357" s="108"/>
      <c r="K357" s="106"/>
      <c r="M357" s="42"/>
      <c r="N357" s="42"/>
      <c r="O357" s="140"/>
    </row>
    <row r="358" spans="1:15" ht="15" customHeight="1">
      <c r="A358" s="53">
        <v>7</v>
      </c>
      <c r="B358" s="155" t="s">
        <v>129</v>
      </c>
      <c r="C358" s="156"/>
      <c r="D358" s="156"/>
      <c r="E358" s="156"/>
      <c r="F358" s="156"/>
      <c r="G358" s="156"/>
      <c r="H358" s="156"/>
      <c r="I358" s="156"/>
      <c r="J358" s="45"/>
      <c r="K358" s="46"/>
      <c r="M358" s="42"/>
      <c r="N358" s="42"/>
      <c r="O358" s="140"/>
    </row>
    <row r="359" spans="1:15" ht="15" customHeight="1">
      <c r="A359" s="53">
        <v>7.4</v>
      </c>
      <c r="B359" s="155" t="s">
        <v>33</v>
      </c>
      <c r="C359" s="156"/>
      <c r="D359" s="156"/>
      <c r="E359" s="156"/>
      <c r="F359" s="156"/>
      <c r="G359" s="156"/>
      <c r="H359" s="156"/>
      <c r="I359" s="156"/>
      <c r="J359" s="45"/>
      <c r="K359" s="46"/>
      <c r="M359" s="42"/>
      <c r="N359" s="42"/>
      <c r="O359" s="140"/>
    </row>
    <row r="360" spans="1:15" ht="15" customHeight="1">
      <c r="A360" s="147" t="s">
        <v>3</v>
      </c>
      <c r="B360" s="158" t="s">
        <v>4</v>
      </c>
      <c r="C360" s="159"/>
      <c r="D360" s="157" t="s">
        <v>5</v>
      </c>
      <c r="E360" s="147" t="s">
        <v>264</v>
      </c>
      <c r="F360" s="157" t="s">
        <v>206</v>
      </c>
      <c r="G360" s="147" t="s">
        <v>6</v>
      </c>
      <c r="H360" s="157" t="s">
        <v>7</v>
      </c>
      <c r="I360" s="157"/>
      <c r="J360" s="192" t="s">
        <v>154</v>
      </c>
      <c r="K360" s="147" t="s">
        <v>266</v>
      </c>
      <c r="M360" s="42"/>
      <c r="N360" s="42"/>
      <c r="O360" s="140"/>
    </row>
    <row r="361" spans="1:15" ht="15" customHeight="1">
      <c r="A361" s="148"/>
      <c r="B361" s="160"/>
      <c r="C361" s="161"/>
      <c r="D361" s="157"/>
      <c r="E361" s="148"/>
      <c r="F361" s="157"/>
      <c r="G361" s="148"/>
      <c r="H361" s="157"/>
      <c r="I361" s="157"/>
      <c r="J361" s="192"/>
      <c r="K361" s="190"/>
      <c r="M361" s="42"/>
      <c r="N361" s="42"/>
      <c r="O361" s="140"/>
    </row>
    <row r="362" spans="1:15" ht="15" customHeight="1">
      <c r="A362" s="149"/>
      <c r="B362" s="162"/>
      <c r="C362" s="163"/>
      <c r="D362" s="157"/>
      <c r="E362" s="149"/>
      <c r="F362" s="157"/>
      <c r="G362" s="149"/>
      <c r="H362" s="76" t="s">
        <v>8</v>
      </c>
      <c r="I362" s="76" t="s">
        <v>9</v>
      </c>
      <c r="J362" s="192"/>
      <c r="K362" s="191"/>
      <c r="M362" s="42"/>
      <c r="N362" s="42"/>
      <c r="O362" s="140"/>
    </row>
    <row r="363" spans="1:15" ht="15" customHeight="1">
      <c r="A363" s="78">
        <v>147</v>
      </c>
      <c r="B363" s="221" t="s">
        <v>130</v>
      </c>
      <c r="C363" s="221"/>
      <c r="D363" s="79" t="s">
        <v>24</v>
      </c>
      <c r="E363" s="79" t="s">
        <v>265</v>
      </c>
      <c r="F363" s="80" t="s">
        <v>234</v>
      </c>
      <c r="G363" s="81">
        <f>+H363+I363</f>
        <v>1</v>
      </c>
      <c r="H363" s="79">
        <v>1</v>
      </c>
      <c r="I363" s="81"/>
      <c r="J363" s="79" t="s">
        <v>160</v>
      </c>
      <c r="K363" s="79" t="s">
        <v>267</v>
      </c>
      <c r="M363" s="140"/>
      <c r="N363" s="42"/>
      <c r="O363" s="140"/>
    </row>
    <row r="364" spans="1:15" ht="15" customHeight="1">
      <c r="A364" s="78">
        <v>148</v>
      </c>
      <c r="B364" s="145" t="s">
        <v>292</v>
      </c>
      <c r="C364" s="146"/>
      <c r="D364" s="79" t="s">
        <v>93</v>
      </c>
      <c r="E364" s="79" t="s">
        <v>271</v>
      </c>
      <c r="F364" s="80"/>
      <c r="G364" s="81" t="s">
        <v>12</v>
      </c>
      <c r="H364" s="79">
        <v>1</v>
      </c>
      <c r="I364" s="81"/>
      <c r="J364" s="139" t="s">
        <v>167</v>
      </c>
      <c r="K364" s="79"/>
      <c r="M364" s="140"/>
      <c r="N364" s="42"/>
      <c r="O364" s="140"/>
    </row>
    <row r="365" spans="1:15" ht="15" customHeight="1">
      <c r="A365" s="78">
        <v>149</v>
      </c>
      <c r="B365" s="168" t="s">
        <v>35</v>
      </c>
      <c r="C365" s="169"/>
      <c r="D365" s="79" t="s">
        <v>36</v>
      </c>
      <c r="E365" s="79" t="s">
        <v>270</v>
      </c>
      <c r="F365" s="91"/>
      <c r="G365" s="81">
        <f>+H365+I365</f>
        <v>1</v>
      </c>
      <c r="H365" s="79">
        <v>1</v>
      </c>
      <c r="I365" s="83"/>
      <c r="J365" s="79" t="s">
        <v>164</v>
      </c>
      <c r="K365" s="86"/>
      <c r="L365" s="73"/>
      <c r="M365" s="141"/>
      <c r="N365" s="42"/>
      <c r="O365" s="140"/>
    </row>
    <row r="366" spans="1:15" ht="15" customHeight="1">
      <c r="A366" s="78">
        <v>150</v>
      </c>
      <c r="B366" s="150" t="s">
        <v>22</v>
      </c>
      <c r="C366" s="151"/>
      <c r="D366" s="79" t="s">
        <v>26</v>
      </c>
      <c r="E366" s="79" t="s">
        <v>269</v>
      </c>
      <c r="F366" s="91"/>
      <c r="G366" s="81">
        <f>+H366+I366</f>
        <v>1</v>
      </c>
      <c r="H366" s="79">
        <v>1</v>
      </c>
      <c r="I366" s="83"/>
      <c r="J366" s="79" t="s">
        <v>157</v>
      </c>
      <c r="K366" s="88"/>
      <c r="M366" s="140"/>
      <c r="N366" s="42"/>
      <c r="O366" s="140"/>
    </row>
    <row r="367" spans="1:15" ht="15" customHeight="1">
      <c r="A367" s="152" t="s">
        <v>10</v>
      </c>
      <c r="B367" s="153"/>
      <c r="C367" s="154"/>
      <c r="D367" s="89"/>
      <c r="E367" s="89"/>
      <c r="F367" s="90"/>
      <c r="G367" s="94" t="s">
        <v>28</v>
      </c>
      <c r="H367" s="94">
        <f>SUM(H363:H366)</f>
        <v>4</v>
      </c>
      <c r="I367" s="94">
        <f>SUM(I363:I366)</f>
        <v>0</v>
      </c>
      <c r="J367" s="79"/>
      <c r="K367" s="88"/>
      <c r="M367" s="140">
        <v>4</v>
      </c>
      <c r="N367" s="140">
        <v>4</v>
      </c>
      <c r="O367" s="140"/>
    </row>
    <row r="368" spans="1:15" ht="1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7"/>
      <c r="K368" s="22"/>
      <c r="M368" s="140"/>
      <c r="N368" s="140"/>
      <c r="O368" s="140"/>
    </row>
    <row r="369" spans="1:15" ht="15" customHeight="1">
      <c r="A369" s="53">
        <v>7</v>
      </c>
      <c r="B369" s="155" t="s">
        <v>129</v>
      </c>
      <c r="C369" s="156"/>
      <c r="D369" s="156"/>
      <c r="E369" s="156"/>
      <c r="F369" s="156"/>
      <c r="G369" s="156"/>
      <c r="H369" s="156"/>
      <c r="I369" s="156"/>
      <c r="J369" s="45"/>
      <c r="K369" s="46"/>
      <c r="M369" s="140"/>
      <c r="N369" s="140"/>
      <c r="O369" s="140"/>
    </row>
    <row r="370" spans="1:15" ht="15" customHeight="1">
      <c r="A370" s="53" t="s">
        <v>256</v>
      </c>
      <c r="B370" s="155" t="s">
        <v>131</v>
      </c>
      <c r="C370" s="156"/>
      <c r="D370" s="156"/>
      <c r="E370" s="156"/>
      <c r="F370" s="156"/>
      <c r="G370" s="156"/>
      <c r="H370" s="156"/>
      <c r="I370" s="156"/>
      <c r="J370" s="45"/>
      <c r="K370" s="46"/>
      <c r="M370" s="140"/>
      <c r="N370" s="140"/>
      <c r="O370" s="140"/>
    </row>
    <row r="371" spans="1:15" ht="15" customHeight="1">
      <c r="A371" s="147" t="s">
        <v>3</v>
      </c>
      <c r="B371" s="158" t="s">
        <v>4</v>
      </c>
      <c r="C371" s="159"/>
      <c r="D371" s="157" t="s">
        <v>5</v>
      </c>
      <c r="E371" s="147" t="s">
        <v>264</v>
      </c>
      <c r="F371" s="157" t="s">
        <v>206</v>
      </c>
      <c r="G371" s="147" t="s">
        <v>6</v>
      </c>
      <c r="H371" s="157" t="s">
        <v>7</v>
      </c>
      <c r="I371" s="157"/>
      <c r="J371" s="192" t="s">
        <v>154</v>
      </c>
      <c r="K371" s="147" t="s">
        <v>266</v>
      </c>
      <c r="M371" s="140"/>
      <c r="N371" s="140"/>
      <c r="O371" s="140"/>
    </row>
    <row r="372" spans="1:15" ht="15" customHeight="1">
      <c r="A372" s="148"/>
      <c r="B372" s="160"/>
      <c r="C372" s="161"/>
      <c r="D372" s="157"/>
      <c r="E372" s="148"/>
      <c r="F372" s="157"/>
      <c r="G372" s="148"/>
      <c r="H372" s="157"/>
      <c r="I372" s="157"/>
      <c r="J372" s="192"/>
      <c r="K372" s="190"/>
      <c r="M372" s="140"/>
      <c r="N372" s="140"/>
      <c r="O372" s="140"/>
    </row>
    <row r="373" spans="1:15" ht="15" customHeight="1">
      <c r="A373" s="149"/>
      <c r="B373" s="162"/>
      <c r="C373" s="163"/>
      <c r="D373" s="157"/>
      <c r="E373" s="149"/>
      <c r="F373" s="157"/>
      <c r="G373" s="149"/>
      <c r="H373" s="76" t="s">
        <v>8</v>
      </c>
      <c r="I373" s="76" t="s">
        <v>9</v>
      </c>
      <c r="J373" s="192"/>
      <c r="K373" s="191"/>
      <c r="M373" s="140"/>
      <c r="N373" s="140"/>
      <c r="O373" s="140"/>
    </row>
    <row r="374" spans="1:15" ht="15" customHeight="1">
      <c r="A374" s="78">
        <f>+A366+1</f>
        <v>151</v>
      </c>
      <c r="B374" s="150" t="s">
        <v>89</v>
      </c>
      <c r="C374" s="151"/>
      <c r="D374" s="134" t="s">
        <v>93</v>
      </c>
      <c r="E374" s="79" t="s">
        <v>265</v>
      </c>
      <c r="F374" s="80" t="s">
        <v>235</v>
      </c>
      <c r="G374" s="81">
        <f>+H374+I374</f>
        <v>1</v>
      </c>
      <c r="H374" s="79">
        <v>1</v>
      </c>
      <c r="I374" s="81"/>
      <c r="J374" s="79" t="s">
        <v>167</v>
      </c>
      <c r="K374" s="79" t="s">
        <v>267</v>
      </c>
      <c r="M374" s="140"/>
      <c r="N374" s="42"/>
      <c r="O374" s="140"/>
    </row>
    <row r="375" spans="1:15" ht="15" customHeight="1">
      <c r="A375" s="78">
        <f>+A374+1</f>
        <v>152</v>
      </c>
      <c r="B375" s="150" t="s">
        <v>135</v>
      </c>
      <c r="C375" s="151"/>
      <c r="D375" s="134" t="s">
        <v>137</v>
      </c>
      <c r="E375" s="79" t="s">
        <v>271</v>
      </c>
      <c r="F375" s="91"/>
      <c r="G375" s="81">
        <f>+H375+I375</f>
        <v>1</v>
      </c>
      <c r="H375" s="79">
        <v>1</v>
      </c>
      <c r="I375" s="83"/>
      <c r="J375" s="79" t="s">
        <v>156</v>
      </c>
      <c r="K375" s="88"/>
      <c r="M375" s="140"/>
      <c r="N375" s="42"/>
      <c r="O375" s="140"/>
    </row>
    <row r="376" spans="1:15" ht="15" customHeight="1">
      <c r="A376" s="78">
        <f>+A375+1</f>
        <v>153</v>
      </c>
      <c r="B376" s="150" t="s">
        <v>35</v>
      </c>
      <c r="C376" s="151"/>
      <c r="D376" s="134" t="s">
        <v>36</v>
      </c>
      <c r="E376" s="79" t="s">
        <v>270</v>
      </c>
      <c r="F376" s="83"/>
      <c r="G376" s="81">
        <f>+H376+I376</f>
        <v>1</v>
      </c>
      <c r="H376" s="79">
        <v>1</v>
      </c>
      <c r="I376" s="83"/>
      <c r="J376" s="79" t="s">
        <v>164</v>
      </c>
      <c r="K376" s="86"/>
      <c r="M376" s="141"/>
      <c r="N376" s="42"/>
      <c r="O376" s="140"/>
    </row>
    <row r="377" spans="1:15" ht="15" customHeight="1">
      <c r="A377" s="78">
        <f>+A376+1</f>
        <v>154</v>
      </c>
      <c r="B377" s="150" t="s">
        <v>132</v>
      </c>
      <c r="C377" s="151"/>
      <c r="D377" s="134" t="s">
        <v>133</v>
      </c>
      <c r="E377" s="79" t="s">
        <v>269</v>
      </c>
      <c r="F377" s="83"/>
      <c r="G377" s="81">
        <f>+H377+I377</f>
        <v>1</v>
      </c>
      <c r="H377" s="79">
        <v>1</v>
      </c>
      <c r="I377" s="83"/>
      <c r="J377" s="79" t="s">
        <v>159</v>
      </c>
      <c r="K377" s="88"/>
      <c r="M377" s="140"/>
      <c r="N377" s="42"/>
      <c r="O377" s="140"/>
    </row>
    <row r="378" spans="1:15" ht="15" customHeight="1">
      <c r="A378" s="152" t="s">
        <v>10</v>
      </c>
      <c r="B378" s="153"/>
      <c r="C378" s="154"/>
      <c r="D378" s="89"/>
      <c r="E378" s="89"/>
      <c r="F378" s="90"/>
      <c r="G378" s="121">
        <f>SUM(G374:G377)</f>
        <v>4</v>
      </c>
      <c r="H378" s="121">
        <f>SUM(H374:H377)</f>
        <v>4</v>
      </c>
      <c r="I378" s="121">
        <f>SUM(I374:I377)</f>
        <v>0</v>
      </c>
      <c r="J378" s="79"/>
      <c r="K378" s="88"/>
      <c r="M378" s="42">
        <v>4</v>
      </c>
      <c r="N378" s="42">
        <v>4</v>
      </c>
      <c r="O378" s="140"/>
    </row>
    <row r="379" spans="1:15" ht="1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7"/>
      <c r="K379" s="22"/>
      <c r="M379" s="42"/>
      <c r="N379" s="42"/>
      <c r="O379" s="140"/>
    </row>
    <row r="380" spans="1:15" ht="15" customHeight="1">
      <c r="A380" s="53">
        <v>7</v>
      </c>
      <c r="B380" s="155" t="s">
        <v>134</v>
      </c>
      <c r="C380" s="156"/>
      <c r="D380" s="156"/>
      <c r="E380" s="156"/>
      <c r="F380" s="156"/>
      <c r="G380" s="156"/>
      <c r="H380" s="156"/>
      <c r="I380" s="156"/>
      <c r="J380" s="45"/>
      <c r="K380" s="46"/>
      <c r="M380" s="42"/>
      <c r="N380" s="42"/>
      <c r="O380" s="140"/>
    </row>
    <row r="381" spans="1:15" ht="15" customHeight="1">
      <c r="A381" s="53" t="s">
        <v>257</v>
      </c>
      <c r="B381" s="155" t="s">
        <v>191</v>
      </c>
      <c r="C381" s="156"/>
      <c r="D381" s="156"/>
      <c r="E381" s="156"/>
      <c r="F381" s="156"/>
      <c r="G381" s="156"/>
      <c r="H381" s="156"/>
      <c r="I381" s="156"/>
      <c r="J381" s="45"/>
      <c r="K381" s="46"/>
      <c r="M381" s="42"/>
      <c r="N381" s="42"/>
      <c r="O381" s="140"/>
    </row>
    <row r="382" spans="1:15" ht="15" customHeight="1">
      <c r="A382" s="147" t="s">
        <v>3</v>
      </c>
      <c r="B382" s="158" t="s">
        <v>4</v>
      </c>
      <c r="C382" s="159"/>
      <c r="D382" s="157" t="s">
        <v>5</v>
      </c>
      <c r="E382" s="147" t="s">
        <v>264</v>
      </c>
      <c r="F382" s="157" t="s">
        <v>206</v>
      </c>
      <c r="G382" s="147" t="s">
        <v>6</v>
      </c>
      <c r="H382" s="157" t="s">
        <v>7</v>
      </c>
      <c r="I382" s="157"/>
      <c r="J382" s="192" t="s">
        <v>154</v>
      </c>
      <c r="K382" s="147" t="s">
        <v>266</v>
      </c>
      <c r="M382" s="42"/>
      <c r="N382" s="42"/>
      <c r="O382" s="140"/>
    </row>
    <row r="383" spans="1:15" ht="15" customHeight="1">
      <c r="A383" s="148"/>
      <c r="B383" s="160"/>
      <c r="C383" s="161"/>
      <c r="D383" s="157"/>
      <c r="E383" s="148"/>
      <c r="F383" s="157"/>
      <c r="G383" s="148"/>
      <c r="H383" s="157"/>
      <c r="I383" s="157"/>
      <c r="J383" s="192"/>
      <c r="K383" s="190"/>
      <c r="M383" s="42"/>
      <c r="N383" s="42"/>
      <c r="O383" s="140"/>
    </row>
    <row r="384" spans="1:15" ht="15" customHeight="1">
      <c r="A384" s="149"/>
      <c r="B384" s="162"/>
      <c r="C384" s="163"/>
      <c r="D384" s="157"/>
      <c r="E384" s="149"/>
      <c r="F384" s="157"/>
      <c r="G384" s="149"/>
      <c r="H384" s="76" t="s">
        <v>8</v>
      </c>
      <c r="I384" s="76" t="s">
        <v>9</v>
      </c>
      <c r="J384" s="192"/>
      <c r="K384" s="191"/>
      <c r="M384" s="42"/>
      <c r="N384" s="42"/>
      <c r="O384" s="140"/>
    </row>
    <row r="385" spans="1:15" ht="15" customHeight="1">
      <c r="A385" s="78">
        <f>+A377+1</f>
        <v>155</v>
      </c>
      <c r="B385" s="150" t="s">
        <v>89</v>
      </c>
      <c r="C385" s="151"/>
      <c r="D385" s="134" t="s">
        <v>93</v>
      </c>
      <c r="E385" s="79" t="s">
        <v>265</v>
      </c>
      <c r="F385" s="80" t="s">
        <v>236</v>
      </c>
      <c r="G385" s="81">
        <f aca="true" t="shared" si="14" ref="G385:G392">+H385+I385</f>
        <v>1</v>
      </c>
      <c r="H385" s="79">
        <v>1</v>
      </c>
      <c r="I385" s="81"/>
      <c r="J385" s="79" t="s">
        <v>167</v>
      </c>
      <c r="K385" s="79" t="s">
        <v>267</v>
      </c>
      <c r="M385" s="140"/>
      <c r="N385" s="42"/>
      <c r="O385" s="140"/>
    </row>
    <row r="386" spans="1:15" ht="15" customHeight="1">
      <c r="A386" s="78">
        <f aca="true" t="shared" si="15" ref="A386:A392">+A385+1</f>
        <v>156</v>
      </c>
      <c r="B386" s="193" t="s">
        <v>135</v>
      </c>
      <c r="C386" s="194"/>
      <c r="D386" s="134" t="s">
        <v>137</v>
      </c>
      <c r="E386" s="79" t="s">
        <v>271</v>
      </c>
      <c r="F386" s="91"/>
      <c r="G386" s="81">
        <f t="shared" si="14"/>
        <v>1</v>
      </c>
      <c r="H386" s="79">
        <v>1</v>
      </c>
      <c r="I386" s="83"/>
      <c r="J386" s="79" t="s">
        <v>156</v>
      </c>
      <c r="K386" s="88"/>
      <c r="M386" s="140"/>
      <c r="N386" s="42"/>
      <c r="O386" s="140"/>
    </row>
    <row r="387" spans="1:15" ht="15" customHeight="1">
      <c r="A387" s="78">
        <f t="shared" si="15"/>
        <v>157</v>
      </c>
      <c r="B387" s="150" t="s">
        <v>90</v>
      </c>
      <c r="C387" s="151"/>
      <c r="D387" s="134" t="s">
        <v>94</v>
      </c>
      <c r="E387" s="79" t="s">
        <v>270</v>
      </c>
      <c r="F387" s="91"/>
      <c r="G387" s="81">
        <f t="shared" si="14"/>
        <v>1</v>
      </c>
      <c r="H387" s="79">
        <v>1</v>
      </c>
      <c r="I387" s="83"/>
      <c r="J387" s="79" t="s">
        <v>164</v>
      </c>
      <c r="K387" s="88"/>
      <c r="M387" s="140"/>
      <c r="N387" s="42"/>
      <c r="O387" s="140"/>
    </row>
    <row r="388" spans="1:15" ht="15" customHeight="1">
      <c r="A388" s="78">
        <f t="shared" si="15"/>
        <v>158</v>
      </c>
      <c r="B388" s="193" t="s">
        <v>35</v>
      </c>
      <c r="C388" s="194"/>
      <c r="D388" s="134" t="s">
        <v>36</v>
      </c>
      <c r="E388" s="79" t="s">
        <v>270</v>
      </c>
      <c r="F388" s="91"/>
      <c r="G388" s="81">
        <f t="shared" si="14"/>
        <v>1</v>
      </c>
      <c r="H388" s="79">
        <v>1</v>
      </c>
      <c r="I388" s="83"/>
      <c r="J388" s="79" t="s">
        <v>164</v>
      </c>
      <c r="K388" s="88"/>
      <c r="M388" s="140"/>
      <c r="N388" s="42"/>
      <c r="O388" s="140"/>
    </row>
    <row r="389" spans="1:15" ht="15" customHeight="1">
      <c r="A389" s="78">
        <f t="shared" si="15"/>
        <v>159</v>
      </c>
      <c r="B389" s="193" t="s">
        <v>35</v>
      </c>
      <c r="C389" s="194"/>
      <c r="D389" s="134" t="s">
        <v>36</v>
      </c>
      <c r="E389" s="79" t="s">
        <v>270</v>
      </c>
      <c r="F389" s="91"/>
      <c r="G389" s="81">
        <f t="shared" si="14"/>
        <v>1</v>
      </c>
      <c r="H389" s="79">
        <v>1</v>
      </c>
      <c r="I389" s="83"/>
      <c r="J389" s="79" t="s">
        <v>164</v>
      </c>
      <c r="K389" s="88"/>
      <c r="M389" s="140"/>
      <c r="N389" s="42"/>
      <c r="O389" s="140"/>
    </row>
    <row r="390" spans="1:15" ht="15" customHeight="1">
      <c r="A390" s="78">
        <f t="shared" si="15"/>
        <v>160</v>
      </c>
      <c r="B390" s="150" t="s">
        <v>136</v>
      </c>
      <c r="C390" s="151"/>
      <c r="D390" s="134" t="s">
        <v>138</v>
      </c>
      <c r="E390" s="79" t="s">
        <v>270</v>
      </c>
      <c r="F390" s="91"/>
      <c r="G390" s="81">
        <f t="shared" si="14"/>
        <v>1</v>
      </c>
      <c r="H390" s="79">
        <v>1</v>
      </c>
      <c r="I390" s="83"/>
      <c r="J390" s="79" t="s">
        <v>165</v>
      </c>
      <c r="K390" s="88"/>
      <c r="M390" s="140"/>
      <c r="N390" s="42"/>
      <c r="O390" s="140"/>
    </row>
    <row r="391" spans="1:15" ht="15" customHeight="1">
      <c r="A391" s="78">
        <f t="shared" si="15"/>
        <v>161</v>
      </c>
      <c r="B391" s="150" t="s">
        <v>39</v>
      </c>
      <c r="C391" s="151"/>
      <c r="D391" s="134" t="s">
        <v>31</v>
      </c>
      <c r="E391" s="79" t="s">
        <v>269</v>
      </c>
      <c r="F391" s="91"/>
      <c r="G391" s="81">
        <f t="shared" si="14"/>
        <v>1</v>
      </c>
      <c r="H391" s="79">
        <v>1</v>
      </c>
      <c r="I391" s="83"/>
      <c r="J391" s="79" t="s">
        <v>157</v>
      </c>
      <c r="K391" s="88"/>
      <c r="M391" s="140"/>
      <c r="N391" s="42"/>
      <c r="O391" s="140"/>
    </row>
    <row r="392" spans="1:15" ht="15" customHeight="1">
      <c r="A392" s="78">
        <f t="shared" si="15"/>
        <v>162</v>
      </c>
      <c r="B392" s="150" t="s">
        <v>56</v>
      </c>
      <c r="C392" s="151"/>
      <c r="D392" s="134" t="s">
        <v>61</v>
      </c>
      <c r="E392" s="79" t="s">
        <v>269</v>
      </c>
      <c r="F392" s="91"/>
      <c r="G392" s="81">
        <f t="shared" si="14"/>
        <v>1</v>
      </c>
      <c r="H392" s="79">
        <v>1</v>
      </c>
      <c r="I392" s="83"/>
      <c r="J392" s="79" t="s">
        <v>159</v>
      </c>
      <c r="K392" s="88"/>
      <c r="M392" s="140"/>
      <c r="N392" s="42"/>
      <c r="O392" s="140"/>
    </row>
    <row r="393" spans="1:15" ht="15" customHeight="1">
      <c r="A393" s="152" t="s">
        <v>10</v>
      </c>
      <c r="B393" s="153"/>
      <c r="C393" s="154"/>
      <c r="D393" s="89"/>
      <c r="E393" s="89"/>
      <c r="F393" s="90"/>
      <c r="G393" s="94">
        <f>SUM(G385:G392)</f>
        <v>8</v>
      </c>
      <c r="H393" s="94">
        <f>SUM(H385:H392)</f>
        <v>8</v>
      </c>
      <c r="I393" s="94">
        <f>SUM(I385:I392)</f>
        <v>0</v>
      </c>
      <c r="J393" s="79"/>
      <c r="K393" s="88"/>
      <c r="M393" s="42">
        <v>8</v>
      </c>
      <c r="N393" s="42">
        <v>8</v>
      </c>
      <c r="O393" s="140"/>
    </row>
    <row r="394" spans="1:15" ht="15" customHeight="1">
      <c r="A394" s="3"/>
      <c r="B394" s="3"/>
      <c r="C394" s="3"/>
      <c r="D394" s="4"/>
      <c r="E394" s="4"/>
      <c r="F394" s="2"/>
      <c r="G394" s="11"/>
      <c r="H394" s="3"/>
      <c r="I394" s="11"/>
      <c r="J394" s="27"/>
      <c r="K394" s="22"/>
      <c r="M394" s="42"/>
      <c r="N394" s="42"/>
      <c r="O394" s="140"/>
    </row>
    <row r="395" spans="1:15" ht="15" customHeight="1">
      <c r="A395" s="53">
        <v>7</v>
      </c>
      <c r="B395" s="155" t="s">
        <v>129</v>
      </c>
      <c r="C395" s="156"/>
      <c r="D395" s="156"/>
      <c r="E395" s="156"/>
      <c r="F395" s="156"/>
      <c r="G395" s="156"/>
      <c r="H395" s="156"/>
      <c r="I395" s="156"/>
      <c r="J395" s="45"/>
      <c r="K395" s="46"/>
      <c r="M395" s="42"/>
      <c r="N395" s="42"/>
      <c r="O395" s="140"/>
    </row>
    <row r="396" spans="1:15" ht="15" customHeight="1">
      <c r="A396" s="53" t="s">
        <v>258</v>
      </c>
      <c r="B396" s="155" t="s">
        <v>151</v>
      </c>
      <c r="C396" s="156"/>
      <c r="D396" s="156"/>
      <c r="E396" s="156"/>
      <c r="F396" s="156"/>
      <c r="G396" s="156"/>
      <c r="H396" s="156"/>
      <c r="I396" s="156"/>
      <c r="J396" s="45"/>
      <c r="K396" s="46"/>
      <c r="M396" s="42"/>
      <c r="N396" s="42"/>
      <c r="O396" s="140"/>
    </row>
    <row r="397" spans="1:15" ht="15" customHeight="1">
      <c r="A397" s="147" t="s">
        <v>3</v>
      </c>
      <c r="B397" s="158" t="s">
        <v>4</v>
      </c>
      <c r="C397" s="159"/>
      <c r="D397" s="157" t="s">
        <v>5</v>
      </c>
      <c r="E397" s="147" t="s">
        <v>264</v>
      </c>
      <c r="F397" s="157" t="s">
        <v>206</v>
      </c>
      <c r="G397" s="147" t="s">
        <v>6</v>
      </c>
      <c r="H397" s="157" t="s">
        <v>7</v>
      </c>
      <c r="I397" s="157"/>
      <c r="J397" s="192" t="s">
        <v>154</v>
      </c>
      <c r="K397" s="147" t="s">
        <v>266</v>
      </c>
      <c r="M397" s="42"/>
      <c r="N397" s="42"/>
      <c r="O397" s="140"/>
    </row>
    <row r="398" spans="1:15" ht="15" customHeight="1">
      <c r="A398" s="148"/>
      <c r="B398" s="160"/>
      <c r="C398" s="161"/>
      <c r="D398" s="157"/>
      <c r="E398" s="148"/>
      <c r="F398" s="157"/>
      <c r="G398" s="148"/>
      <c r="H398" s="157"/>
      <c r="I398" s="157"/>
      <c r="J398" s="192"/>
      <c r="K398" s="190"/>
      <c r="M398" s="42"/>
      <c r="N398" s="42"/>
      <c r="O398" s="140"/>
    </row>
    <row r="399" spans="1:15" ht="15" customHeight="1">
      <c r="A399" s="149"/>
      <c r="B399" s="162"/>
      <c r="C399" s="163"/>
      <c r="D399" s="157"/>
      <c r="E399" s="149"/>
      <c r="F399" s="157"/>
      <c r="G399" s="149"/>
      <c r="H399" s="76" t="s">
        <v>8</v>
      </c>
      <c r="I399" s="76" t="s">
        <v>9</v>
      </c>
      <c r="J399" s="192"/>
      <c r="K399" s="191"/>
      <c r="M399" s="42"/>
      <c r="N399" s="42"/>
      <c r="O399" s="140"/>
    </row>
    <row r="400" spans="1:15" ht="15" customHeight="1">
      <c r="A400" s="78">
        <f>+A392+1</f>
        <v>163</v>
      </c>
      <c r="B400" s="150" t="s">
        <v>89</v>
      </c>
      <c r="C400" s="151"/>
      <c r="D400" s="134" t="s">
        <v>93</v>
      </c>
      <c r="E400" s="79" t="s">
        <v>265</v>
      </c>
      <c r="F400" s="80" t="s">
        <v>281</v>
      </c>
      <c r="G400" s="81">
        <f>+H400+I400</f>
        <v>1</v>
      </c>
      <c r="H400" s="79">
        <v>1</v>
      </c>
      <c r="I400" s="122"/>
      <c r="J400" s="79" t="s">
        <v>167</v>
      </c>
      <c r="K400" s="79" t="s">
        <v>267</v>
      </c>
      <c r="M400" s="140"/>
      <c r="N400" s="42"/>
      <c r="O400" s="140"/>
    </row>
    <row r="401" spans="1:15" ht="15" customHeight="1">
      <c r="A401" s="78">
        <f>+A400+1</f>
        <v>164</v>
      </c>
      <c r="B401" s="150" t="s">
        <v>89</v>
      </c>
      <c r="C401" s="151"/>
      <c r="D401" s="134" t="s">
        <v>93</v>
      </c>
      <c r="E401" s="79" t="s">
        <v>271</v>
      </c>
      <c r="F401" s="80"/>
      <c r="G401" s="81">
        <f>+H401+I401</f>
        <v>1</v>
      </c>
      <c r="H401" s="79">
        <v>1</v>
      </c>
      <c r="I401" s="122"/>
      <c r="J401" s="79" t="s">
        <v>167</v>
      </c>
      <c r="K401" s="88"/>
      <c r="M401" s="140"/>
      <c r="N401" s="42"/>
      <c r="O401" s="140"/>
    </row>
    <row r="402" spans="1:15" ht="15" customHeight="1">
      <c r="A402" s="78">
        <f>+A401+1</f>
        <v>165</v>
      </c>
      <c r="B402" s="150" t="s">
        <v>192</v>
      </c>
      <c r="C402" s="151"/>
      <c r="D402" s="134" t="s">
        <v>137</v>
      </c>
      <c r="E402" s="79" t="s">
        <v>271</v>
      </c>
      <c r="F402" s="91"/>
      <c r="G402" s="81">
        <f>+H402+I402</f>
        <v>1</v>
      </c>
      <c r="H402" s="79">
        <v>1</v>
      </c>
      <c r="I402" s="123"/>
      <c r="J402" s="79" t="s">
        <v>156</v>
      </c>
      <c r="K402" s="88"/>
      <c r="M402" s="140"/>
      <c r="N402" s="42"/>
      <c r="O402" s="140"/>
    </row>
    <row r="403" spans="1:15" ht="15" customHeight="1">
      <c r="A403" s="78">
        <f>+A402+1</f>
        <v>166</v>
      </c>
      <c r="B403" s="150" t="s">
        <v>35</v>
      </c>
      <c r="C403" s="151"/>
      <c r="D403" s="134" t="s">
        <v>36</v>
      </c>
      <c r="E403" s="79" t="s">
        <v>270</v>
      </c>
      <c r="F403" s="83"/>
      <c r="G403" s="81">
        <f>+H403+I403</f>
        <v>1</v>
      </c>
      <c r="H403" s="79">
        <v>1</v>
      </c>
      <c r="I403" s="123"/>
      <c r="J403" s="79" t="s">
        <v>164</v>
      </c>
      <c r="K403" s="88"/>
      <c r="M403" s="140"/>
      <c r="N403" s="42"/>
      <c r="O403" s="140"/>
    </row>
    <row r="404" spans="1:15" ht="15" customHeight="1">
      <c r="A404" s="78">
        <f>+A403+1</f>
        <v>167</v>
      </c>
      <c r="B404" s="150" t="s">
        <v>132</v>
      </c>
      <c r="C404" s="151"/>
      <c r="D404" s="134" t="s">
        <v>133</v>
      </c>
      <c r="E404" s="79" t="s">
        <v>269</v>
      </c>
      <c r="F404" s="83"/>
      <c r="G404" s="81">
        <f>+H404+I404</f>
        <v>1</v>
      </c>
      <c r="H404" s="79">
        <v>1</v>
      </c>
      <c r="I404" s="123"/>
      <c r="J404" s="79" t="s">
        <v>159</v>
      </c>
      <c r="K404" s="88"/>
      <c r="M404" s="140"/>
      <c r="N404" s="42"/>
      <c r="O404" s="140"/>
    </row>
    <row r="405" spans="1:15" ht="15" customHeight="1">
      <c r="A405" s="152" t="s">
        <v>10</v>
      </c>
      <c r="B405" s="153"/>
      <c r="C405" s="154"/>
      <c r="D405" s="89"/>
      <c r="E405" s="89"/>
      <c r="F405" s="90"/>
      <c r="G405" s="121">
        <f>SUM(G400:G404)</f>
        <v>5</v>
      </c>
      <c r="H405" s="121">
        <f>SUM(H400:H404)</f>
        <v>5</v>
      </c>
      <c r="I405" s="121">
        <f>SUM(I400:I404)</f>
        <v>0</v>
      </c>
      <c r="J405" s="79"/>
      <c r="K405" s="88"/>
      <c r="M405" s="42">
        <v>5</v>
      </c>
      <c r="N405" s="42">
        <v>5</v>
      </c>
      <c r="O405" s="140"/>
    </row>
    <row r="406" spans="1:15" ht="1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7"/>
      <c r="K406" s="22"/>
      <c r="M406" s="42"/>
      <c r="N406" s="42"/>
      <c r="O406" s="140"/>
    </row>
    <row r="407" spans="1:15" ht="15" customHeight="1">
      <c r="A407" s="53">
        <v>7</v>
      </c>
      <c r="B407" s="155" t="s">
        <v>139</v>
      </c>
      <c r="C407" s="156"/>
      <c r="D407" s="156"/>
      <c r="E407" s="156"/>
      <c r="F407" s="156"/>
      <c r="G407" s="156"/>
      <c r="H407" s="156"/>
      <c r="I407" s="156"/>
      <c r="J407" s="45"/>
      <c r="K407" s="46"/>
      <c r="M407" s="42"/>
      <c r="N407" s="42"/>
      <c r="O407" s="140"/>
    </row>
    <row r="408" spans="1:15" ht="15" customHeight="1">
      <c r="A408" s="53">
        <v>7.5</v>
      </c>
      <c r="B408" s="155" t="s">
        <v>33</v>
      </c>
      <c r="C408" s="156"/>
      <c r="D408" s="156"/>
      <c r="E408" s="156"/>
      <c r="F408" s="156"/>
      <c r="G408" s="156"/>
      <c r="H408" s="156"/>
      <c r="I408" s="156"/>
      <c r="J408" s="45"/>
      <c r="K408" s="46"/>
      <c r="M408" s="42"/>
      <c r="N408" s="42"/>
      <c r="O408" s="140"/>
    </row>
    <row r="409" spans="1:15" ht="15" customHeight="1">
      <c r="A409" s="147" t="s">
        <v>3</v>
      </c>
      <c r="B409" s="158" t="s">
        <v>4</v>
      </c>
      <c r="C409" s="159"/>
      <c r="D409" s="157" t="s">
        <v>5</v>
      </c>
      <c r="E409" s="147" t="s">
        <v>264</v>
      </c>
      <c r="F409" s="157" t="s">
        <v>206</v>
      </c>
      <c r="G409" s="147" t="s">
        <v>6</v>
      </c>
      <c r="H409" s="157" t="s">
        <v>7</v>
      </c>
      <c r="I409" s="157"/>
      <c r="J409" s="192" t="s">
        <v>154</v>
      </c>
      <c r="K409" s="147" t="s">
        <v>266</v>
      </c>
      <c r="M409" s="42"/>
      <c r="N409" s="42"/>
      <c r="O409" s="140"/>
    </row>
    <row r="410" spans="1:15" ht="15" customHeight="1">
      <c r="A410" s="148"/>
      <c r="B410" s="160"/>
      <c r="C410" s="161"/>
      <c r="D410" s="157"/>
      <c r="E410" s="148"/>
      <c r="F410" s="157"/>
      <c r="G410" s="148"/>
      <c r="H410" s="157"/>
      <c r="I410" s="157"/>
      <c r="J410" s="192"/>
      <c r="K410" s="190"/>
      <c r="M410" s="42"/>
      <c r="N410" s="42"/>
      <c r="O410" s="140"/>
    </row>
    <row r="411" spans="1:15" ht="15" customHeight="1">
      <c r="A411" s="149"/>
      <c r="B411" s="162"/>
      <c r="C411" s="163"/>
      <c r="D411" s="157"/>
      <c r="E411" s="149"/>
      <c r="F411" s="157"/>
      <c r="G411" s="149"/>
      <c r="H411" s="76" t="s">
        <v>8</v>
      </c>
      <c r="I411" s="76" t="s">
        <v>9</v>
      </c>
      <c r="J411" s="192"/>
      <c r="K411" s="191"/>
      <c r="M411" s="42"/>
      <c r="N411" s="42"/>
      <c r="O411" s="140"/>
    </row>
    <row r="412" spans="1:15" ht="15" customHeight="1">
      <c r="A412" s="78">
        <f>+A404+1</f>
        <v>168</v>
      </c>
      <c r="B412" s="150" t="s">
        <v>140</v>
      </c>
      <c r="C412" s="151"/>
      <c r="D412" s="120" t="s">
        <v>24</v>
      </c>
      <c r="E412" s="120" t="s">
        <v>265</v>
      </c>
      <c r="F412" s="80" t="s">
        <v>237</v>
      </c>
      <c r="G412" s="81">
        <f>+H412+I412</f>
        <v>1</v>
      </c>
      <c r="H412" s="79">
        <v>1</v>
      </c>
      <c r="I412" s="81"/>
      <c r="J412" s="79" t="s">
        <v>160</v>
      </c>
      <c r="K412" s="79" t="s">
        <v>267</v>
      </c>
      <c r="M412" s="140"/>
      <c r="N412" s="42"/>
      <c r="O412" s="140"/>
    </row>
    <row r="413" spans="1:15" ht="15" customHeight="1">
      <c r="A413" s="78">
        <f>+A412+1</f>
        <v>169</v>
      </c>
      <c r="B413" s="186" t="s">
        <v>74</v>
      </c>
      <c r="C413" s="187"/>
      <c r="D413" s="79" t="s">
        <v>61</v>
      </c>
      <c r="E413" s="79" t="s">
        <v>269</v>
      </c>
      <c r="F413" s="83"/>
      <c r="G413" s="81">
        <f>+H413+I413</f>
        <v>1</v>
      </c>
      <c r="H413" s="79">
        <v>1</v>
      </c>
      <c r="I413" s="83"/>
      <c r="J413" s="79" t="s">
        <v>159</v>
      </c>
      <c r="K413" s="88"/>
      <c r="M413" s="140"/>
      <c r="N413" s="42"/>
      <c r="O413" s="140"/>
    </row>
    <row r="414" spans="1:15" ht="15" customHeight="1">
      <c r="A414" s="78">
        <f>+A413+1</f>
        <v>170</v>
      </c>
      <c r="B414" s="150" t="s">
        <v>22</v>
      </c>
      <c r="C414" s="151"/>
      <c r="D414" s="79" t="s">
        <v>26</v>
      </c>
      <c r="E414" s="79" t="s">
        <v>269</v>
      </c>
      <c r="F414" s="76"/>
      <c r="G414" s="81">
        <f>+H414+I414</f>
        <v>1</v>
      </c>
      <c r="H414" s="79">
        <v>1</v>
      </c>
      <c r="I414" s="76"/>
      <c r="J414" s="79" t="s">
        <v>159</v>
      </c>
      <c r="K414" s="88"/>
      <c r="M414" s="140"/>
      <c r="N414" s="42"/>
      <c r="O414" s="140"/>
    </row>
    <row r="415" spans="1:15" ht="15" customHeight="1">
      <c r="A415" s="152" t="s">
        <v>10</v>
      </c>
      <c r="B415" s="153"/>
      <c r="C415" s="154"/>
      <c r="D415" s="89"/>
      <c r="E415" s="89"/>
      <c r="F415" s="90"/>
      <c r="G415" s="94">
        <f>SUM(G412:G414)</f>
        <v>3</v>
      </c>
      <c r="H415" s="94">
        <f>SUM(H412:H414)</f>
        <v>3</v>
      </c>
      <c r="I415" s="94">
        <f>SUM(I412:I414)</f>
        <v>0</v>
      </c>
      <c r="J415" s="79"/>
      <c r="K415" s="88"/>
      <c r="M415" s="140">
        <v>3</v>
      </c>
      <c r="N415" s="140">
        <v>3</v>
      </c>
      <c r="O415" s="140"/>
    </row>
    <row r="416" spans="1:15" ht="15" customHeight="1">
      <c r="A416" s="106"/>
      <c r="B416" s="106"/>
      <c r="C416" s="106"/>
      <c r="D416" s="106"/>
      <c r="E416" s="106"/>
      <c r="F416" s="106"/>
      <c r="G416" s="106"/>
      <c r="H416" s="106"/>
      <c r="I416" s="106"/>
      <c r="J416" s="108"/>
      <c r="K416" s="106"/>
      <c r="M416" s="140"/>
      <c r="N416" s="140"/>
      <c r="O416" s="140"/>
    </row>
    <row r="417" spans="1:15" ht="15" customHeight="1">
      <c r="A417" s="53">
        <v>7</v>
      </c>
      <c r="B417" s="155" t="s">
        <v>139</v>
      </c>
      <c r="C417" s="156"/>
      <c r="D417" s="156"/>
      <c r="E417" s="156"/>
      <c r="F417" s="156"/>
      <c r="G417" s="156"/>
      <c r="H417" s="156"/>
      <c r="I417" s="156"/>
      <c r="J417" s="45"/>
      <c r="K417" s="46"/>
      <c r="M417" s="140"/>
      <c r="N417" s="140"/>
      <c r="O417" s="140"/>
    </row>
    <row r="418" spans="1:15" ht="15" customHeight="1">
      <c r="A418" s="53" t="s">
        <v>259</v>
      </c>
      <c r="B418" s="155" t="s">
        <v>153</v>
      </c>
      <c r="C418" s="156"/>
      <c r="D418" s="156"/>
      <c r="E418" s="156"/>
      <c r="F418" s="156"/>
      <c r="G418" s="156"/>
      <c r="H418" s="156"/>
      <c r="I418" s="156"/>
      <c r="J418" s="45"/>
      <c r="K418" s="46"/>
      <c r="M418" s="140"/>
      <c r="N418" s="140"/>
      <c r="O418" s="140"/>
    </row>
    <row r="419" spans="1:15" ht="15" customHeight="1">
      <c r="A419" s="147" t="s">
        <v>3</v>
      </c>
      <c r="B419" s="158" t="s">
        <v>4</v>
      </c>
      <c r="C419" s="159"/>
      <c r="D419" s="157" t="s">
        <v>5</v>
      </c>
      <c r="E419" s="147" t="s">
        <v>264</v>
      </c>
      <c r="F419" s="157" t="s">
        <v>206</v>
      </c>
      <c r="G419" s="147" t="s">
        <v>6</v>
      </c>
      <c r="H419" s="157" t="s">
        <v>7</v>
      </c>
      <c r="I419" s="157"/>
      <c r="J419" s="195" t="s">
        <v>154</v>
      </c>
      <c r="K419" s="147" t="s">
        <v>266</v>
      </c>
      <c r="M419" s="140"/>
      <c r="N419" s="140"/>
      <c r="O419" s="140"/>
    </row>
    <row r="420" spans="1:15" ht="15" customHeight="1">
      <c r="A420" s="148"/>
      <c r="B420" s="160"/>
      <c r="C420" s="161"/>
      <c r="D420" s="157"/>
      <c r="E420" s="148"/>
      <c r="F420" s="157"/>
      <c r="G420" s="148"/>
      <c r="H420" s="157"/>
      <c r="I420" s="157"/>
      <c r="J420" s="190"/>
      <c r="K420" s="190"/>
      <c r="M420" s="140"/>
      <c r="N420" s="140"/>
      <c r="O420" s="140"/>
    </row>
    <row r="421" spans="1:15" ht="15" customHeight="1">
      <c r="A421" s="149"/>
      <c r="B421" s="162"/>
      <c r="C421" s="163"/>
      <c r="D421" s="157"/>
      <c r="E421" s="149"/>
      <c r="F421" s="157"/>
      <c r="G421" s="149"/>
      <c r="H421" s="76" t="s">
        <v>8</v>
      </c>
      <c r="I421" s="76" t="s">
        <v>9</v>
      </c>
      <c r="J421" s="191"/>
      <c r="K421" s="191"/>
      <c r="M421" s="140"/>
      <c r="N421" s="140"/>
      <c r="O421" s="140"/>
    </row>
    <row r="422" spans="1:15" ht="15" customHeight="1">
      <c r="A422" s="78">
        <f>+A414+1</f>
        <v>171</v>
      </c>
      <c r="B422" s="165" t="s">
        <v>89</v>
      </c>
      <c r="C422" s="165"/>
      <c r="D422" s="134" t="s">
        <v>93</v>
      </c>
      <c r="E422" s="79" t="s">
        <v>265</v>
      </c>
      <c r="F422" s="80" t="s">
        <v>238</v>
      </c>
      <c r="G422" s="81">
        <f>+H422+I422</f>
        <v>1</v>
      </c>
      <c r="H422" s="79">
        <v>1</v>
      </c>
      <c r="I422" s="81"/>
      <c r="J422" s="79" t="s">
        <v>167</v>
      </c>
      <c r="K422" s="79" t="s">
        <v>267</v>
      </c>
      <c r="M422" s="140"/>
      <c r="N422" s="140"/>
      <c r="O422" s="140"/>
    </row>
    <row r="423" spans="1:15" ht="15" customHeight="1">
      <c r="A423" s="78">
        <f>+A422+1</f>
        <v>172</v>
      </c>
      <c r="B423" s="165" t="s">
        <v>90</v>
      </c>
      <c r="C423" s="165"/>
      <c r="D423" s="134" t="s">
        <v>94</v>
      </c>
      <c r="E423" s="79" t="s">
        <v>270</v>
      </c>
      <c r="F423" s="91"/>
      <c r="G423" s="81">
        <f>+H423+I423</f>
        <v>1</v>
      </c>
      <c r="H423" s="79"/>
      <c r="I423" s="83">
        <v>1</v>
      </c>
      <c r="J423" s="79" t="s">
        <v>164</v>
      </c>
      <c r="K423" s="88"/>
      <c r="M423" s="140"/>
      <c r="N423" s="140"/>
      <c r="O423" s="140"/>
    </row>
    <row r="424" spans="1:15" ht="15" customHeight="1">
      <c r="A424" s="78">
        <f>+A423+1</f>
        <v>173</v>
      </c>
      <c r="B424" s="165" t="s">
        <v>35</v>
      </c>
      <c r="C424" s="165"/>
      <c r="D424" s="134" t="s">
        <v>36</v>
      </c>
      <c r="E424" s="79" t="s">
        <v>270</v>
      </c>
      <c r="F424" s="91"/>
      <c r="G424" s="81">
        <f>+H424+I424</f>
        <v>1</v>
      </c>
      <c r="H424" s="79">
        <v>1</v>
      </c>
      <c r="I424" s="83"/>
      <c r="J424" s="139" t="s">
        <v>165</v>
      </c>
      <c r="K424" s="88"/>
      <c r="M424" s="140"/>
      <c r="N424" s="140"/>
      <c r="O424" s="140"/>
    </row>
    <row r="425" spans="1:15" ht="15" customHeight="1">
      <c r="A425" s="152" t="s">
        <v>10</v>
      </c>
      <c r="B425" s="153"/>
      <c r="C425" s="154"/>
      <c r="D425" s="89"/>
      <c r="E425" s="89"/>
      <c r="F425" s="90"/>
      <c r="G425" s="94">
        <f>SUM(G422:G424)</f>
        <v>3</v>
      </c>
      <c r="H425" s="94">
        <f>SUM(H422:H424)</f>
        <v>2</v>
      </c>
      <c r="I425" s="94">
        <f>SUM(I422:I424)</f>
        <v>1</v>
      </c>
      <c r="J425" s="79"/>
      <c r="K425" s="88"/>
      <c r="M425" s="140">
        <v>3</v>
      </c>
      <c r="N425" s="140">
        <v>2</v>
      </c>
      <c r="O425" s="140">
        <v>1</v>
      </c>
    </row>
    <row r="426" spans="1:15" ht="1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7"/>
      <c r="K426" s="22"/>
      <c r="M426" s="140"/>
      <c r="N426" s="140"/>
      <c r="O426" s="140"/>
    </row>
    <row r="427" spans="1:15" ht="15" customHeight="1">
      <c r="A427" s="53">
        <v>7</v>
      </c>
      <c r="B427" s="155" t="s">
        <v>139</v>
      </c>
      <c r="C427" s="156"/>
      <c r="D427" s="156"/>
      <c r="E427" s="156"/>
      <c r="F427" s="156"/>
      <c r="G427" s="156"/>
      <c r="H427" s="156"/>
      <c r="I427" s="156"/>
      <c r="J427" s="45"/>
      <c r="K427" s="46"/>
      <c r="L427" s="6"/>
      <c r="M427" s="140"/>
      <c r="N427" s="140"/>
      <c r="O427" s="140"/>
    </row>
    <row r="428" spans="1:15" ht="15" customHeight="1">
      <c r="A428" s="53" t="s">
        <v>260</v>
      </c>
      <c r="B428" s="155" t="s">
        <v>239</v>
      </c>
      <c r="C428" s="156"/>
      <c r="D428" s="156"/>
      <c r="E428" s="156"/>
      <c r="F428" s="156"/>
      <c r="G428" s="156"/>
      <c r="H428" s="156"/>
      <c r="I428" s="156"/>
      <c r="J428" s="45"/>
      <c r="K428" s="46"/>
      <c r="M428" s="140"/>
      <c r="N428" s="140"/>
      <c r="O428" s="140"/>
    </row>
    <row r="429" spans="1:15" ht="15" customHeight="1">
      <c r="A429" s="147" t="s">
        <v>3</v>
      </c>
      <c r="B429" s="158" t="s">
        <v>4</v>
      </c>
      <c r="C429" s="159"/>
      <c r="D429" s="157" t="s">
        <v>5</v>
      </c>
      <c r="E429" s="147" t="s">
        <v>264</v>
      </c>
      <c r="F429" s="157" t="s">
        <v>206</v>
      </c>
      <c r="G429" s="147" t="s">
        <v>6</v>
      </c>
      <c r="H429" s="157" t="s">
        <v>7</v>
      </c>
      <c r="I429" s="157"/>
      <c r="J429" s="195" t="s">
        <v>154</v>
      </c>
      <c r="K429" s="147" t="s">
        <v>266</v>
      </c>
      <c r="M429" s="140"/>
      <c r="N429" s="140"/>
      <c r="O429" s="140"/>
    </row>
    <row r="430" spans="1:15" ht="15" customHeight="1">
      <c r="A430" s="148"/>
      <c r="B430" s="160"/>
      <c r="C430" s="161"/>
      <c r="D430" s="157"/>
      <c r="E430" s="148"/>
      <c r="F430" s="157"/>
      <c r="G430" s="148"/>
      <c r="H430" s="157"/>
      <c r="I430" s="157"/>
      <c r="J430" s="190"/>
      <c r="K430" s="190"/>
      <c r="M430" s="140"/>
      <c r="N430" s="140"/>
      <c r="O430" s="140"/>
    </row>
    <row r="431" spans="1:15" ht="15" customHeight="1">
      <c r="A431" s="149"/>
      <c r="B431" s="162"/>
      <c r="C431" s="163"/>
      <c r="D431" s="157"/>
      <c r="E431" s="149"/>
      <c r="F431" s="157"/>
      <c r="G431" s="149"/>
      <c r="H431" s="76" t="s">
        <v>8</v>
      </c>
      <c r="I431" s="76" t="s">
        <v>9</v>
      </c>
      <c r="J431" s="191"/>
      <c r="K431" s="191"/>
      <c r="M431" s="42"/>
      <c r="N431" s="140"/>
      <c r="O431" s="140"/>
    </row>
    <row r="432" spans="1:15" ht="15" customHeight="1">
      <c r="A432" s="78">
        <f>+A424+1</f>
        <v>174</v>
      </c>
      <c r="B432" s="150" t="s">
        <v>89</v>
      </c>
      <c r="C432" s="151"/>
      <c r="D432" s="134" t="s">
        <v>93</v>
      </c>
      <c r="E432" s="79" t="s">
        <v>265</v>
      </c>
      <c r="F432" s="124" t="s">
        <v>278</v>
      </c>
      <c r="G432" s="81">
        <f>+H432+I432</f>
        <v>1</v>
      </c>
      <c r="H432" s="125">
        <v>1</v>
      </c>
      <c r="I432" s="126"/>
      <c r="J432" s="120" t="s">
        <v>167</v>
      </c>
      <c r="K432" s="120" t="s">
        <v>267</v>
      </c>
      <c r="M432" s="140"/>
      <c r="N432" s="140"/>
      <c r="O432" s="140"/>
    </row>
    <row r="433" spans="1:15" ht="15" customHeight="1">
      <c r="A433" s="78">
        <f>+A432+1</f>
        <v>175</v>
      </c>
      <c r="B433" s="150" t="s">
        <v>143</v>
      </c>
      <c r="C433" s="151"/>
      <c r="D433" s="134" t="s">
        <v>144</v>
      </c>
      <c r="E433" s="79" t="s">
        <v>270</v>
      </c>
      <c r="F433" s="91"/>
      <c r="G433" s="81">
        <f>+H433+I433</f>
        <v>1</v>
      </c>
      <c r="H433" s="79"/>
      <c r="I433" s="83">
        <v>1</v>
      </c>
      <c r="J433" s="79" t="s">
        <v>164</v>
      </c>
      <c r="K433" s="88"/>
      <c r="M433" s="140"/>
      <c r="N433" s="140"/>
      <c r="O433" s="140"/>
    </row>
    <row r="434" spans="1:15" ht="15" customHeight="1">
      <c r="A434" s="78">
        <f>+A433+1</f>
        <v>176</v>
      </c>
      <c r="B434" s="150" t="s">
        <v>272</v>
      </c>
      <c r="C434" s="151"/>
      <c r="D434" s="134" t="s">
        <v>95</v>
      </c>
      <c r="E434" s="79" t="s">
        <v>270</v>
      </c>
      <c r="F434" s="127"/>
      <c r="G434" s="81">
        <f>+H434+I434</f>
        <v>1</v>
      </c>
      <c r="H434" s="79">
        <v>1</v>
      </c>
      <c r="I434" s="83"/>
      <c r="J434" s="79" t="s">
        <v>165</v>
      </c>
      <c r="K434" s="86"/>
      <c r="L434" s="73"/>
      <c r="M434" s="141"/>
      <c r="N434" s="140"/>
      <c r="O434" s="140"/>
    </row>
    <row r="435" spans="1:15" ht="15" customHeight="1">
      <c r="A435" s="152" t="s">
        <v>10</v>
      </c>
      <c r="B435" s="153"/>
      <c r="C435" s="154"/>
      <c r="D435" s="89"/>
      <c r="E435" s="89"/>
      <c r="F435" s="90"/>
      <c r="G435" s="94">
        <f>SUM(G432:G434)</f>
        <v>3</v>
      </c>
      <c r="H435" s="94">
        <f>SUM(H432:H434)</f>
        <v>2</v>
      </c>
      <c r="I435" s="94">
        <f>SUM(I432:I434)</f>
        <v>1</v>
      </c>
      <c r="J435" s="105"/>
      <c r="K435" s="118"/>
      <c r="M435" s="42">
        <v>3</v>
      </c>
      <c r="N435" s="140">
        <v>2</v>
      </c>
      <c r="O435" s="140">
        <v>1</v>
      </c>
    </row>
    <row r="436" spans="10:13" ht="12.75" customHeight="1">
      <c r="J436" s="20"/>
      <c r="M436" s="15"/>
    </row>
    <row r="437" ht="15" customHeight="1">
      <c r="J437" s="20"/>
    </row>
    <row r="438" spans="2:11" ht="15" customHeight="1">
      <c r="B438" s="164" t="s">
        <v>294</v>
      </c>
      <c r="C438" s="164"/>
      <c r="G438" s="75"/>
      <c r="H438" s="75"/>
      <c r="I438" s="75"/>
      <c r="J438" s="20"/>
      <c r="K438" s="6"/>
    </row>
    <row r="439" spans="2:10" ht="15" customHeight="1">
      <c r="B439" s="36"/>
      <c r="G439" s="6"/>
      <c r="J439" s="20"/>
    </row>
    <row r="440" spans="7:10" ht="15" customHeight="1">
      <c r="G440" s="6"/>
      <c r="J440" s="20"/>
    </row>
    <row r="441" spans="7:15" ht="15" customHeight="1">
      <c r="G441" s="17" t="s">
        <v>295</v>
      </c>
      <c r="H441" s="35"/>
      <c r="I441" s="35"/>
      <c r="J441" s="20"/>
      <c r="M441" s="144">
        <f>SUM(M14:M440)</f>
        <v>176</v>
      </c>
      <c r="N441" s="144">
        <f>SUM(N14:N440)</f>
        <v>134</v>
      </c>
      <c r="O441" s="144">
        <f>SUM(O14:O440)</f>
        <v>42</v>
      </c>
    </row>
    <row r="442" ht="15" customHeight="1">
      <c r="J442" s="20"/>
    </row>
    <row r="443" spans="3:10" ht="15" customHeight="1">
      <c r="C443" s="220" t="s">
        <v>202</v>
      </c>
      <c r="D443" s="220"/>
      <c r="E443" s="220"/>
      <c r="F443" s="220"/>
      <c r="G443" s="220"/>
      <c r="H443" s="220"/>
      <c r="J443" s="20"/>
    </row>
    <row r="444" ht="15" customHeight="1">
      <c r="J444" s="20"/>
    </row>
    <row r="445" spans="3:10" ht="15" customHeight="1">
      <c r="C445" s="21" t="s">
        <v>193</v>
      </c>
      <c r="D445" s="21" t="s">
        <v>198</v>
      </c>
      <c r="E445" s="21" t="s">
        <v>201</v>
      </c>
      <c r="F445" s="21" t="s">
        <v>200</v>
      </c>
      <c r="G445" s="21" t="s">
        <v>199</v>
      </c>
      <c r="H445" s="39"/>
      <c r="J445" s="20"/>
    </row>
    <row r="446" spans="3:10" ht="15" customHeight="1">
      <c r="C446" s="16" t="s">
        <v>194</v>
      </c>
      <c r="D446" s="18">
        <v>46</v>
      </c>
      <c r="E446" s="18">
        <v>27.21</v>
      </c>
      <c r="F446" s="18">
        <v>42</v>
      </c>
      <c r="G446" s="18">
        <v>4</v>
      </c>
      <c r="H446" s="40"/>
      <c r="I446" s="66">
        <f>+(D446/$D$450)*100</f>
        <v>27.218934911242602</v>
      </c>
      <c r="J446" s="20"/>
    </row>
    <row r="447" spans="3:10" ht="15" customHeight="1">
      <c r="C447" s="16" t="s">
        <v>195</v>
      </c>
      <c r="D447" s="18">
        <v>39</v>
      </c>
      <c r="E447" s="38">
        <v>23.1</v>
      </c>
      <c r="F447" s="18">
        <v>38</v>
      </c>
      <c r="G447" s="18">
        <v>1</v>
      </c>
      <c r="H447" s="41"/>
      <c r="I447" s="66">
        <f>+(D447/$D$450)*100</f>
        <v>23.076923076923077</v>
      </c>
      <c r="J447" s="20"/>
    </row>
    <row r="448" spans="3:10" ht="15" customHeight="1">
      <c r="C448" s="16" t="s">
        <v>196</v>
      </c>
      <c r="D448" s="18">
        <v>5</v>
      </c>
      <c r="E448" s="38">
        <v>2.95</v>
      </c>
      <c r="F448" s="18">
        <v>5</v>
      </c>
      <c r="G448" s="18"/>
      <c r="H448" s="41"/>
      <c r="I448" s="66">
        <f>+(D448/$D$450)*100</f>
        <v>2.9585798816568047</v>
      </c>
      <c r="J448" s="20"/>
    </row>
    <row r="449" spans="3:10" ht="15" customHeight="1">
      <c r="C449" s="16" t="s">
        <v>197</v>
      </c>
      <c r="D449" s="18">
        <v>79</v>
      </c>
      <c r="E449" s="18">
        <v>46.74</v>
      </c>
      <c r="F449" s="18">
        <v>69</v>
      </c>
      <c r="G449" s="18">
        <v>10</v>
      </c>
      <c r="H449" s="40"/>
      <c r="I449" s="66">
        <f>+(D449/$D$450)*100</f>
        <v>46.74556213017752</v>
      </c>
      <c r="J449" s="20"/>
    </row>
    <row r="450" spans="4:10" ht="15" customHeight="1">
      <c r="D450" s="18">
        <f>SUM(D446:D449)</f>
        <v>169</v>
      </c>
      <c r="E450" s="18">
        <f>SUM(E446:E449)</f>
        <v>100</v>
      </c>
      <c r="F450" s="18">
        <f>SUM(F446:F449)</f>
        <v>154</v>
      </c>
      <c r="G450" s="18">
        <v>15</v>
      </c>
      <c r="H450" s="42"/>
      <c r="I450">
        <f>SUM(I446:I449)</f>
        <v>100</v>
      </c>
      <c r="J450" s="20"/>
    </row>
    <row r="451" ht="15" customHeight="1">
      <c r="J451" s="20"/>
    </row>
    <row r="452" spans="5:10" ht="15" customHeight="1">
      <c r="E452" s="37">
        <v>26.05</v>
      </c>
      <c r="J452" s="20"/>
    </row>
    <row r="453" spans="9:10" ht="15" customHeight="1">
      <c r="I453">
        <v>27.22</v>
      </c>
      <c r="J453" s="20"/>
    </row>
    <row r="454" spans="9:10" ht="15" customHeight="1">
      <c r="I454">
        <v>23.08</v>
      </c>
      <c r="J454" s="20"/>
    </row>
    <row r="455" spans="9:10" ht="12.75" customHeight="1">
      <c r="I455">
        <v>2.95</v>
      </c>
      <c r="J455" s="20"/>
    </row>
    <row r="456" spans="3:10" ht="12.75" customHeight="1">
      <c r="C456" t="s">
        <v>274</v>
      </c>
      <c r="I456">
        <v>46.75</v>
      </c>
      <c r="J456" s="20"/>
    </row>
    <row r="457" spans="9:10" ht="12.75" customHeight="1">
      <c r="I457">
        <f>SUM(I453:I456)</f>
        <v>100</v>
      </c>
      <c r="J457" s="20"/>
    </row>
    <row r="458" spans="3:10" ht="12.75" customHeight="1">
      <c r="C458" t="s">
        <v>194</v>
      </c>
      <c r="E458">
        <v>34</v>
      </c>
      <c r="J458" s="20"/>
    </row>
    <row r="459" spans="3:10" ht="12.75" customHeight="1">
      <c r="C459" t="s">
        <v>275</v>
      </c>
      <c r="J459" s="20"/>
    </row>
    <row r="460" spans="3:11" ht="12.75" customHeight="1">
      <c r="C460" t="s">
        <v>276</v>
      </c>
      <c r="E460">
        <v>13</v>
      </c>
      <c r="J460" s="20"/>
      <c r="K460">
        <v>34</v>
      </c>
    </row>
    <row r="461" spans="3:10" ht="12.75" customHeight="1">
      <c r="C461" t="s">
        <v>196</v>
      </c>
      <c r="E461">
        <v>5</v>
      </c>
      <c r="J461" s="20"/>
    </row>
    <row r="462" spans="3:11" ht="12.75" customHeight="1">
      <c r="C462" t="s">
        <v>195</v>
      </c>
      <c r="E462">
        <v>40</v>
      </c>
      <c r="J462" s="20"/>
      <c r="K462">
        <v>13</v>
      </c>
    </row>
    <row r="463" spans="3:11" ht="12.75" customHeight="1">
      <c r="C463" t="s">
        <v>197</v>
      </c>
      <c r="E463">
        <v>79</v>
      </c>
      <c r="J463" s="20"/>
      <c r="K463">
        <v>5</v>
      </c>
    </row>
    <row r="464" spans="10:11" ht="12.75" customHeight="1">
      <c r="J464" s="20"/>
      <c r="K464">
        <v>40</v>
      </c>
    </row>
    <row r="465" spans="3:11" ht="12.75" customHeight="1">
      <c r="C465" t="s">
        <v>6</v>
      </c>
      <c r="E465">
        <v>176</v>
      </c>
      <c r="J465" s="20"/>
      <c r="K465">
        <v>79</v>
      </c>
    </row>
    <row r="466" spans="10:11" ht="12.75" customHeight="1">
      <c r="J466" s="20"/>
      <c r="K466">
        <f>SUM(K460:K465)</f>
        <v>171</v>
      </c>
    </row>
    <row r="467" ht="12.75" customHeight="1">
      <c r="J467" s="20"/>
    </row>
    <row r="468" ht="12.75" customHeight="1">
      <c r="J468" s="20"/>
    </row>
    <row r="469" ht="12.75" customHeight="1">
      <c r="J469" s="20"/>
    </row>
    <row r="470" spans="6:10" ht="12.75" customHeight="1">
      <c r="F470">
        <f>19+25+44+11+54+4</f>
        <v>157</v>
      </c>
      <c r="G470">
        <v>19</v>
      </c>
      <c r="H470">
        <f>19+157</f>
        <v>176</v>
      </c>
      <c r="J470" s="20"/>
    </row>
    <row r="471" ht="12.75" customHeight="1">
      <c r="J471" s="20"/>
    </row>
    <row r="472" ht="12.75" customHeight="1">
      <c r="J472" s="20"/>
    </row>
    <row r="473" ht="12.75" customHeight="1">
      <c r="J473" s="20"/>
    </row>
    <row r="474" ht="12.75" customHeight="1">
      <c r="J474" s="20"/>
    </row>
    <row r="475" ht="12.75" customHeight="1">
      <c r="J475" s="20"/>
    </row>
    <row r="476" ht="12.75" customHeight="1">
      <c r="J476" s="20"/>
    </row>
    <row r="477" ht="12.75" customHeight="1">
      <c r="J477" s="20"/>
    </row>
    <row r="478" ht="12.75" customHeight="1">
      <c r="J478" s="20"/>
    </row>
    <row r="479" ht="12.75" customHeight="1">
      <c r="J479" s="20"/>
    </row>
    <row r="480" ht="12.75" customHeight="1">
      <c r="J480" s="20"/>
    </row>
    <row r="481" ht="12.75" customHeight="1">
      <c r="J481" s="20"/>
    </row>
    <row r="482" ht="12.75" customHeight="1">
      <c r="J482" s="20"/>
    </row>
    <row r="483" ht="12.75" customHeight="1">
      <c r="J483" s="20"/>
    </row>
    <row r="484" ht="12.75" customHeight="1">
      <c r="J484" s="20"/>
    </row>
    <row r="485" ht="12.75" customHeight="1">
      <c r="J485" s="20"/>
    </row>
    <row r="486" ht="12.75" customHeight="1">
      <c r="J486" s="20"/>
    </row>
    <row r="487" ht="12.75" customHeight="1">
      <c r="J487" s="20"/>
    </row>
    <row r="488" ht="12.75" customHeight="1">
      <c r="J488" s="20"/>
    </row>
    <row r="489" ht="12.75" customHeight="1">
      <c r="J489" s="20"/>
    </row>
    <row r="490" ht="12.75" customHeight="1">
      <c r="J490" s="20"/>
    </row>
    <row r="491" ht="12.75" customHeight="1">
      <c r="J491" s="20"/>
    </row>
    <row r="492" ht="12.75" customHeight="1">
      <c r="J492" s="20"/>
    </row>
    <row r="493" ht="12.75" customHeight="1">
      <c r="J493" s="20"/>
    </row>
    <row r="494" ht="12.75" customHeight="1">
      <c r="J494" s="20"/>
    </row>
    <row r="495" ht="12.75" customHeight="1">
      <c r="J495" s="20"/>
    </row>
    <row r="496" ht="12.75" customHeight="1">
      <c r="J496" s="20"/>
    </row>
    <row r="497" ht="12.75" customHeight="1">
      <c r="J497" s="20"/>
    </row>
    <row r="498" ht="12.75" customHeight="1">
      <c r="J498" s="20"/>
    </row>
    <row r="499" ht="12.75" customHeight="1">
      <c r="J499" s="20"/>
    </row>
    <row r="500" ht="12.75" customHeight="1">
      <c r="J500" s="20"/>
    </row>
    <row r="501" ht="12.75" customHeight="1">
      <c r="J501" s="20"/>
    </row>
    <row r="502" ht="12.75" customHeight="1">
      <c r="J502" s="20"/>
    </row>
    <row r="503" ht="12.75" customHeight="1">
      <c r="J503" s="20"/>
    </row>
    <row r="504" ht="12.75" customHeight="1">
      <c r="J504" s="20"/>
    </row>
    <row r="505" ht="12.75" customHeight="1">
      <c r="J505" s="20"/>
    </row>
    <row r="506" ht="12.75" customHeight="1">
      <c r="J506" s="20"/>
    </row>
    <row r="507" ht="12.75" customHeight="1">
      <c r="J507" s="20"/>
    </row>
    <row r="508" ht="12.75" customHeight="1">
      <c r="J508" s="20"/>
    </row>
    <row r="509" ht="12.75" customHeight="1">
      <c r="J509" s="20"/>
    </row>
    <row r="510" ht="12.75" customHeight="1">
      <c r="J510" s="20"/>
    </row>
    <row r="511" ht="12.75" customHeight="1">
      <c r="J511" s="20"/>
    </row>
    <row r="512" ht="12.75" customHeight="1">
      <c r="J512" s="20"/>
    </row>
    <row r="513" ht="12.75" customHeight="1">
      <c r="J513" s="20"/>
    </row>
    <row r="514" ht="12.75" customHeight="1">
      <c r="J514" s="20"/>
    </row>
    <row r="515" ht="12.75" customHeight="1">
      <c r="J515" s="20"/>
    </row>
    <row r="516" ht="12.75" customHeight="1">
      <c r="J516" s="20"/>
    </row>
    <row r="517" ht="12.75" customHeight="1">
      <c r="J517" s="20"/>
    </row>
    <row r="518" ht="12.75" customHeight="1">
      <c r="J518" s="20"/>
    </row>
    <row r="519" ht="12.75" customHeight="1">
      <c r="J519" s="20"/>
    </row>
    <row r="520" ht="12.75" customHeight="1">
      <c r="J520" s="20"/>
    </row>
    <row r="521" ht="12.75" customHeight="1">
      <c r="J521" s="20"/>
    </row>
  </sheetData>
  <sheetProtection/>
  <mergeCells count="620">
    <mergeCell ref="A393:C393"/>
    <mergeCell ref="A346:C346"/>
    <mergeCell ref="A234:C234"/>
    <mergeCell ref="B253:C253"/>
    <mergeCell ref="A273:C273"/>
    <mergeCell ref="A254:C254"/>
    <mergeCell ref="A367:C367"/>
    <mergeCell ref="B369:I369"/>
    <mergeCell ref="B366:C366"/>
    <mergeCell ref="F360:F362"/>
    <mergeCell ref="A129:C129"/>
    <mergeCell ref="B390:C390"/>
    <mergeCell ref="B252:C252"/>
    <mergeCell ref="B180:C180"/>
    <mergeCell ref="B374:C374"/>
    <mergeCell ref="B375:C375"/>
    <mergeCell ref="A378:C378"/>
    <mergeCell ref="B388:C388"/>
    <mergeCell ref="B389:C389"/>
    <mergeCell ref="B183:C183"/>
    <mergeCell ref="E409:E411"/>
    <mergeCell ref="E419:E421"/>
    <mergeCell ref="E326:E328"/>
    <mergeCell ref="E312:E314"/>
    <mergeCell ref="B358:I358"/>
    <mergeCell ref="B359:I359"/>
    <mergeCell ref="G360:G362"/>
    <mergeCell ref="H360:I361"/>
    <mergeCell ref="B371:C373"/>
    <mergeCell ref="B377:C377"/>
    <mergeCell ref="A360:A362"/>
    <mergeCell ref="D350:D352"/>
    <mergeCell ref="F350:F352"/>
    <mergeCell ref="B363:C363"/>
    <mergeCell ref="B360:C362"/>
    <mergeCell ref="B355:C355"/>
    <mergeCell ref="E350:E352"/>
    <mergeCell ref="B354:C354"/>
    <mergeCell ref="D360:D362"/>
    <mergeCell ref="E360:E362"/>
    <mergeCell ref="G350:G352"/>
    <mergeCell ref="A350:A352"/>
    <mergeCell ref="C443:H443"/>
    <mergeCell ref="A425:C425"/>
    <mergeCell ref="B407:I407"/>
    <mergeCell ref="B408:I408"/>
    <mergeCell ref="A409:A411"/>
    <mergeCell ref="B409:C411"/>
    <mergeCell ref="D409:D411"/>
    <mergeCell ref="F409:F411"/>
    <mergeCell ref="B413:C413"/>
    <mergeCell ref="J419:J421"/>
    <mergeCell ref="K419:K421"/>
    <mergeCell ref="A415:C415"/>
    <mergeCell ref="G419:G421"/>
    <mergeCell ref="H419:I420"/>
    <mergeCell ref="A419:A421"/>
    <mergeCell ref="B417:I417"/>
    <mergeCell ref="J350:J352"/>
    <mergeCell ref="K350:K352"/>
    <mergeCell ref="J409:J411"/>
    <mergeCell ref="K409:K411"/>
    <mergeCell ref="J371:J373"/>
    <mergeCell ref="K360:K362"/>
    <mergeCell ref="J360:J362"/>
    <mergeCell ref="K312:K314"/>
    <mergeCell ref="J312:J314"/>
    <mergeCell ref="K286:K288"/>
    <mergeCell ref="J277:J279"/>
    <mergeCell ref="J286:J288"/>
    <mergeCell ref="J338:J340"/>
    <mergeCell ref="K338:K340"/>
    <mergeCell ref="J326:J328"/>
    <mergeCell ref="K326:K328"/>
    <mergeCell ref="J248:J250"/>
    <mergeCell ref="K248:K250"/>
    <mergeCell ref="J258:J260"/>
    <mergeCell ref="K258:K260"/>
    <mergeCell ref="K277:K279"/>
    <mergeCell ref="J299:J301"/>
    <mergeCell ref="K299:K301"/>
    <mergeCell ref="J268:J270"/>
    <mergeCell ref="K268:K270"/>
    <mergeCell ref="J171:J173"/>
    <mergeCell ref="K171:K173"/>
    <mergeCell ref="J199:J201"/>
    <mergeCell ref="K199:K201"/>
    <mergeCell ref="J189:J191"/>
    <mergeCell ref="K189:K191"/>
    <mergeCell ref="J238:J240"/>
    <mergeCell ref="K238:K240"/>
    <mergeCell ref="J157:J159"/>
    <mergeCell ref="K157:K159"/>
    <mergeCell ref="J101:J103"/>
    <mergeCell ref="K101:K103"/>
    <mergeCell ref="J133:J135"/>
    <mergeCell ref="K133:K135"/>
    <mergeCell ref="J142:J144"/>
    <mergeCell ref="K142:K144"/>
    <mergeCell ref="J89:J91"/>
    <mergeCell ref="K89:K91"/>
    <mergeCell ref="J121:J123"/>
    <mergeCell ref="K121:K123"/>
    <mergeCell ref="J67:J69"/>
    <mergeCell ref="K67:K69"/>
    <mergeCell ref="J79:J81"/>
    <mergeCell ref="K79:K81"/>
    <mergeCell ref="J46:J48"/>
    <mergeCell ref="K46:K48"/>
    <mergeCell ref="J55:J57"/>
    <mergeCell ref="K55:K57"/>
    <mergeCell ref="J9:J11"/>
    <mergeCell ref="K9:K11"/>
    <mergeCell ref="J18:J20"/>
    <mergeCell ref="K18:K20"/>
    <mergeCell ref="J35:J37"/>
    <mergeCell ref="K35:K37"/>
    <mergeCell ref="D55:D57"/>
    <mergeCell ref="B66:I66"/>
    <mergeCell ref="G55:G57"/>
    <mergeCell ref="B54:I54"/>
    <mergeCell ref="H55:I56"/>
    <mergeCell ref="B41:C41"/>
    <mergeCell ref="G46:G48"/>
    <mergeCell ref="H46:I47"/>
    <mergeCell ref="F55:F57"/>
    <mergeCell ref="B62:C62"/>
    <mergeCell ref="E238:E240"/>
    <mergeCell ref="E248:E250"/>
    <mergeCell ref="E258:E260"/>
    <mergeCell ref="E277:E279"/>
    <mergeCell ref="D338:D340"/>
    <mergeCell ref="A299:A301"/>
    <mergeCell ref="B306:C306"/>
    <mergeCell ref="A334:C334"/>
    <mergeCell ref="B336:I336"/>
    <mergeCell ref="B262:C262"/>
    <mergeCell ref="B131:I131"/>
    <mergeCell ref="B130:C130"/>
    <mergeCell ref="E133:E135"/>
    <mergeCell ref="E142:E144"/>
    <mergeCell ref="B132:I132"/>
    <mergeCell ref="G133:G135"/>
    <mergeCell ref="H133:I134"/>
    <mergeCell ref="B136:C136"/>
    <mergeCell ref="B137:C137"/>
    <mergeCell ref="D133:D135"/>
    <mergeCell ref="F133:F135"/>
    <mergeCell ref="B401:C401"/>
    <mergeCell ref="B370:I370"/>
    <mergeCell ref="A371:A373"/>
    <mergeCell ref="D371:D373"/>
    <mergeCell ref="F371:F373"/>
    <mergeCell ref="E371:E373"/>
    <mergeCell ref="G371:G373"/>
    <mergeCell ref="H371:I372"/>
    <mergeCell ref="E397:E399"/>
    <mergeCell ref="B376:C376"/>
    <mergeCell ref="G312:G314"/>
    <mergeCell ref="B312:C314"/>
    <mergeCell ref="B344:C344"/>
    <mergeCell ref="B345:C345"/>
    <mergeCell ref="B324:I324"/>
    <mergeCell ref="B325:I325"/>
    <mergeCell ref="G326:G328"/>
    <mergeCell ref="H326:I327"/>
    <mergeCell ref="B333:C333"/>
    <mergeCell ref="H312:I313"/>
    <mergeCell ref="B326:C328"/>
    <mergeCell ref="D326:D328"/>
    <mergeCell ref="F326:F328"/>
    <mergeCell ref="D312:D314"/>
    <mergeCell ref="F312:F314"/>
    <mergeCell ref="A356:C356"/>
    <mergeCell ref="B310:I310"/>
    <mergeCell ref="B311:I311"/>
    <mergeCell ref="B304:C304"/>
    <mergeCell ref="B305:C305"/>
    <mergeCell ref="A264:C264"/>
    <mergeCell ref="A282:C282"/>
    <mergeCell ref="B280:C280"/>
    <mergeCell ref="B281:C281"/>
    <mergeCell ref="B289:C289"/>
    <mergeCell ref="A286:A288"/>
    <mergeCell ref="B286:C288"/>
    <mergeCell ref="D286:D288"/>
    <mergeCell ref="F286:F288"/>
    <mergeCell ref="B291:C291"/>
    <mergeCell ref="B293:C293"/>
    <mergeCell ref="H157:I158"/>
    <mergeCell ref="D171:D173"/>
    <mergeCell ref="F171:F173"/>
    <mergeCell ref="E171:E173"/>
    <mergeCell ref="E157:E159"/>
    <mergeCell ref="E217:E219"/>
    <mergeCell ref="F157:F159"/>
    <mergeCell ref="E227:E229"/>
    <mergeCell ref="B275:I275"/>
    <mergeCell ref="G268:G270"/>
    <mergeCell ref="H268:I269"/>
    <mergeCell ref="E268:E270"/>
    <mergeCell ref="B272:C272"/>
    <mergeCell ref="B271:C271"/>
    <mergeCell ref="F268:F270"/>
    <mergeCell ref="F248:F250"/>
    <mergeCell ref="G248:G250"/>
    <mergeCell ref="A268:A270"/>
    <mergeCell ref="B230:C230"/>
    <mergeCell ref="G238:G240"/>
    <mergeCell ref="B266:I266"/>
    <mergeCell ref="B246:I246"/>
    <mergeCell ref="B247:I247"/>
    <mergeCell ref="H238:I239"/>
    <mergeCell ref="D258:D260"/>
    <mergeCell ref="B256:I256"/>
    <mergeCell ref="D268:D270"/>
    <mergeCell ref="B146:C146"/>
    <mergeCell ref="A153:C153"/>
    <mergeCell ref="B175:C175"/>
    <mergeCell ref="B149:C149"/>
    <mergeCell ref="B226:I226"/>
    <mergeCell ref="A227:A229"/>
    <mergeCell ref="D227:D229"/>
    <mergeCell ref="G171:G173"/>
    <mergeCell ref="H171:I172"/>
    <mergeCell ref="B225:I225"/>
    <mergeCell ref="B171:C173"/>
    <mergeCell ref="A167:C167"/>
    <mergeCell ref="B157:C159"/>
    <mergeCell ref="A157:A159"/>
    <mergeCell ref="B163:C163"/>
    <mergeCell ref="B161:C161"/>
    <mergeCell ref="A142:A144"/>
    <mergeCell ref="B142:C144"/>
    <mergeCell ref="B164:C164"/>
    <mergeCell ref="B151:C151"/>
    <mergeCell ref="B155:I155"/>
    <mergeCell ref="B160:C160"/>
    <mergeCell ref="G157:G159"/>
    <mergeCell ref="B145:C145"/>
    <mergeCell ref="B147:C147"/>
    <mergeCell ref="B148:C148"/>
    <mergeCell ref="B152:C152"/>
    <mergeCell ref="A189:A191"/>
    <mergeCell ref="A185:C185"/>
    <mergeCell ref="B174:C174"/>
    <mergeCell ref="B169:I169"/>
    <mergeCell ref="B170:I170"/>
    <mergeCell ref="B176:C176"/>
    <mergeCell ref="B179:C179"/>
    <mergeCell ref="A171:A173"/>
    <mergeCell ref="B184:C184"/>
    <mergeCell ref="B128:C128"/>
    <mergeCell ref="B140:I140"/>
    <mergeCell ref="B141:I141"/>
    <mergeCell ref="G142:G144"/>
    <mergeCell ref="H142:I143"/>
    <mergeCell ref="D157:D159"/>
    <mergeCell ref="B156:I156"/>
    <mergeCell ref="D142:D144"/>
    <mergeCell ref="F142:F144"/>
    <mergeCell ref="A138:C138"/>
    <mergeCell ref="A133:A135"/>
    <mergeCell ref="B133:C135"/>
    <mergeCell ref="B125:C125"/>
    <mergeCell ref="G121:G123"/>
    <mergeCell ref="B126:C126"/>
    <mergeCell ref="A121:A123"/>
    <mergeCell ref="D121:D123"/>
    <mergeCell ref="F121:F123"/>
    <mergeCell ref="B124:C124"/>
    <mergeCell ref="B127:C127"/>
    <mergeCell ref="H121:I122"/>
    <mergeCell ref="B119:I119"/>
    <mergeCell ref="B120:I120"/>
    <mergeCell ref="E121:E123"/>
    <mergeCell ref="B121:C123"/>
    <mergeCell ref="A117:C117"/>
    <mergeCell ref="B118:C118"/>
    <mergeCell ref="B116:C116"/>
    <mergeCell ref="B107:C107"/>
    <mergeCell ref="B108:C108"/>
    <mergeCell ref="B109:C109"/>
    <mergeCell ref="B110:C110"/>
    <mergeCell ref="B111:C111"/>
    <mergeCell ref="B114:C114"/>
    <mergeCell ref="B115:C115"/>
    <mergeCell ref="B113:C113"/>
    <mergeCell ref="B112:C112"/>
    <mergeCell ref="H101:I102"/>
    <mergeCell ref="B105:C105"/>
    <mergeCell ref="B106:C106"/>
    <mergeCell ref="B101:C103"/>
    <mergeCell ref="D101:D103"/>
    <mergeCell ref="F101:F103"/>
    <mergeCell ref="G101:G103"/>
    <mergeCell ref="B104:C104"/>
    <mergeCell ref="E101:E103"/>
    <mergeCell ref="B70:C70"/>
    <mergeCell ref="B71:C71"/>
    <mergeCell ref="B65:I65"/>
    <mergeCell ref="G67:G69"/>
    <mergeCell ref="H67:I68"/>
    <mergeCell ref="B34:I34"/>
    <mergeCell ref="D46:D48"/>
    <mergeCell ref="B53:I53"/>
    <mergeCell ref="D35:D37"/>
    <mergeCell ref="E35:E37"/>
    <mergeCell ref="A67:A69"/>
    <mergeCell ref="B67:C69"/>
    <mergeCell ref="D67:D69"/>
    <mergeCell ref="F67:F69"/>
    <mergeCell ref="E67:E69"/>
    <mergeCell ref="B40:C40"/>
    <mergeCell ref="A63:C63"/>
    <mergeCell ref="A55:A57"/>
    <mergeCell ref="B55:C57"/>
    <mergeCell ref="B46:C48"/>
    <mergeCell ref="A18:A20"/>
    <mergeCell ref="B17:I17"/>
    <mergeCell ref="D18:D20"/>
    <mergeCell ref="F18:F20"/>
    <mergeCell ref="H18:I19"/>
    <mergeCell ref="G18:G20"/>
    <mergeCell ref="B7:I7"/>
    <mergeCell ref="G9:G11"/>
    <mergeCell ref="B28:C28"/>
    <mergeCell ref="B8:I8"/>
    <mergeCell ref="H9:I10"/>
    <mergeCell ref="A14:C14"/>
    <mergeCell ref="B21:C21"/>
    <mergeCell ref="B26:C26"/>
    <mergeCell ref="B18:C20"/>
    <mergeCell ref="B12:C12"/>
    <mergeCell ref="A1:D1"/>
    <mergeCell ref="C4:I4"/>
    <mergeCell ref="C5:I5"/>
    <mergeCell ref="A4:B4"/>
    <mergeCell ref="A5:B5"/>
    <mergeCell ref="A2:K2"/>
    <mergeCell ref="B13:C13"/>
    <mergeCell ref="B29:C29"/>
    <mergeCell ref="E18:E20"/>
    <mergeCell ref="B16:I16"/>
    <mergeCell ref="B22:C22"/>
    <mergeCell ref="B27:C27"/>
    <mergeCell ref="F9:F11"/>
    <mergeCell ref="A9:A11"/>
    <mergeCell ref="D9:D11"/>
    <mergeCell ref="B9:C11"/>
    <mergeCell ref="E9:E11"/>
    <mergeCell ref="F46:F48"/>
    <mergeCell ref="E46:E48"/>
    <mergeCell ref="F35:F37"/>
    <mergeCell ref="B45:I45"/>
    <mergeCell ref="B38:C38"/>
    <mergeCell ref="A429:A431"/>
    <mergeCell ref="B429:C431"/>
    <mergeCell ref="B72:C72"/>
    <mergeCell ref="A101:A103"/>
    <mergeCell ref="B86:C86"/>
    <mergeCell ref="B78:I78"/>
    <mergeCell ref="A223:C223"/>
    <mergeCell ref="B206:C206"/>
    <mergeCell ref="F217:F219"/>
    <mergeCell ref="B205:C205"/>
    <mergeCell ref="B203:C203"/>
    <mergeCell ref="B267:I267"/>
    <mergeCell ref="B268:C270"/>
    <mergeCell ref="B227:C229"/>
    <mergeCell ref="H227:I228"/>
    <mergeCell ref="G217:G219"/>
    <mergeCell ref="H217:I218"/>
    <mergeCell ref="B220:C220"/>
    <mergeCell ref="B221:C221"/>
    <mergeCell ref="B263:C263"/>
    <mergeCell ref="B207:C207"/>
    <mergeCell ref="B210:C210"/>
    <mergeCell ref="B211:C211"/>
    <mergeCell ref="B212:C212"/>
    <mergeCell ref="B215:I215"/>
    <mergeCell ref="B216:I216"/>
    <mergeCell ref="A213:C213"/>
    <mergeCell ref="B209:C209"/>
    <mergeCell ref="B208:C208"/>
    <mergeCell ref="B202:C202"/>
    <mergeCell ref="E199:E201"/>
    <mergeCell ref="B186:C186"/>
    <mergeCell ref="B194:C194"/>
    <mergeCell ref="B187:I187"/>
    <mergeCell ref="B188:I188"/>
    <mergeCell ref="B193:C193"/>
    <mergeCell ref="E189:E191"/>
    <mergeCell ref="B189:C191"/>
    <mergeCell ref="D189:D191"/>
    <mergeCell ref="K429:K431"/>
    <mergeCell ref="H429:I430"/>
    <mergeCell ref="G199:G201"/>
    <mergeCell ref="J217:J219"/>
    <mergeCell ref="K217:K219"/>
    <mergeCell ref="J227:J229"/>
    <mergeCell ref="K227:K229"/>
    <mergeCell ref="J429:J431"/>
    <mergeCell ref="J397:J399"/>
    <mergeCell ref="B237:I237"/>
    <mergeCell ref="B427:I427"/>
    <mergeCell ref="B428:I428"/>
    <mergeCell ref="K371:K373"/>
    <mergeCell ref="K397:K399"/>
    <mergeCell ref="J382:J384"/>
    <mergeCell ref="K382:K384"/>
    <mergeCell ref="A405:C405"/>
    <mergeCell ref="G409:G411"/>
    <mergeCell ref="B385:C385"/>
    <mergeCell ref="B386:C386"/>
    <mergeCell ref="H350:I351"/>
    <mergeCell ref="B197:I197"/>
    <mergeCell ref="B198:I198"/>
    <mergeCell ref="H199:I200"/>
    <mergeCell ref="G189:G191"/>
    <mergeCell ref="B199:C201"/>
    <mergeCell ref="D199:D201"/>
    <mergeCell ref="F199:F201"/>
    <mergeCell ref="F189:F191"/>
    <mergeCell ref="H189:I190"/>
    <mergeCell ref="B192:C192"/>
    <mergeCell ref="B73:C73"/>
    <mergeCell ref="A75:C75"/>
    <mergeCell ref="B84:C84"/>
    <mergeCell ref="A79:A81"/>
    <mergeCell ref="B83:C83"/>
    <mergeCell ref="B77:I77"/>
    <mergeCell ref="B100:I100"/>
    <mergeCell ref="B99:C99"/>
    <mergeCell ref="A97:C97"/>
    <mergeCell ref="B89:C91"/>
    <mergeCell ref="H89:I90"/>
    <mergeCell ref="E89:E91"/>
    <mergeCell ref="D89:D91"/>
    <mergeCell ref="F89:F91"/>
    <mergeCell ref="F79:F81"/>
    <mergeCell ref="B60:C60"/>
    <mergeCell ref="A31:C31"/>
    <mergeCell ref="B33:I33"/>
    <mergeCell ref="A42:C42"/>
    <mergeCell ref="B44:I44"/>
    <mergeCell ref="H79:I80"/>
    <mergeCell ref="E79:E81"/>
    <mergeCell ref="B79:C81"/>
    <mergeCell ref="D79:D81"/>
    <mergeCell ref="B49:C49"/>
    <mergeCell ref="B181:C181"/>
    <mergeCell ref="B182:C182"/>
    <mergeCell ref="B165:C165"/>
    <mergeCell ref="B166:C166"/>
    <mergeCell ref="B30:C30"/>
    <mergeCell ref="B74:C74"/>
    <mergeCell ref="B52:C52"/>
    <mergeCell ref="B58:C58"/>
    <mergeCell ref="B59:C59"/>
    <mergeCell ref="B61:C61"/>
    <mergeCell ref="B204:C204"/>
    <mergeCell ref="A195:C195"/>
    <mergeCell ref="B150:C150"/>
    <mergeCell ref="A199:A201"/>
    <mergeCell ref="B82:C82"/>
    <mergeCell ref="B98:C98"/>
    <mergeCell ref="B92:C92"/>
    <mergeCell ref="B94:C94"/>
    <mergeCell ref="B87:I87"/>
    <mergeCell ref="B88:I88"/>
    <mergeCell ref="A217:A219"/>
    <mergeCell ref="B217:C219"/>
    <mergeCell ref="D217:D219"/>
    <mergeCell ref="B236:I236"/>
    <mergeCell ref="B231:C231"/>
    <mergeCell ref="B232:C232"/>
    <mergeCell ref="B233:C233"/>
    <mergeCell ref="F227:F229"/>
    <mergeCell ref="G227:G229"/>
    <mergeCell ref="B222:C222"/>
    <mergeCell ref="H258:I259"/>
    <mergeCell ref="F258:F260"/>
    <mergeCell ref="F238:F240"/>
    <mergeCell ref="A238:A240"/>
    <mergeCell ref="B238:C240"/>
    <mergeCell ref="D238:D240"/>
    <mergeCell ref="B241:C241"/>
    <mergeCell ref="A248:A250"/>
    <mergeCell ref="B248:C250"/>
    <mergeCell ref="H248:I249"/>
    <mergeCell ref="B261:C261"/>
    <mergeCell ref="D248:D250"/>
    <mergeCell ref="B251:C251"/>
    <mergeCell ref="B258:C260"/>
    <mergeCell ref="B242:C242"/>
    <mergeCell ref="B243:C243"/>
    <mergeCell ref="A244:C244"/>
    <mergeCell ref="A258:A260"/>
    <mergeCell ref="B257:I257"/>
    <mergeCell ref="G258:G260"/>
    <mergeCell ref="B276:I276"/>
    <mergeCell ref="G277:G279"/>
    <mergeCell ref="H277:I278"/>
    <mergeCell ref="A277:A279"/>
    <mergeCell ref="B277:C279"/>
    <mergeCell ref="F277:F279"/>
    <mergeCell ref="D277:D279"/>
    <mergeCell ref="F299:F301"/>
    <mergeCell ref="B284:I284"/>
    <mergeCell ref="B285:I285"/>
    <mergeCell ref="B290:C290"/>
    <mergeCell ref="G286:G288"/>
    <mergeCell ref="E286:E288"/>
    <mergeCell ref="B292:C292"/>
    <mergeCell ref="H299:I300"/>
    <mergeCell ref="H286:I287"/>
    <mergeCell ref="A295:C295"/>
    <mergeCell ref="B330:C330"/>
    <mergeCell ref="B329:C329"/>
    <mergeCell ref="B294:C294"/>
    <mergeCell ref="B302:C302"/>
    <mergeCell ref="B303:C303"/>
    <mergeCell ref="B320:C320"/>
    <mergeCell ref="B297:I297"/>
    <mergeCell ref="B298:I298"/>
    <mergeCell ref="G299:G301"/>
    <mergeCell ref="B317:C317"/>
    <mergeCell ref="E299:E301"/>
    <mergeCell ref="D299:D301"/>
    <mergeCell ref="B299:C301"/>
    <mergeCell ref="B307:C307"/>
    <mergeCell ref="B321:C321"/>
    <mergeCell ref="B316:C316"/>
    <mergeCell ref="A308:C308"/>
    <mergeCell ref="F338:F340"/>
    <mergeCell ref="B349:I349"/>
    <mergeCell ref="B342:C342"/>
    <mergeCell ref="B343:C343"/>
    <mergeCell ref="G338:G340"/>
    <mergeCell ref="H338:I339"/>
    <mergeCell ref="E338:E340"/>
    <mergeCell ref="B348:I348"/>
    <mergeCell ref="B338:C340"/>
    <mergeCell ref="B391:C391"/>
    <mergeCell ref="B392:C392"/>
    <mergeCell ref="A312:A314"/>
    <mergeCell ref="B319:C319"/>
    <mergeCell ref="B365:C365"/>
    <mergeCell ref="B331:C331"/>
    <mergeCell ref="B332:C332"/>
    <mergeCell ref="B341:C341"/>
    <mergeCell ref="B315:C315"/>
    <mergeCell ref="A338:A340"/>
    <mergeCell ref="B387:C387"/>
    <mergeCell ref="B400:C400"/>
    <mergeCell ref="B402:C402"/>
    <mergeCell ref="B403:C403"/>
    <mergeCell ref="A397:A399"/>
    <mergeCell ref="B397:C399"/>
    <mergeCell ref="B395:I395"/>
    <mergeCell ref="B396:I396"/>
    <mergeCell ref="G397:G399"/>
    <mergeCell ref="H397:I398"/>
    <mergeCell ref="B404:C404"/>
    <mergeCell ref="D397:D399"/>
    <mergeCell ref="F397:F399"/>
    <mergeCell ref="B318:C318"/>
    <mergeCell ref="B350:C352"/>
    <mergeCell ref="B380:I380"/>
    <mergeCell ref="B381:I381"/>
    <mergeCell ref="A322:C322"/>
    <mergeCell ref="A326:A328"/>
    <mergeCell ref="B353:C353"/>
    <mergeCell ref="G429:G431"/>
    <mergeCell ref="H409:I410"/>
    <mergeCell ref="B419:C421"/>
    <mergeCell ref="D419:D421"/>
    <mergeCell ref="F419:F421"/>
    <mergeCell ref="D429:D431"/>
    <mergeCell ref="E429:E431"/>
    <mergeCell ref="B412:C412"/>
    <mergeCell ref="B418:I418"/>
    <mergeCell ref="F429:F431"/>
    <mergeCell ref="A382:A384"/>
    <mergeCell ref="B438:C438"/>
    <mergeCell ref="B433:C433"/>
    <mergeCell ref="B414:C414"/>
    <mergeCell ref="B422:C422"/>
    <mergeCell ref="B434:C434"/>
    <mergeCell ref="B423:C423"/>
    <mergeCell ref="B424:C424"/>
    <mergeCell ref="A435:C435"/>
    <mergeCell ref="B432:C432"/>
    <mergeCell ref="B382:C384"/>
    <mergeCell ref="G382:G384"/>
    <mergeCell ref="H382:I383"/>
    <mergeCell ref="D382:D384"/>
    <mergeCell ref="F382:F384"/>
    <mergeCell ref="E382:E384"/>
    <mergeCell ref="B337:I337"/>
    <mergeCell ref="H35:I36"/>
    <mergeCell ref="A35:A37"/>
    <mergeCell ref="B35:C37"/>
    <mergeCell ref="E55:E57"/>
    <mergeCell ref="B50:C50"/>
    <mergeCell ref="A51:C51"/>
    <mergeCell ref="G35:G37"/>
    <mergeCell ref="B39:C39"/>
    <mergeCell ref="A46:A48"/>
    <mergeCell ref="B364:C364"/>
    <mergeCell ref="B177:C177"/>
    <mergeCell ref="B178:C178"/>
    <mergeCell ref="B95:C95"/>
    <mergeCell ref="G79:G81"/>
    <mergeCell ref="B96:C96"/>
    <mergeCell ref="G89:G91"/>
    <mergeCell ref="A85:C85"/>
    <mergeCell ref="A89:A91"/>
    <mergeCell ref="B93:C93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65" r:id="rId1"/>
  <headerFooter alignWithMargins="0">
    <oddHeader>&amp;C
Página &amp;P de &amp;N</oddHeader>
  </headerFooter>
  <rowBreaks count="9" manualBreakCount="9">
    <brk id="52" max="10" man="1"/>
    <brk id="98" max="10" man="1"/>
    <brk id="139" max="10" man="1"/>
    <brk id="186" max="10" man="1"/>
    <brk id="235" max="10" man="1"/>
    <brk id="283" max="10" man="1"/>
    <brk id="323" max="10" man="1"/>
    <brk id="368" max="10" man="1"/>
    <brk id="41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sjohanson</dc:creator>
  <cp:keywords/>
  <dc:description/>
  <cp:lastModifiedBy>pc</cp:lastModifiedBy>
  <cp:lastPrinted>2012-01-18T13:51:59Z</cp:lastPrinted>
  <dcterms:created xsi:type="dcterms:W3CDTF">2004-06-18T15:19:07Z</dcterms:created>
  <dcterms:modified xsi:type="dcterms:W3CDTF">2017-07-19T14:31:36Z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426463319</vt:i4>
  </property>
  <property fmtid="{D5CDD505-2E9C-101B-9397-08002B2CF9AE}" pid="3" name="_EmailSubject">
    <vt:lpwstr>RV: </vt:lpwstr>
  </property>
  <property fmtid="{D5CDD505-2E9C-101B-9397-08002B2CF9AE}" pid="4" name="_AuthorEmail">
    <vt:lpwstr>iferrando@pcm.gob.pe</vt:lpwstr>
  </property>
  <property fmtid="{D5CDD505-2E9C-101B-9397-08002B2CF9AE}" pid="5" name="_AuthorEmailDisplayName">
    <vt:lpwstr>Iván Ferrando</vt:lpwstr>
  </property>
  <property fmtid="{D5CDD505-2E9C-101B-9397-08002B2CF9AE}" pid="6" name="_PreviousAdHocReviewCycleID">
    <vt:i4>934508666</vt:i4>
  </property>
  <property fmtid="{D5CDD505-2E9C-101B-9397-08002B2CF9AE}" pid="7" name="_ReviewingToolsShownOnce">
    <vt:lpwstr/>
  </property>
  <property fmtid="{D5CDD505-2E9C-101B-9397-08002B2CF9AE}" pid="8" name="WorkbookGuid">
    <vt:lpwstr>dfd03935-2dba-4358-b1fd-456872a402b0</vt:lpwstr>
  </property>
</Properties>
</file>