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080" windowWidth="15570" windowHeight="9810" tabRatio="830"/>
  </bookViews>
  <sheets>
    <sheet name="TUPA 17" sheetId="61" r:id="rId1"/>
    <sheet name="7" sheetId="5" r:id="rId2"/>
    <sheet name="9" sheetId="13" r:id="rId3"/>
    <sheet name="11" sheetId="10" state="hidden" r:id="rId4"/>
    <sheet name="12" sheetId="9" state="hidden" r:id="rId5"/>
    <sheet name="13.0" sheetId="25" state="hidden" r:id="rId6"/>
    <sheet name="13" sheetId="24" r:id="rId7"/>
    <sheet name="14" sheetId="21" r:id="rId8"/>
    <sheet name="15" sheetId="20" r:id="rId9"/>
    <sheet name="16" sheetId="19" r:id="rId10"/>
    <sheet name="17" sheetId="18" r:id="rId11"/>
    <sheet name="18" sheetId="14" r:id="rId12"/>
    <sheet name="19" sheetId="17" r:id="rId13"/>
    <sheet name="20" sheetId="23" r:id="rId14"/>
    <sheet name="21" sheetId="16" r:id="rId15"/>
    <sheet name="22" sheetId="15" r:id="rId16"/>
    <sheet name="23" sheetId="22" r:id="rId17"/>
    <sheet name="24" sheetId="32" r:id="rId18"/>
    <sheet name="25" sheetId="31" r:id="rId19"/>
    <sheet name="26" sheetId="30" r:id="rId20"/>
    <sheet name="27" sheetId="29" r:id="rId21"/>
    <sheet name="28" sheetId="28" r:id="rId22"/>
    <sheet name="29" sheetId="27" r:id="rId23"/>
    <sheet name="30" sheetId="26" r:id="rId24"/>
    <sheet name="31" sheetId="62" r:id="rId25"/>
    <sheet name="32" sheetId="63" r:id="rId26"/>
    <sheet name="33" sheetId="45" r:id="rId27"/>
    <sheet name="34" sheetId="44" r:id="rId28"/>
    <sheet name="35" sheetId="43" r:id="rId29"/>
    <sheet name="36" sheetId="41" r:id="rId30"/>
    <sheet name="37" sheetId="40" r:id="rId31"/>
    <sheet name="38" sheetId="56" r:id="rId32"/>
    <sheet name="39" sheetId="55" r:id="rId33"/>
    <sheet name="40" sheetId="64" r:id="rId34"/>
    <sheet name="41" sheetId="65" r:id="rId35"/>
    <sheet name="42" sheetId="52" r:id="rId36"/>
    <sheet name="43" sheetId="49" r:id="rId37"/>
    <sheet name="46" sheetId="66" r:id="rId38"/>
    <sheet name="47" sheetId="67" r:id="rId39"/>
    <sheet name="48" sheetId="57" r:id="rId40"/>
    <sheet name="50" sheetId="69" r:id="rId41"/>
    <sheet name="51" sheetId="70" r:id="rId42"/>
    <sheet name="52" sheetId="71" r:id="rId43"/>
    <sheet name="53" sheetId="46" r:id="rId44"/>
    <sheet name="7.0" sheetId="11" state="hidden" r:id="rId45"/>
    <sheet name="44. ESUDIOS AMB CENTRALES" sheetId="50" state="hidden" r:id="rId46"/>
    <sheet name="43. LINEAS DE TRANSMISION ALC.R" sheetId="51" state="hidden" r:id="rId47"/>
    <sheet name="40. APROB DIA 30 MW" sheetId="53" state="hidden" r:id="rId48"/>
    <sheet name="39. OTOR AUTO 10 MW" sheetId="54" state="hidden" r:id="rId49"/>
    <sheet name="Eval PMA GLP" sheetId="42" state="hidden" r:id="rId50"/>
    <sheet name="IGAFOM" sheetId="73" r:id="rId51"/>
    <sheet name="EXPEDIENTE TECNICO MINERIA" sheetId="75" r:id="rId52"/>
    <sheet name="Hoja3" sheetId="74" r:id="rId53"/>
  </sheets>
  <definedNames>
    <definedName name="_xlnm.Print_Area" localSheetId="10">'17'!$A$1:$AM$67</definedName>
    <definedName name="_xlnm.Print_Area" localSheetId="11">'18'!$A$1:$AM$67</definedName>
    <definedName name="_xlnm.Print_Area" localSheetId="0">'TUPA 17'!$A$1:$O$12</definedName>
    <definedName name="_xlnm.Print_Titles" localSheetId="0">'TUPA 17'!$1:$6</definedName>
    <definedName name="UIT" localSheetId="51">#REF!</definedName>
    <definedName name="UIT" localSheetId="50">#REF!</definedName>
    <definedName name="UIT" localSheetId="0">'TUPA 17'!#REF!</definedName>
    <definedName name="UIT">#REF!</definedName>
    <definedName name="UIT.13" localSheetId="51">#REF!</definedName>
    <definedName name="UIT.13" localSheetId="50">#REF!</definedName>
    <definedName name="UIT.13" localSheetId="0">'TUPA 17'!#REF!</definedName>
    <definedName name="UIT.13">#REF!</definedName>
    <definedName name="UIT.17" localSheetId="51">#REF!</definedName>
    <definedName name="UIT.17" localSheetId="50">#REF!</definedName>
    <definedName name="UIT.17" localSheetId="0">'TUPA 17'!#REF!</definedName>
    <definedName name="UIT.17">#REF!</definedName>
  </definedNames>
  <calcPr calcId="145621"/>
</workbook>
</file>

<file path=xl/calcChain.xml><?xml version="1.0" encoding="utf-8"?>
<calcChain xmlns="http://schemas.openxmlformats.org/spreadsheetml/2006/main">
  <c r="E34" i="75" l="1"/>
  <c r="D29" i="75"/>
  <c r="D23" i="75"/>
  <c r="D24" i="75" s="1"/>
  <c r="D21" i="75"/>
  <c r="D13" i="75"/>
  <c r="F36" i="73"/>
  <c r="E36" i="73"/>
  <c r="D27" i="73"/>
  <c r="D28" i="73" s="1"/>
  <c r="D29" i="73" s="1"/>
  <c r="D22" i="73"/>
  <c r="D23" i="73" s="1"/>
  <c r="D16" i="73"/>
  <c r="D17" i="73" s="1"/>
  <c r="D14" i="73"/>
  <c r="F33" i="65"/>
  <c r="F30" i="46" l="1"/>
  <c r="F31" i="67" l="1"/>
  <c r="F33" i="40"/>
  <c r="F33" i="41"/>
  <c r="F33" i="43"/>
  <c r="F33" i="44"/>
  <c r="F33" i="45"/>
  <c r="F34" i="63"/>
  <c r="F34" i="62"/>
  <c r="F39" i="26"/>
  <c r="F32" i="27"/>
  <c r="F35" i="28"/>
  <c r="F35" i="29"/>
  <c r="F35" i="30"/>
  <c r="F35" i="31"/>
  <c r="F36" i="32"/>
  <c r="F19" i="22"/>
  <c r="F38" i="15"/>
  <c r="F39" i="16"/>
  <c r="F33" i="23"/>
  <c r="F37" i="17"/>
  <c r="F39" i="14"/>
  <c r="F39" i="18"/>
  <c r="F39" i="19"/>
  <c r="F39" i="20"/>
  <c r="F39" i="21"/>
  <c r="F39" i="24"/>
  <c r="F25" i="13"/>
  <c r="E32" i="71"/>
  <c r="D28" i="71"/>
  <c r="D29" i="71" s="1"/>
  <c r="D31" i="71" s="1"/>
  <c r="D23" i="71"/>
  <c r="D24" i="71" s="1"/>
  <c r="D25" i="71" s="1"/>
  <c r="D20" i="71"/>
  <c r="D21" i="71" s="1"/>
  <c r="D13" i="71"/>
  <c r="D14" i="71" s="1"/>
  <c r="D11" i="71"/>
  <c r="E34" i="70"/>
  <c r="D30" i="70"/>
  <c r="D31" i="70" s="1"/>
  <c r="D33" i="70" s="1"/>
  <c r="D25" i="70"/>
  <c r="D26" i="70" s="1"/>
  <c r="D27" i="70" s="1"/>
  <c r="D22" i="70"/>
  <c r="D23" i="70" s="1"/>
  <c r="D20" i="70"/>
  <c r="D13" i="70"/>
  <c r="E32" i="69"/>
  <c r="D28" i="69"/>
  <c r="D29" i="69" s="1"/>
  <c r="D31" i="69" s="1"/>
  <c r="D23" i="69"/>
  <c r="D24" i="69" s="1"/>
  <c r="D25" i="69" s="1"/>
  <c r="D20" i="69"/>
  <c r="D21" i="69" s="1"/>
  <c r="D13" i="69"/>
  <c r="D14" i="69" s="1"/>
  <c r="D11" i="69"/>
  <c r="D27" i="67"/>
  <c r="D28" i="67" s="1"/>
  <c r="D30" i="67" s="1"/>
  <c r="D22" i="67"/>
  <c r="D23" i="67" s="1"/>
  <c r="D24" i="67" s="1"/>
  <c r="E22" i="67"/>
  <c r="D18" i="67"/>
  <c r="D20" i="67" s="1"/>
  <c r="D16" i="67"/>
  <c r="D9" i="67"/>
  <c r="E34" i="66"/>
  <c r="D30" i="66"/>
  <c r="D31" i="66" s="1"/>
  <c r="D33" i="66" s="1"/>
  <c r="D25" i="66"/>
  <c r="D26" i="66" s="1"/>
  <c r="D27" i="66" s="1"/>
  <c r="D22" i="66"/>
  <c r="D23" i="66" s="1"/>
  <c r="D20" i="66"/>
  <c r="D13" i="66"/>
  <c r="E33" i="65"/>
  <c r="D29" i="65"/>
  <c r="D30" i="65" s="1"/>
  <c r="D32" i="65" s="1"/>
  <c r="D24" i="65"/>
  <c r="D25" i="65" s="1"/>
  <c r="D26" i="65" s="1"/>
  <c r="D20" i="65"/>
  <c r="D21" i="65" s="1"/>
  <c r="D18" i="65"/>
  <c r="D11" i="65"/>
  <c r="E34" i="64"/>
  <c r="D30" i="64"/>
  <c r="D31" i="64" s="1"/>
  <c r="D33" i="64" s="1"/>
  <c r="D25" i="64"/>
  <c r="D26" i="64" s="1"/>
  <c r="D27" i="64" s="1"/>
  <c r="D22" i="64"/>
  <c r="D23" i="64" s="1"/>
  <c r="D20" i="64"/>
  <c r="D13" i="64"/>
  <c r="E34" i="63"/>
  <c r="D30" i="63"/>
  <c r="D31" i="63" s="1"/>
  <c r="D33" i="63" s="1"/>
  <c r="D25" i="63"/>
  <c r="D26" i="63" s="1"/>
  <c r="D27" i="63" s="1"/>
  <c r="D22" i="63"/>
  <c r="D23" i="63" s="1"/>
  <c r="D20" i="63"/>
  <c r="D13" i="63"/>
  <c r="E34" i="62"/>
  <c r="D30" i="62"/>
  <c r="D31" i="62" s="1"/>
  <c r="D33" i="62" s="1"/>
  <c r="D25" i="62"/>
  <c r="D26" i="62" s="1"/>
  <c r="D27" i="62" s="1"/>
  <c r="D22" i="62"/>
  <c r="D23" i="62" s="1"/>
  <c r="D20" i="62"/>
  <c r="D13" i="62"/>
  <c r="D19" i="67" l="1"/>
  <c r="E31" i="67"/>
  <c r="D22" i="65"/>
  <c r="F32" i="71"/>
  <c r="F34" i="70"/>
  <c r="F32" i="69"/>
  <c r="F34" i="66"/>
  <c r="F33" i="49"/>
  <c r="F32" i="52"/>
  <c r="F34" i="64"/>
  <c r="F32" i="55"/>
  <c r="F33" i="56"/>
  <c r="F31" i="57" l="1"/>
  <c r="F25" i="5"/>
  <c r="F34" i="11"/>
  <c r="E35" i="50" l="1"/>
  <c r="E32" i="55"/>
  <c r="E33" i="56"/>
  <c r="D9" i="57"/>
  <c r="D16" i="57"/>
  <c r="D18" i="57"/>
  <c r="D19" i="57" s="1"/>
  <c r="E22" i="57"/>
  <c r="E31" i="57" s="1"/>
  <c r="D22" i="57"/>
  <c r="D23" i="57" s="1"/>
  <c r="D24" i="57" s="1"/>
  <c r="D27" i="57"/>
  <c r="D28" i="57" s="1"/>
  <c r="D30" i="57" s="1"/>
  <c r="D12" i="56"/>
  <c r="D14" i="56"/>
  <c r="D15" i="56" s="1"/>
  <c r="D21" i="56"/>
  <c r="D22" i="56" s="1"/>
  <c r="D24" i="56"/>
  <c r="D25" i="56" s="1"/>
  <c r="D26" i="56" s="1"/>
  <c r="D29" i="56"/>
  <c r="D30" i="56" s="1"/>
  <c r="D32" i="56" s="1"/>
  <c r="D11" i="55"/>
  <c r="D13" i="55"/>
  <c r="D14" i="55" s="1"/>
  <c r="D20" i="55"/>
  <c r="D21" i="55" s="1"/>
  <c r="D23" i="55"/>
  <c r="D24" i="55" s="1"/>
  <c r="D25" i="55" s="1"/>
  <c r="D28" i="55"/>
  <c r="D29" i="55" s="1"/>
  <c r="D31" i="55" s="1"/>
  <c r="D14" i="54"/>
  <c r="D16" i="54"/>
  <c r="D17" i="54" s="1"/>
  <c r="D23" i="54"/>
  <c r="D24" i="54" s="1"/>
  <c r="E24" i="54"/>
  <c r="D26" i="54"/>
  <c r="D27" i="54" s="1"/>
  <c r="D28" i="54" s="1"/>
  <c r="D31" i="54"/>
  <c r="D32" i="54" s="1"/>
  <c r="D34" i="54" s="1"/>
  <c r="E35" i="54"/>
  <c r="F38" i="54"/>
  <c r="D14" i="53"/>
  <c r="D16" i="53"/>
  <c r="D17" i="53" s="1"/>
  <c r="D23" i="53"/>
  <c r="D24" i="53" s="1"/>
  <c r="D26" i="53"/>
  <c r="D27" i="53" s="1"/>
  <c r="D28" i="53" s="1"/>
  <c r="D31" i="53"/>
  <c r="D32" i="53" s="1"/>
  <c r="D34" i="53" s="1"/>
  <c r="E35" i="53"/>
  <c r="D11" i="52"/>
  <c r="D13" i="52"/>
  <c r="D14" i="52" s="1"/>
  <c r="D20" i="52"/>
  <c r="D21" i="52" s="1"/>
  <c r="E32" i="52"/>
  <c r="D23" i="52"/>
  <c r="D24" i="52" s="1"/>
  <c r="D25" i="52" s="1"/>
  <c r="D28" i="52"/>
  <c r="D29" i="52" s="1"/>
  <c r="D31" i="52" s="1"/>
  <c r="D14" i="51"/>
  <c r="D16" i="51"/>
  <c r="D17" i="51" s="1"/>
  <c r="D23" i="51"/>
  <c r="D24" i="51" s="1"/>
  <c r="D26" i="51"/>
  <c r="D27" i="51" s="1"/>
  <c r="D28" i="51" s="1"/>
  <c r="D31" i="51"/>
  <c r="D32" i="51" s="1"/>
  <c r="D34" i="51" s="1"/>
  <c r="E35" i="51"/>
  <c r="D14" i="50"/>
  <c r="D16" i="50"/>
  <c r="D17" i="50" s="1"/>
  <c r="D23" i="50"/>
  <c r="D24" i="50" s="1"/>
  <c r="D26" i="50"/>
  <c r="D27" i="50" s="1"/>
  <c r="D28" i="50" s="1"/>
  <c r="D31" i="50"/>
  <c r="D32" i="50" s="1"/>
  <c r="D34" i="50" s="1"/>
  <c r="D12" i="49"/>
  <c r="D14" i="49"/>
  <c r="D15" i="49" s="1"/>
  <c r="D21" i="49"/>
  <c r="D22" i="49" s="1"/>
  <c r="D24" i="49"/>
  <c r="D25" i="49" s="1"/>
  <c r="D26" i="49" s="1"/>
  <c r="D29" i="49"/>
  <c r="D30" i="49" s="1"/>
  <c r="D32" i="49" s="1"/>
  <c r="E33" i="49"/>
  <c r="D9" i="46"/>
  <c r="D11" i="46"/>
  <c r="D12" i="46" s="1"/>
  <c r="D18" i="46"/>
  <c r="D19" i="46" s="1"/>
  <c r="E30" i="46"/>
  <c r="D21" i="46"/>
  <c r="D22" i="46" s="1"/>
  <c r="D23" i="46" s="1"/>
  <c r="D26" i="46"/>
  <c r="D27" i="46" s="1"/>
  <c r="D29" i="46" s="1"/>
  <c r="D20" i="57" l="1"/>
  <c r="E33" i="45"/>
  <c r="D11" i="45"/>
  <c r="D18" i="45"/>
  <c r="D20" i="45"/>
  <c r="D21" i="45" s="1"/>
  <c r="D24" i="45"/>
  <c r="D25" i="45" s="1"/>
  <c r="D26" i="45" s="1"/>
  <c r="D29" i="45"/>
  <c r="D30" i="45" s="1"/>
  <c r="D32" i="45" s="1"/>
  <c r="D11" i="44"/>
  <c r="D18" i="44"/>
  <c r="AL19" i="44"/>
  <c r="AL20" i="44" s="1"/>
  <c r="D20" i="44"/>
  <c r="D21" i="44" s="1"/>
  <c r="D24" i="44"/>
  <c r="D25" i="44" s="1"/>
  <c r="D26" i="44" s="1"/>
  <c r="D29" i="44"/>
  <c r="D30" i="44" s="1"/>
  <c r="D32" i="44" s="1"/>
  <c r="E33" i="44"/>
  <c r="D11" i="43"/>
  <c r="D18" i="43"/>
  <c r="D20" i="43"/>
  <c r="D22" i="43" s="1"/>
  <c r="E22" i="43"/>
  <c r="E33" i="43" s="1"/>
  <c r="D24" i="43"/>
  <c r="D25" i="43" s="1"/>
  <c r="D26" i="43" s="1"/>
  <c r="D29" i="43"/>
  <c r="D30" i="43" s="1"/>
  <c r="D32" i="43" s="1"/>
  <c r="C11" i="42"/>
  <c r="C18" i="42"/>
  <c r="AO19" i="42"/>
  <c r="AO20" i="42" s="1"/>
  <c r="C20" i="42"/>
  <c r="C21" i="42" s="1"/>
  <c r="C24" i="42"/>
  <c r="C25" i="42" s="1"/>
  <c r="C26" i="42" s="1"/>
  <c r="C29" i="42"/>
  <c r="C30" i="42" s="1"/>
  <c r="C32" i="42" s="1"/>
  <c r="D33" i="42"/>
  <c r="D11" i="41"/>
  <c r="D18" i="41"/>
  <c r="AP19" i="41"/>
  <c r="AP20" i="41" s="1"/>
  <c r="D20" i="41"/>
  <c r="D21" i="41" s="1"/>
  <c r="D24" i="41"/>
  <c r="D25" i="41" s="1"/>
  <c r="D26" i="41" s="1"/>
  <c r="D29" i="41"/>
  <c r="D30" i="41" s="1"/>
  <c r="D32" i="41" s="1"/>
  <c r="E33" i="41"/>
  <c r="D11" i="40"/>
  <c r="D18" i="40"/>
  <c r="AP19" i="40"/>
  <c r="AP20" i="40" s="1"/>
  <c r="D20" i="40"/>
  <c r="D21" i="40" s="1"/>
  <c r="D24" i="40"/>
  <c r="D25" i="40" s="1"/>
  <c r="D26" i="40" s="1"/>
  <c r="D29" i="40"/>
  <c r="D30" i="40" s="1"/>
  <c r="D32" i="40" s="1"/>
  <c r="E33" i="40"/>
  <c r="D22" i="40" l="1"/>
  <c r="C22" i="42"/>
  <c r="D21" i="43"/>
  <c r="D22" i="45"/>
  <c r="D22" i="41"/>
  <c r="D22" i="44"/>
  <c r="E39" i="26"/>
  <c r="E35" i="29"/>
  <c r="D11" i="32"/>
  <c r="D13" i="32"/>
  <c r="D14" i="32" s="1"/>
  <c r="D16" i="32"/>
  <c r="D17" i="32" s="1"/>
  <c r="D18" i="32" s="1"/>
  <c r="D23" i="32" s="1"/>
  <c r="D24" i="32" s="1"/>
  <c r="D25" i="32" s="1"/>
  <c r="D20" i="32"/>
  <c r="D21" i="32" s="1"/>
  <c r="D22" i="32" s="1"/>
  <c r="D27" i="32"/>
  <c r="D28" i="32" s="1"/>
  <c r="D29" i="32" s="1"/>
  <c r="D32" i="32"/>
  <c r="D33" i="32" s="1"/>
  <c r="D35" i="32" s="1"/>
  <c r="E36" i="32"/>
  <c r="D10" i="31"/>
  <c r="D12" i="31"/>
  <c r="D13" i="31" s="1"/>
  <c r="D15" i="31"/>
  <c r="D16" i="31" s="1"/>
  <c r="D17" i="31" s="1"/>
  <c r="D19" i="31"/>
  <c r="D20" i="31" s="1"/>
  <c r="D21" i="31" s="1"/>
  <c r="D26" i="31"/>
  <c r="D27" i="31" s="1"/>
  <c r="D28" i="31" s="1"/>
  <c r="D31" i="31"/>
  <c r="D32" i="31" s="1"/>
  <c r="D34" i="31" s="1"/>
  <c r="E35" i="31"/>
  <c r="D10" i="30"/>
  <c r="D12" i="30"/>
  <c r="D13" i="30" s="1"/>
  <c r="D15" i="30"/>
  <c r="D16" i="30" s="1"/>
  <c r="D19" i="30"/>
  <c r="D20" i="30" s="1"/>
  <c r="D21" i="30" s="1"/>
  <c r="D26" i="30"/>
  <c r="D27" i="30" s="1"/>
  <c r="D28" i="30" s="1"/>
  <c r="D31" i="30"/>
  <c r="D32" i="30" s="1"/>
  <c r="D34" i="30" s="1"/>
  <c r="E35" i="30"/>
  <c r="D10" i="29"/>
  <c r="D12" i="29"/>
  <c r="D13" i="29" s="1"/>
  <c r="D15" i="29"/>
  <c r="D16" i="29" s="1"/>
  <c r="D17" i="29" s="1"/>
  <c r="D19" i="29"/>
  <c r="D20" i="29" s="1"/>
  <c r="D21" i="29" s="1"/>
  <c r="D22" i="29"/>
  <c r="D23" i="29" s="1"/>
  <c r="D24" i="29" s="1"/>
  <c r="D26" i="29"/>
  <c r="D27" i="29" s="1"/>
  <c r="D28" i="29" s="1"/>
  <c r="D31" i="29"/>
  <c r="D32" i="29" s="1"/>
  <c r="D34" i="29" s="1"/>
  <c r="D10" i="28"/>
  <c r="D12" i="28"/>
  <c r="D13" i="28" s="1"/>
  <c r="D15" i="28"/>
  <c r="D16" i="28" s="1"/>
  <c r="D17" i="28" s="1"/>
  <c r="E15" i="28"/>
  <c r="E35" i="28" s="1"/>
  <c r="D19" i="28"/>
  <c r="D20" i="28" s="1"/>
  <c r="D21" i="28" s="1"/>
  <c r="D23" i="28"/>
  <c r="D24" i="28" s="1"/>
  <c r="D26" i="28"/>
  <c r="D27" i="28" s="1"/>
  <c r="D28" i="28" s="1"/>
  <c r="D31" i="28"/>
  <c r="D32" i="28" s="1"/>
  <c r="D34" i="28" s="1"/>
  <c r="D11" i="27"/>
  <c r="D18" i="27"/>
  <c r="D20" i="27"/>
  <c r="D21" i="27" s="1"/>
  <c r="E20" i="27"/>
  <c r="D23" i="27"/>
  <c r="D24" i="27" s="1"/>
  <c r="D25" i="27" s="1"/>
  <c r="E23" i="27"/>
  <c r="D28" i="27"/>
  <c r="D29" i="27" s="1"/>
  <c r="D31" i="27" s="1"/>
  <c r="D14" i="26"/>
  <c r="D16" i="26"/>
  <c r="D17" i="26" s="1"/>
  <c r="D19" i="26"/>
  <c r="D20" i="26" s="1"/>
  <c r="D21" i="26" s="1"/>
  <c r="D23" i="26"/>
  <c r="D24" i="26" s="1"/>
  <c r="D25" i="26" s="1"/>
  <c r="D27" i="26"/>
  <c r="D28" i="26" s="1"/>
  <c r="D30" i="26"/>
  <c r="D31" i="26" s="1"/>
  <c r="D32" i="26" s="1"/>
  <c r="D35" i="26"/>
  <c r="D36" i="26" s="1"/>
  <c r="D38" i="26" s="1"/>
  <c r="E32" i="27" l="1"/>
  <c r="D22" i="31"/>
  <c r="D23" i="31" s="1"/>
  <c r="D24" i="31" s="1"/>
  <c r="D17" i="30"/>
  <c r="D22" i="30"/>
  <c r="D23" i="30" s="1"/>
  <c r="D24" i="30" s="1"/>
  <c r="E37" i="17"/>
  <c r="E39" i="14"/>
  <c r="E39" i="18"/>
  <c r="E39" i="21"/>
  <c r="D11" i="25" l="1"/>
  <c r="D13" i="25"/>
  <c r="D14" i="25" s="1"/>
  <c r="AK15" i="25"/>
  <c r="AK16" i="25" s="1"/>
  <c r="D16" i="25"/>
  <c r="D17" i="25" s="1"/>
  <c r="D18" i="25" s="1"/>
  <c r="D20" i="25"/>
  <c r="D21" i="25" s="1"/>
  <c r="D22" i="25"/>
  <c r="D24" i="25"/>
  <c r="D25" i="25" s="1"/>
  <c r="D26" i="25" s="1"/>
  <c r="D28" i="25"/>
  <c r="D29" i="25" s="1"/>
  <c r="D30" i="25" s="1"/>
  <c r="D33" i="25"/>
  <c r="D34" i="25"/>
  <c r="D36" i="25" s="1"/>
  <c r="E37" i="25"/>
  <c r="D12" i="24"/>
  <c r="D14" i="24"/>
  <c r="D16" i="24" s="1"/>
  <c r="AM17" i="24"/>
  <c r="AM18" i="24" s="1"/>
  <c r="D18" i="24"/>
  <c r="D19" i="24" s="1"/>
  <c r="D20" i="24" s="1"/>
  <c r="D22" i="24"/>
  <c r="D23" i="24" s="1"/>
  <c r="D26" i="24"/>
  <c r="D27" i="24" s="1"/>
  <c r="D28" i="24" s="1"/>
  <c r="D30" i="24"/>
  <c r="D31" i="24" s="1"/>
  <c r="D32" i="24" s="1"/>
  <c r="D35" i="24"/>
  <c r="D36" i="24" s="1"/>
  <c r="D38" i="24" s="1"/>
  <c r="E39" i="24"/>
  <c r="D13" i="23"/>
  <c r="D20" i="23"/>
  <c r="D22" i="23"/>
  <c r="D23" i="23" s="1"/>
  <c r="D25" i="23"/>
  <c r="D26" i="23" s="1"/>
  <c r="D29" i="23"/>
  <c r="D30" i="23" s="1"/>
  <c r="D32" i="23" s="1"/>
  <c r="E33" i="23"/>
  <c r="D12" i="22"/>
  <c r="D14" i="22"/>
  <c r="D16" i="22" s="1"/>
  <c r="D18" i="22" s="1"/>
  <c r="D17" i="22" s="1"/>
  <c r="E19" i="22"/>
  <c r="D12" i="21"/>
  <c r="D14" i="21"/>
  <c r="D15" i="21" s="1"/>
  <c r="D17" i="21"/>
  <c r="D18" i="21" s="1"/>
  <c r="D19" i="21" s="1"/>
  <c r="D21" i="21"/>
  <c r="D22" i="21" s="1"/>
  <c r="D26" i="21"/>
  <c r="D27" i="21" s="1"/>
  <c r="D28" i="21" s="1"/>
  <c r="D30" i="21"/>
  <c r="D31" i="21" s="1"/>
  <c r="D32" i="21" s="1"/>
  <c r="D35" i="21"/>
  <c r="D36" i="21" s="1"/>
  <c r="D38" i="21" s="1"/>
  <c r="D12" i="20"/>
  <c r="D14" i="20"/>
  <c r="D16" i="20" s="1"/>
  <c r="D15" i="20"/>
  <c r="AM17" i="20"/>
  <c r="AM18" i="20" s="1"/>
  <c r="D18" i="20"/>
  <c r="D19" i="20" s="1"/>
  <c r="D20" i="20" s="1"/>
  <c r="D22" i="20"/>
  <c r="D23" i="20" s="1"/>
  <c r="D26" i="20"/>
  <c r="D27" i="20" s="1"/>
  <c r="D28" i="20" s="1"/>
  <c r="D30" i="20"/>
  <c r="D31" i="20" s="1"/>
  <c r="D32" i="20" s="1"/>
  <c r="D35" i="20"/>
  <c r="D36" i="20"/>
  <c r="D38" i="20" s="1"/>
  <c r="E39" i="20"/>
  <c r="D12" i="19"/>
  <c r="D14" i="19"/>
  <c r="D16" i="19" s="1"/>
  <c r="AM17" i="19"/>
  <c r="AM18" i="19" s="1"/>
  <c r="D18" i="19"/>
  <c r="D19" i="19" s="1"/>
  <c r="D20" i="19" s="1"/>
  <c r="D22" i="19"/>
  <c r="D23" i="19"/>
  <c r="D27" i="19"/>
  <c r="D28" i="19" s="1"/>
  <c r="D30" i="19"/>
  <c r="D31" i="19" s="1"/>
  <c r="D35" i="19"/>
  <c r="D36" i="19" s="1"/>
  <c r="D38" i="19" s="1"/>
  <c r="E39" i="19"/>
  <c r="D12" i="18"/>
  <c r="D14" i="18"/>
  <c r="D15" i="18" s="1"/>
  <c r="AM17" i="18"/>
  <c r="AM18" i="18" s="1"/>
  <c r="D18" i="18"/>
  <c r="D19" i="18" s="1"/>
  <c r="D20" i="18" s="1"/>
  <c r="D22" i="18"/>
  <c r="D23" i="18" s="1"/>
  <c r="D27" i="18"/>
  <c r="D28" i="18" s="1"/>
  <c r="D30" i="18"/>
  <c r="D31" i="18" s="1"/>
  <c r="D32" i="18" s="1"/>
  <c r="D35" i="18"/>
  <c r="D36" i="18" s="1"/>
  <c r="D38" i="18" s="1"/>
  <c r="D12" i="17"/>
  <c r="D14" i="17"/>
  <c r="D15" i="17" s="1"/>
  <c r="D18" i="17"/>
  <c r="D19" i="17" s="1"/>
  <c r="D20" i="17" s="1"/>
  <c r="D22" i="17"/>
  <c r="D23" i="17" s="1"/>
  <c r="D26" i="17"/>
  <c r="D27" i="17" s="1"/>
  <c r="D29" i="17"/>
  <c r="D30" i="17" s="1"/>
  <c r="D33" i="17"/>
  <c r="D34" i="17" s="1"/>
  <c r="D36" i="17" s="1"/>
  <c r="D12" i="16"/>
  <c r="D14" i="16"/>
  <c r="D15" i="16" s="1"/>
  <c r="D18" i="16"/>
  <c r="D19" i="16"/>
  <c r="D20" i="16" s="1"/>
  <c r="D22" i="16"/>
  <c r="D23" i="16" s="1"/>
  <c r="D26" i="16"/>
  <c r="D27" i="16" s="1"/>
  <c r="D28" i="16" s="1"/>
  <c r="D30" i="16"/>
  <c r="D31" i="16" s="1"/>
  <c r="D32" i="16" s="1"/>
  <c r="D35" i="16"/>
  <c r="D36" i="16" s="1"/>
  <c r="D38" i="16" s="1"/>
  <c r="E39" i="16"/>
  <c r="D12" i="15"/>
  <c r="D14" i="15"/>
  <c r="D15" i="15" s="1"/>
  <c r="AM17" i="15"/>
  <c r="AM18" i="15" s="1"/>
  <c r="D18" i="15"/>
  <c r="D19" i="15" s="1"/>
  <c r="D20" i="15" s="1"/>
  <c r="D22" i="15"/>
  <c r="D23" i="15" s="1"/>
  <c r="D26" i="15"/>
  <c r="D27" i="15" s="1"/>
  <c r="D29" i="15"/>
  <c r="D30" i="15" s="1"/>
  <c r="D31" i="15" s="1"/>
  <c r="D34" i="15"/>
  <c r="D35" i="15" s="1"/>
  <c r="D37" i="15" s="1"/>
  <c r="E38" i="15"/>
  <c r="D12" i="14"/>
  <c r="D14" i="14"/>
  <c r="D15" i="14" s="1"/>
  <c r="AM17" i="14"/>
  <c r="AM18" i="14" s="1"/>
  <c r="D18" i="14"/>
  <c r="D19" i="14" s="1"/>
  <c r="D20" i="14" s="1"/>
  <c r="D22" i="14"/>
  <c r="D23" i="14" s="1"/>
  <c r="D27" i="14"/>
  <c r="D28" i="14" s="1"/>
  <c r="D30" i="14"/>
  <c r="D31" i="14" s="1"/>
  <c r="D32" i="14" s="1"/>
  <c r="D35" i="14"/>
  <c r="D36" i="14" s="1"/>
  <c r="D38" i="14" s="1"/>
  <c r="D24" i="20" l="1"/>
  <c r="D23" i="21"/>
  <c r="D24" i="21" s="1"/>
  <c r="D16" i="17"/>
  <c r="D24" i="16"/>
  <c r="D24" i="17"/>
  <c r="D16" i="14"/>
  <c r="D16" i="16"/>
  <c r="D24" i="14"/>
  <c r="D25" i="14" s="1"/>
  <c r="D15" i="19"/>
  <c r="D15" i="22"/>
  <c r="D15" i="24"/>
  <c r="D24" i="15"/>
  <c r="D16" i="15"/>
  <c r="D24" i="18"/>
  <c r="D25" i="18" s="1"/>
  <c r="D16" i="18"/>
  <c r="D24" i="19"/>
  <c r="D25" i="19" s="1"/>
  <c r="D24" i="24"/>
  <c r="E25" i="13"/>
  <c r="D22" i="13"/>
  <c r="D23" i="13" s="1"/>
  <c r="D20" i="13"/>
  <c r="D17" i="13"/>
  <c r="E25" i="5" l="1"/>
  <c r="E34" i="11"/>
  <c r="E34" i="10" l="1"/>
  <c r="E34" i="9"/>
  <c r="D30" i="11" l="1"/>
  <c r="D31" i="11" s="1"/>
  <c r="D33" i="11" s="1"/>
  <c r="D25" i="11"/>
  <c r="D26" i="11" s="1"/>
  <c r="D27" i="11" s="1"/>
  <c r="D22" i="11"/>
  <c r="D23" i="11" s="1"/>
  <c r="D20" i="11"/>
  <c r="D13" i="11"/>
  <c r="D22" i="5" l="1"/>
  <c r="D23" i="5" s="1"/>
  <c r="D20" i="5"/>
  <c r="D17" i="5"/>
  <c r="D30" i="10" l="1"/>
  <c r="D31" i="10" s="1"/>
  <c r="D33" i="10" s="1"/>
  <c r="D25" i="10"/>
  <c r="D22" i="10"/>
  <c r="D23" i="10" s="1"/>
  <c r="AK21" i="10"/>
  <c r="AK22" i="10" s="1"/>
  <c r="D20" i="10"/>
  <c r="D12" i="10"/>
  <c r="D30" i="9"/>
  <c r="D31" i="9" s="1"/>
  <c r="D33" i="9" s="1"/>
  <c r="D26" i="9"/>
  <c r="D27" i="9" s="1"/>
  <c r="D23" i="9"/>
  <c r="D24" i="9" s="1"/>
  <c r="AJ22" i="9"/>
  <c r="AJ23" i="9" s="1"/>
  <c r="D21" i="9"/>
  <c r="D13" i="9"/>
  <c r="D27" i="10" l="1"/>
  <c r="D26" i="10"/>
</calcChain>
</file>

<file path=xl/sharedStrings.xml><?xml version="1.0" encoding="utf-8"?>
<sst xmlns="http://schemas.openxmlformats.org/spreadsheetml/2006/main" count="11876" uniqueCount="549">
  <si>
    <t>GOBIERNO REGIONAL CAJAMARCA</t>
  </si>
  <si>
    <t>Paso</t>
  </si>
  <si>
    <t>Actividad</t>
  </si>
  <si>
    <t>Área</t>
  </si>
  <si>
    <t>Tiempo minutos</t>
  </si>
  <si>
    <t>Contador de Recursos</t>
  </si>
  <si>
    <t>Recursos Humanos</t>
  </si>
  <si>
    <t>Recursos identificables</t>
  </si>
  <si>
    <t>Papel bond A4</t>
  </si>
  <si>
    <t>Identificador de Recursos</t>
  </si>
  <si>
    <t>Recursos no identificables</t>
  </si>
  <si>
    <t>Tipo de actividad</t>
  </si>
  <si>
    <t>Traslado</t>
  </si>
  <si>
    <t>Espera</t>
  </si>
  <si>
    <t>Archivo</t>
  </si>
  <si>
    <t>Tipo de valor</t>
  </si>
  <si>
    <t>VA</t>
  </si>
  <si>
    <t>Control</t>
  </si>
  <si>
    <t>SVA</t>
  </si>
  <si>
    <t>Recepcionar expediente</t>
  </si>
  <si>
    <t>Registrar en sistema</t>
  </si>
  <si>
    <t>Mesa de partes</t>
  </si>
  <si>
    <t>Dir. Reg.</t>
  </si>
  <si>
    <t>Energ. Eléct.</t>
  </si>
  <si>
    <t>Repar.  Pc's</t>
  </si>
  <si>
    <t>Bolíg.</t>
  </si>
  <si>
    <t>Deprec.Pc's</t>
  </si>
  <si>
    <t>Deprec.Impres.</t>
  </si>
  <si>
    <t>B/V.</t>
  </si>
  <si>
    <t>Certif.</t>
  </si>
  <si>
    <t>Alq, de local</t>
  </si>
  <si>
    <t>Operac.</t>
  </si>
  <si>
    <t>Revis.</t>
  </si>
  <si>
    <t>X</t>
  </si>
  <si>
    <t xml:space="preserve">Recepcionar dinero </t>
  </si>
  <si>
    <t>Emitir comprobante</t>
  </si>
  <si>
    <t xml:space="preserve">Revisar requisitos </t>
  </si>
  <si>
    <t>Serv. Courier</t>
  </si>
  <si>
    <t xml:space="preserve">Tabla ASME-VM: </t>
  </si>
  <si>
    <t>Recepcionar  y registrar</t>
  </si>
  <si>
    <t>Administración</t>
  </si>
  <si>
    <t>Resp.Administración</t>
  </si>
  <si>
    <t>DIRECCION REGIONAL DE ENERGÍA Y MINAS</t>
  </si>
  <si>
    <t>Sec.</t>
  </si>
  <si>
    <t>Ase.Legal</t>
  </si>
  <si>
    <t>Recepcionar informe técnico.</t>
  </si>
  <si>
    <t>Elaborar informe legal.</t>
  </si>
  <si>
    <t>Emitir resolución de aprobación en base a informe técnico y legal.</t>
  </si>
  <si>
    <t>Registrar  en sistema resolución de exp.aprobado.</t>
  </si>
  <si>
    <t>Remitir resolución a la OEFA y adminsitrado</t>
  </si>
  <si>
    <t>Tomar conocimiento y derivar</t>
  </si>
  <si>
    <t>Dirección Regional</t>
  </si>
  <si>
    <t xml:space="preserve">Direcón de Mineria </t>
  </si>
  <si>
    <t>Asesoría Legal</t>
  </si>
  <si>
    <t>Elevar expediente</t>
  </si>
  <si>
    <t>Recepcionar expediente.</t>
  </si>
  <si>
    <t>Firmar resolución</t>
  </si>
  <si>
    <t>Elaborar oficio,enumerar y elevar resolución.</t>
  </si>
  <si>
    <t>Ingresar a Intranet del MEM.</t>
  </si>
  <si>
    <t>Dirección de Minería</t>
  </si>
  <si>
    <t>Evaluar expediente</t>
  </si>
  <si>
    <t>Verificar solicitudes CAB pendientes por atender.</t>
  </si>
  <si>
    <t>Registrar en sistema  CAB aprobado.</t>
  </si>
  <si>
    <t>Deprec.GPS</t>
  </si>
  <si>
    <t>Deprec.Fotoco.</t>
  </si>
  <si>
    <t>Reparac.Foto.</t>
  </si>
  <si>
    <t>Recepcionar y registrar</t>
  </si>
  <si>
    <t>Evaluar y elaborar informe de admisibilidad.</t>
  </si>
  <si>
    <t>Derivar expediente + informe de admisibilidad</t>
  </si>
  <si>
    <t>Resp.MP</t>
  </si>
  <si>
    <t>Toner/Foocop.</t>
  </si>
  <si>
    <t>Toner/Imp.</t>
  </si>
  <si>
    <t>Ser.Telef.</t>
  </si>
  <si>
    <t>Serv.Internet</t>
  </si>
  <si>
    <t>Prof 01.</t>
  </si>
  <si>
    <t>Elaborar oficio informando suspensión de actividades en caso que la denuncia haya ido justificada.</t>
  </si>
  <si>
    <t>Registrar en sistema el oficio elaborado.</t>
  </si>
  <si>
    <t>Archivar copia de oficio</t>
  </si>
  <si>
    <t>Prof.01</t>
  </si>
  <si>
    <t>Reparac.Imp.</t>
  </si>
  <si>
    <t>Deprec.Fotoc</t>
  </si>
  <si>
    <t>Reparac.Fotoc.</t>
  </si>
  <si>
    <t>Serv. Telef</t>
  </si>
  <si>
    <t>Toner.Fotocp</t>
  </si>
  <si>
    <t>Toner Imp.</t>
  </si>
  <si>
    <t>Deprec.Imp.</t>
  </si>
  <si>
    <t>Depre.Foto</t>
  </si>
  <si>
    <t>Repar.Fotocop.</t>
  </si>
  <si>
    <t>Serv.Internet.</t>
  </si>
  <si>
    <t>Serv. Telef.</t>
  </si>
  <si>
    <t>Toner. Fotocop.</t>
  </si>
  <si>
    <t xml:space="preserve">Dirección de Mineria </t>
  </si>
  <si>
    <t>Repra.impr.</t>
  </si>
  <si>
    <t>x</t>
  </si>
  <si>
    <t>Firmar oficio +resolución</t>
  </si>
  <si>
    <t>Remitir oficio y reoslución  al titular.</t>
  </si>
  <si>
    <t>Archivar copia de oficio y resolución.</t>
  </si>
  <si>
    <t>Registrar en sistema y derivar exp.</t>
  </si>
  <si>
    <t>Recepcionar y registrar en sistema.</t>
  </si>
  <si>
    <t>Elaborar Informe técnico y derivar.</t>
  </si>
  <si>
    <t>Archivar copia de  resolución.</t>
  </si>
  <si>
    <t>Elaborar Informe técnico y derivar</t>
  </si>
  <si>
    <t xml:space="preserve">Firmar oficio </t>
  </si>
  <si>
    <t xml:space="preserve">Registrar en sistema </t>
  </si>
  <si>
    <t xml:space="preserve">Derivar expediente </t>
  </si>
  <si>
    <t>Derivar expediente</t>
  </si>
  <si>
    <t>Inspección y verificación de planos in citu.</t>
  </si>
  <si>
    <t>Deprec. Camarca</t>
  </si>
  <si>
    <t>Remitir oficio + resolución al titular.</t>
  </si>
  <si>
    <t>Emitir resolución de aprobación</t>
  </si>
  <si>
    <t>7. AUTORIZACIÓN PARA INICIO/REINICIO DE ACTIVIDADES DE EXPLOTACIÓN EN CONCESIONES MINERAS METÁLICAS / NO METÁLICAS.</t>
  </si>
  <si>
    <t>Verificar solicitudes COME pendientes por atender.</t>
  </si>
  <si>
    <t>Inspección y verificación de planos in situ.</t>
  </si>
  <si>
    <t>Registrar en sistema  COME aprobado.</t>
  </si>
  <si>
    <t>11.DENUNCIAS CONTRA TITULARES DE ACTIVIDAD MINERA POR EL INCUMPLIMIENTO DE LAS NORMAS MINERAS,AMBIENTALES Y/O DE SEGURIDAD MINERA.</t>
  </si>
  <si>
    <t>13. DENUNCIAS DE EXTRACCIÓN DE MINERAL SIN DERECHO ALGUNO EN AGRAVIO DEL ESTADO.</t>
  </si>
  <si>
    <t xml:space="preserve">  </t>
  </si>
  <si>
    <t>Archivar copia de resolución.</t>
  </si>
  <si>
    <t>Remitir resolución al administrado</t>
  </si>
  <si>
    <t>Recepcionar resolución.</t>
  </si>
  <si>
    <t>Derivar resolución.</t>
  </si>
  <si>
    <t>Elaborar resolución .</t>
  </si>
  <si>
    <t>Elaborar Informe legal final.</t>
  </si>
  <si>
    <t>Recepcionar informe técnico final</t>
  </si>
  <si>
    <t xml:space="preserve"> X</t>
  </si>
  <si>
    <t>Elaborar Informe técnico final y derivar</t>
  </si>
  <si>
    <t>Revisar consultas</t>
  </si>
  <si>
    <t xml:space="preserve">Dirección de Minería </t>
  </si>
  <si>
    <t>Derivar consultas resueltas.</t>
  </si>
  <si>
    <t xml:space="preserve">Recepcionar consultas resueltas </t>
  </si>
  <si>
    <t>Emitir consultas a las entidades pertinentes.</t>
  </si>
  <si>
    <t>Elaborar informe legal indicando las consultas realizadas.</t>
  </si>
  <si>
    <t>Recepcionar informe técnico+ consultas</t>
  </si>
  <si>
    <t>Derivar Informe Técnico + consultas</t>
  </si>
  <si>
    <t>Elaborar Informe técnico+ consultas</t>
  </si>
  <si>
    <t>Revisar expediente</t>
  </si>
  <si>
    <t>Buscar expediente y anexarlo al documento de oposición.</t>
  </si>
  <si>
    <t>Generar código de Oposición Minera en SIDEMCAT.</t>
  </si>
  <si>
    <t>Asesoría Legal-Mesa de Partes</t>
  </si>
  <si>
    <t>Recepcionar expediente+derecho de trámite.</t>
  </si>
  <si>
    <t>Toner Fotoco´p.</t>
  </si>
  <si>
    <t>Serv. Telef, e Internet</t>
  </si>
  <si>
    <t>Reparac.PC</t>
  </si>
  <si>
    <t>Movilid. Com</t>
  </si>
  <si>
    <t>Archv</t>
  </si>
  <si>
    <t>Asesor Legal</t>
  </si>
  <si>
    <t>Resp.MPAL</t>
  </si>
  <si>
    <t>Elaborar Informe técnico final y derivar.</t>
  </si>
  <si>
    <t>Recepcionar consultas resueltas y derivarlas.</t>
  </si>
  <si>
    <t>Derivar Informe Técnico final.</t>
  </si>
  <si>
    <t>Elaborar Informe técnico final</t>
  </si>
  <si>
    <t>Recepcionar informe técnico + consultas</t>
  </si>
  <si>
    <t>Recepcionar expediente + derecho de trámite.</t>
  </si>
  <si>
    <t>Derivar resolución</t>
  </si>
  <si>
    <t>Derivar consultas resueltas</t>
  </si>
  <si>
    <t>Recepcionar consultas resueltas</t>
  </si>
  <si>
    <t>Archivar expediente</t>
  </si>
  <si>
    <t>Notificar al administrado</t>
  </si>
  <si>
    <t>Desglozar llo solicitado.</t>
  </si>
  <si>
    <t xml:space="preserve">Buscar expediente </t>
  </si>
  <si>
    <t>Generar código en SIDEMCAT.</t>
  </si>
  <si>
    <t>Toner</t>
  </si>
  <si>
    <t>Sacagrapa</t>
  </si>
  <si>
    <t>Prof.</t>
  </si>
  <si>
    <t>Remitir oficio a procuraduría y al interesado.</t>
  </si>
  <si>
    <t>Firmar oficio</t>
  </si>
  <si>
    <t>Recepcionar resolución de carteles de publicación.</t>
  </si>
  <si>
    <t>Derivar resolución de carteles de publicación</t>
  </si>
  <si>
    <t>Elaborar resolución de carteles de publicación.</t>
  </si>
  <si>
    <t>Recepcionar consultas resueltas y derivar consultas resueltas.</t>
  </si>
  <si>
    <t>Generar código de Petitotio Minero en SIDEMCAT.</t>
  </si>
  <si>
    <t>Recepcionar expediente+derecho de trámite y derecho de vigencia.</t>
  </si>
  <si>
    <t>Toner.Fotocop.</t>
  </si>
  <si>
    <t>Toner.Imp.</t>
  </si>
  <si>
    <t>Prof.Min</t>
  </si>
  <si>
    <t>Resp.ALMP</t>
  </si>
  <si>
    <t>13. PETITORIO DE CONCESIÓN PARA LA PEQUEÑA MINERÍA Y MINERÍA ARTESANAL.</t>
  </si>
  <si>
    <t>Of.Tec.Asuntos Amb.</t>
  </si>
  <si>
    <t>Registrar en sist. Y derivar expediente</t>
  </si>
  <si>
    <t>Mesa de Partes</t>
  </si>
  <si>
    <t>Prof.02</t>
  </si>
  <si>
    <t>29. REGISTRO DE CONSULTORES REGIONALES PARA ELABORACIÓN DE INSTRUMENTOS DE GESTION AMBIENTAL CORRECTIVOS - IGAC</t>
  </si>
  <si>
    <t>Toner Fotocop.</t>
  </si>
  <si>
    <t>Ofic.Tec.Asuntos Ambientales</t>
  </si>
  <si>
    <t>Registrar en sistema y derivar expediente</t>
  </si>
  <si>
    <t xml:space="preserve"> </t>
  </si>
  <si>
    <t>Resp.MPAL.</t>
  </si>
  <si>
    <t xml:space="preserve">26. APROBACIÓN O MODIFICACIÓN DEL ESTUDIO DE IMPACTO AMBIENTAL SEMIDETALLADO (EIAsd) PARA PEQUEÑO PRODUCTOR MINERO O MINERO ARTESANAL. </t>
  </si>
  <si>
    <t>Elaborar Informe técnico final  y derivar.</t>
  </si>
  <si>
    <t>Of.Tec.Asuntos Ambientales.</t>
  </si>
  <si>
    <t>Of.Tec.Asuntos Ambientales</t>
  </si>
  <si>
    <t>E</t>
  </si>
  <si>
    <t>Inpreccion y verificación in citu.</t>
  </si>
  <si>
    <t>Dirección de Hidrocarburos</t>
  </si>
  <si>
    <t>Registrar en sistema y derivar.</t>
  </si>
  <si>
    <t>Rep. Imp.</t>
  </si>
  <si>
    <t>Deprec. Impres.</t>
  </si>
  <si>
    <t>Deprec.Camara D.</t>
  </si>
  <si>
    <t>Deprec.Film.</t>
  </si>
  <si>
    <t>Rep.Film.</t>
  </si>
  <si>
    <t>Reparac.Camara D.</t>
  </si>
  <si>
    <t>Archiv</t>
  </si>
  <si>
    <t>Viático</t>
  </si>
  <si>
    <t>Rep.Imp.</t>
  </si>
  <si>
    <t>34.Aprobación  del Plan De Manejor Ambiental (PMA) para grifos,estaciones de servicio,gasocentros y plantas envasadoras de GLP.</t>
  </si>
  <si>
    <t>Serv.  Internet</t>
  </si>
  <si>
    <t>Serv Telef.</t>
  </si>
  <si>
    <t>Serv.Insp</t>
  </si>
  <si>
    <t>Serv.Insp.</t>
  </si>
  <si>
    <t>Remitir en sistema resolucion de exp aprobados</t>
  </si>
  <si>
    <t>Sev.Insp</t>
  </si>
  <si>
    <t>Prof.03</t>
  </si>
  <si>
    <t>Remitir resolución al administrado y OSINERGMIM</t>
  </si>
  <si>
    <t xml:space="preserve">Elaborar informe legal </t>
  </si>
  <si>
    <t>Recepcionar informe técnico</t>
  </si>
  <si>
    <t>Dirección de Electricidad</t>
  </si>
  <si>
    <t>Director Regional</t>
  </si>
  <si>
    <t>Prof.04</t>
  </si>
  <si>
    <t>Recursos Identificables</t>
  </si>
  <si>
    <t>Identificador de recursos</t>
  </si>
  <si>
    <t>44. EVALUACIÓN,APROBACIÓN O DESAPROBACIÓN DE ESTUDIOS AMBIENTALES DE CENTRALES ELÉCTRICAS DE POTENCIA MENOS O IGUAL A 20 W.</t>
  </si>
  <si>
    <t>43. EVALUACION, APROBACION O DESAPROBACION DE ETUDIOS AMBIENTALES DE LÍNEAS DE TRANSMISIÓN DE ALCANCE REGIONAL.</t>
  </si>
  <si>
    <t>DISTRIBUCCION ELECTRICA CUYA DEMANDA SEA NO MAYOR A 30MW, DENTRO DEL AMBITO REGIONAL.(3).</t>
  </si>
  <si>
    <t>ELECTRICIDAD:</t>
  </si>
  <si>
    <t>40.APROBACIÓN  DE 
DIA PARA: ELECTRICIDAD: DISTRIBUCCION ELECTRICA CUYA DEMANDA SEA NO MAYOR A 30MW, DENTRO DEL AMBITO REGIONAL.(3).</t>
  </si>
  <si>
    <t xml:space="preserve">39. OTORGAMIENTO DE AUTORIZACIÓN HASTA 10 MW </t>
  </si>
  <si>
    <t>Trámite Documentario DREM
Jr.  La Justicia  Mz. H Lote 17- Urb. 
La  Alameda</t>
  </si>
  <si>
    <t>Gratuito</t>
  </si>
  <si>
    <t>Negativo</t>
  </si>
  <si>
    <t>Positivo</t>
  </si>
  <si>
    <t>APELACIÓN</t>
  </si>
  <si>
    <t>Evaluación previa</t>
  </si>
  <si>
    <t>Automático</t>
  </si>
  <si>
    <t>Formulario /Código/ Ubicación</t>
  </si>
  <si>
    <t>Número y Denominación</t>
  </si>
  <si>
    <t>AUTORIDAD COMPETENTE
 PARA RESOLVER</t>
  </si>
  <si>
    <t>INICIO DEL 
PROCEDIMIENTO</t>
  </si>
  <si>
    <t>PLAZO PARA RESOLVER EN 
DÍAS HÁBILES</t>
  </si>
  <si>
    <t>CALIFICACIÓN</t>
  </si>
  <si>
    <t>REQUISITOS</t>
  </si>
  <si>
    <t>DENOMINACIÓN DEL 
PROCEDIMIENTO</t>
  </si>
  <si>
    <t>N° ANTERIOR</t>
  </si>
  <si>
    <t>Director Regional de Energía y Minas.
Dirección Regional</t>
  </si>
  <si>
    <t>7. AUTORIZACIÓN DE OPERACIÓN/BENEFICIO DE MINERALES DEL PRODUCTOR MINERO ARTESANAL.</t>
  </si>
  <si>
    <t>9.  CERTIFICADO DE OPERACIÓN MINERA EXCEPCIONAL (COME) /OPERACIONES MINERAS METÁLICAS Y NO METÁLICAS.</t>
  </si>
  <si>
    <t>13. OPOSICIÓN CONCESIÓN MINERA.</t>
  </si>
  <si>
    <t>14. ACUMULACIÓN DE CONCESIÓN MINERA</t>
  </si>
  <si>
    <t>15. RENUNCIA DE AREA.</t>
  </si>
  <si>
    <t>16.RENUNCIA DE DERECHOS Y ACCIONES DE COMPETICIONARIO.</t>
  </si>
  <si>
    <t>17. FRACCIONAMIENTO Y DIVISIÓN DE DERECHO MINERO.</t>
  </si>
  <si>
    <t>18.  CAMBIO DE SUSTANCIA</t>
  </si>
  <si>
    <t>19. RECUSACIÓN</t>
  </si>
  <si>
    <t>20. DENUNCIA POR INTERNAMIENTO</t>
  </si>
  <si>
    <t>21. CONSTITUCIÓN DE SOCIEDAD LEGAL</t>
  </si>
  <si>
    <t>22. REPLANTEO,  REPOSICIÓN  DE HITOS Y POSICIONAMIENTO DE HITOS PARA CONCESIONES MINERAS CON COORDENADAS UTM DEFINITIVAS</t>
  </si>
  <si>
    <t>23. DESGLOSE DE CARTEL O RESOLUCIÓN NOTIFICADA Y DEVUELTA POR OFICINA DE CORREOS</t>
  </si>
  <si>
    <t>24.  EVALUACIÓN O MODIFICACIÓN DE LA SOLICITUD DE CLASIFICACIÓN DE ESTUDIO AMBIENTAL PARA PEQUEÑO  PRODUCTOR MINERO O MINERO ARTESANAL.</t>
  </si>
  <si>
    <t>25. MODIFICACIÓN DE LA DECLARACIÓN DE IMPACTO AMBIENTAL -  CATEGORÍA  I  PARA PEQUEÑO PRODUCTOR MINERO O MINERO
ARTESANAL.</t>
  </si>
  <si>
    <t>28. MODIFICACIÓN DEL PLAN DE CIERRE DE MINAS Y DE PASIVOS AMBIENTALES MINEROS:</t>
  </si>
  <si>
    <t>30. EVALUACIÓN DE INSTRUMENTO DE GESTION AMBIENTAL CORRECTIVO - IGAC PARA PEQUEÑO PRODUCTOR MINERO O MINERO ARTESANAL.</t>
  </si>
  <si>
    <t>34. EVALUACIÓN Y APROBACIÓN, DE SER EL CASO LAS DECLARACIONES DE IMPACTO AMBIENTAL(DIA) PARA INSTALACIÓN DE ESTABLECIMIENTOS DE VENTA AL PÚBLICO DE GAS NATURAL VEHICULAR(GNV).</t>
  </si>
  <si>
    <t>36.  EVALUACIÓN DEL PLAN DE ABANDONO (PARCIAL-TEMPORAL-TOTAL) PARA: ACTIVIDADES DE HIDROCARBUROS-COMERCIALIZACION-GRIFOS ESTACIONES DE SERVICIO-GASOCENTROS GLP Y PLANTAS ENVASADORAS DE GLP</t>
  </si>
  <si>
    <t>37. EVALUACIÓN Y APROBACIÓN DE SER EL CASO, PLAN DE ABANDONO (PARCIAL-TEMPORAL-TOTAL) DE LA INSTALACIÓN DE ESTABLECIMIENTOS DE VENTA  AL PÚBLICO DE GAS NATURAL VEHICULAR-GNV.</t>
  </si>
  <si>
    <t>38.  OTORGAMIENTO DE CONCESIÓN DEFINITIVA DE DISTRIBUCIÓN CON UNA DEMANDA NO MAYOR A 30 MW.</t>
  </si>
  <si>
    <t xml:space="preserve">
39. OTORGAMIENTO DE CONCESIÓN DEFINITIVA DE GENERACIÓN CON RECURSOS ENERGÉTICOS RENOVABLES, CUYA POTENCIA NO SUPERE LOS 10 MW</t>
  </si>
  <si>
    <t>42.  APROBACIÓN DEL PLAN DE ABANDONO PARA: ACTIVIDADES DE ELECTRICIDAD, SOLO DISTRIBUCION CUYA DEMANDA MAXIMA SEA INFERIOR A 30 MW.</t>
  </si>
  <si>
    <t>43. EVALUACIÓN,APROBACIÓN O DESAPROBACIÓN DE PLANES DE ABANDONO PARA PROEYCTOS DE LÍNEAS DE TRANMISIÓN DE ALCANCE REGIONAL Y CENTRALES ELÉCTRICAS CON POTENCIA MENOR O IGUAL A 20 MW.</t>
  </si>
  <si>
    <t xml:space="preserve">48.  EVALUACIÓN DE ESTUDIO DE IMPACTO AMBIENTAL (EIAd) PARA ACTIVIDADES ELÉCTRICAS DE:
A. DISTRIBUCIÓN ELÉCTRICA CUYA DEMANDA MÁXIMA SEA INFERIOR A 30 MW.
B. GENERACIÓN ELÉCTRICA CON POTENCIA MENOR O IGUAL A 20 MW. </t>
  </si>
  <si>
    <t>53.  ESTABLECIMIENTO DE SERVIDUMBRE PARA DISTRIBUCIÓN HASTA 30 MW Y GENERACIÓN DE RECURSO ENERGÉTICOS RENOVABLES (RER) HASTA 10 MW.</t>
  </si>
  <si>
    <t>31.-  EVALUACIÓN DEL ITS DEL CAMBIO DE CRONOGRAMA, MODIFICACIÓN DE COMPONENTES O AMPLIACIONES QUE NO GENEREN IMPACTO AMBIENTAL SIGNIFICATIVO O REALICEN MEJORAS TECNOLÓGICAS MINERAS (DIA Y EIAsd)</t>
  </si>
  <si>
    <t>32.- EVALUACIÓN DEL ITS PARA LAS MODIFICACIONES, AMPLIACIONES DE COMPONENTES Y DE MEJORAS TECNOLÓGICAS CON IMPACTOS NO SIGNIFICATIVOS EN HIDROCARBUROS, QUE CUENTEN CON CERTIFICACIÓN AMBIENTAL</t>
  </si>
  <si>
    <t xml:space="preserve">40.- OTORGAMIENTO DE AUTORIZACIÓN PARA CENTRALES TÉRMICAS (GRUPOS ELECTRÓGENOS): GENERACIÓN ELÉCTRICA CON POTENCIA MENOR O IGUAL A 10 MW </t>
  </si>
  <si>
    <t>41.-  EVALUACIÓN DE DIA PARA ACTIVIDADES ELÉCTRICAS REGIONALES: a) GENERACIÓN Y DISTRIBUCIÓN MENOR O IGUAL A 500 KW, SISTEMAS ELÉCTRICOS RURALES (SER)</t>
  </si>
  <si>
    <t>46.-  EVALUACIÓN DE INFORME TÉCNICO SUSTENTATORIO (ITS) DE INSTRUMENTOS DE GESTIÓN AMBIENTAL PARA ACTIVIDADES DE ELECTRICIDAD, QUE CUENTEN CON CERTIFICACIÓN AMBIENTAL</t>
  </si>
  <si>
    <t>47.-  EVALUACIÓN AMBIENTAL PRELIMINAR (EVAP) PARA ACTIVIDADES ELÉCTRICAS DENTRO DEL ÁMBITO REGIONAL</t>
  </si>
  <si>
    <t>50.-  TRANSFERENCIA DE CONCESIÓN DEFINITIVA</t>
  </si>
  <si>
    <t xml:space="preserve">51.-  VALUACIÓN DE TÉRMINOS DE REFERENCIA (TdR) PARA ACTIVIDADES DE ELECTRICIDAD.
</t>
  </si>
  <si>
    <t xml:space="preserve">52.-  EVALUACIÓN DEL PLAN DE PARTICIPACIÓN CIUDADANA (PPC) PARA ACTIVIDADES DE ELECTRICIDAD
</t>
  </si>
  <si>
    <t>33. APROBACIÓN DE DECLARACIÓN DE IMPACTO AMBIENTAL (PREVIO AL INICIO DE LA ACTIVIDAD ) PARA COMERCIALIZACIÓN ESTABLECIMIENTO DE VENTA AL PÚBLICO DE COMBUSTIBLE, GRIFOS, ESTACIONES DE SERVICIO, GASOCENTROS, GLP USO AUTOMOTOR</t>
  </si>
  <si>
    <t>35. APROBACIÓN DE ESTUDIO DE IMPACTO AMBIENTAL (EIA) PARA PLANTAS ENVASADORAS DE GAS LICUADO DE PETROLEO (GLP) INICIO-AMPLIACIÓN-MODIFICACIÓN</t>
  </si>
  <si>
    <t>Resp</t>
  </si>
  <si>
    <t>Inspeccion y verificación in citu.</t>
  </si>
  <si>
    <t>Remitir resolución al administrado y OSINERGMIN</t>
  </si>
  <si>
    <t>Inspección y verificación in situ.</t>
  </si>
  <si>
    <t>27.- APROBACIÓN DEL PLAN DE CIERRE DE MINAS Y DE PASIVOS AMBIENTALES MINEROS:</t>
  </si>
  <si>
    <t>30. EVALUACIÓN DE INSTRUMENTO DE GESTION AMBIENTAL  Y FISCALIZACIÓN PARA LA FORMALIZACIÓN DE ACTIVIDADES DE PEQUEÑA MINERÍA Y MINERÍA ARTESANAL -IGAFOM</t>
  </si>
  <si>
    <t xml:space="preserve">Recepcionar  </t>
  </si>
  <si>
    <t xml:space="preserve">Recepcionar </t>
  </si>
  <si>
    <t>OF. Asesoría Legal</t>
  </si>
  <si>
    <t>Revisar</t>
  </si>
  <si>
    <t xml:space="preserve">Emitir informe </t>
  </si>
  <si>
    <t>Registrar en sist. y derivar expediente</t>
  </si>
  <si>
    <t>Secretaría</t>
  </si>
  <si>
    <t>Elaborar Informe técnico</t>
  </si>
  <si>
    <t>Recepcionar, registrar y notificar</t>
  </si>
  <si>
    <t>Dirección</t>
  </si>
  <si>
    <t>Registrar  en sistema resolución de exp.</t>
  </si>
  <si>
    <t>5. EVALUACION DEL INFORME TECNICO MINERO PARA EL PROCEDIMIENTO DE MODIFICACION DE LA AUTORIZACION PARA INICIO-REINICIO DE LAS ACTIVIDADES DE DESARROLLO, PREPARACION Y EXPLOTACION QUE INCLUYE PLAN DE MINADO Y BOTADEROS.</t>
  </si>
  <si>
    <t xml:space="preserve">Proveido </t>
  </si>
  <si>
    <t>Recepcionar y derivar</t>
  </si>
  <si>
    <t>Recepcionar</t>
  </si>
  <si>
    <t>Elaborar Informe Legal.</t>
  </si>
  <si>
    <t>Evaluar  expediente</t>
  </si>
  <si>
    <t>Recepcionar y notificar</t>
  </si>
  <si>
    <t>Evaluar levantamiento de observaciones</t>
  </si>
  <si>
    <t>Recepcionar informe Legal</t>
  </si>
  <si>
    <t xml:space="preserve">Area  de Mineria </t>
  </si>
  <si>
    <t>Area Minería</t>
  </si>
  <si>
    <t>Elaborar informe técnico final.</t>
  </si>
  <si>
    <t>Area Legal</t>
  </si>
  <si>
    <t xml:space="preserve">Emitir resolución </t>
  </si>
  <si>
    <t>Registrar y notificar Resolución</t>
  </si>
  <si>
    <t>Firma de Resolución</t>
  </si>
  <si>
    <t>NO APLICA</t>
  </si>
  <si>
    <t xml:space="preserve">S/. 0.10 por cada folio de copia
</t>
  </si>
  <si>
    <t xml:space="preserve">60
sesenta
 días </t>
  </si>
  <si>
    <t>Formato de trámite</t>
  </si>
  <si>
    <t>60
sesenta
 días  para el caso de Centrales Hidroélectricas  
120 
ciento  veinte días</t>
  </si>
  <si>
    <t xml:space="preserve">              25
         veinticinco
              días</t>
  </si>
  <si>
    <t xml:space="preserve">              60
           sesenta
              días</t>
  </si>
  <si>
    <t xml:space="preserve">              25
        veinticinco
             días</t>
  </si>
  <si>
    <t>10
diez
días</t>
  </si>
  <si>
    <t>90
noventa
días</t>
  </si>
  <si>
    <t>30
treinta
días</t>
  </si>
  <si>
    <t>30 
treinta
días</t>
  </si>
  <si>
    <t>15
quince
días</t>
  </si>
  <si>
    <t>45
cuarenta y cinco
días</t>
  </si>
  <si>
    <t xml:space="preserve">20 
veinte
días hábiles (evaluar)
10 
diez
días hábiles (subsanar observaciones)
10 
diez
días hábiles (emitir resolución)
</t>
  </si>
  <si>
    <t xml:space="preserve">30
treinta
 días hábiles (revisión)
20 
veinte
días hábiles (subsanar observaciones)
</t>
  </si>
  <si>
    <t xml:space="preserve">30
treinta
 días hábiles (revisión)
20
veinte
 días hábiles (subsanar observaciones)
</t>
  </si>
  <si>
    <t>15 
quince
días</t>
  </si>
  <si>
    <t>130 
ciento treinta
días</t>
  </si>
  <si>
    <t>40 
cuarenta
días</t>
  </si>
  <si>
    <t>30 
treinta
días desde la emisión de dictámenes técnico y legal favorables finales</t>
  </si>
  <si>
    <t>30 
treinta
días de aprobada la diligencia pericial</t>
  </si>
  <si>
    <t>30 
treinta 
días
En caso de valorización de área y labores; 30 días de aprobada la pericia</t>
  </si>
  <si>
    <t>2 
dos
días</t>
  </si>
  <si>
    <t>DIRECCION DE MINERÍA</t>
  </si>
  <si>
    <t>Formato de trámaite</t>
  </si>
  <si>
    <r>
      <rPr>
        <b/>
        <sz val="11"/>
        <rFont val="Arial"/>
        <family val="2"/>
      </rPr>
      <t>CASO D: OPOSICION DE CONCESION DE BENEFICIO</t>
    </r>
    <r>
      <rPr>
        <sz val="11"/>
        <rFont val="Arial"/>
        <family val="2"/>
      </rPr>
      <t xml:space="preserve">
</t>
    </r>
    <r>
      <rPr>
        <b/>
        <sz val="11"/>
        <rFont val="Arial"/>
        <family val="2"/>
      </rPr>
      <t>BASE LEGAL:</t>
    </r>
    <r>
      <rPr>
        <sz val="11"/>
        <rFont val="Arial"/>
        <family val="2"/>
      </rPr>
      <t xml:space="preserve">
-D.S. N°014-92-EM (Art. 144 al 147) (04-06-1992)
-D.S. N°018-92-EM (Art. 55 al 59 del Reglamento) (08-09-1992) 
-D.S. N° 06-2017-JUS, TUO de la Ley N° 27444 (Art. 37 y 141) (20-03-2017)
-R.M. N°562-2009-MEN/DM (Anexo 01) (05-01-2010)
R.M. N° 061-2017-MEM/DM (08-02-2017)
</t>
    </r>
  </si>
  <si>
    <r>
      <rPr>
        <b/>
        <sz val="11"/>
        <rFont val="Arial"/>
        <family val="2"/>
      </rPr>
      <t>RENUNCIA DE DERECHOS Y ACCIONES DEL COPETICIONARIO</t>
    </r>
    <r>
      <rPr>
        <sz val="11"/>
        <rFont val="Arial"/>
        <family val="2"/>
      </rPr>
      <t xml:space="preserve">
</t>
    </r>
    <r>
      <rPr>
        <b/>
        <sz val="11"/>
        <rFont val="Arial"/>
        <family val="2"/>
      </rPr>
      <t>BASE LEGAL:</t>
    </r>
    <r>
      <rPr>
        <sz val="11"/>
        <rFont val="Arial"/>
        <family val="2"/>
      </rPr>
      <t xml:space="preserve">
- D.S. N°03-94-EM (Art.20) (15-01-1994)
- D.S. N° 06-2017-JUS, TUO de la Ley N° 27444 (20-03-2017)
- D.S. N°084-2007-EM (Art. 10) (20-12-2007)
- R.M. N° 061-2017-MEM/DM (08-02-2017)
</t>
    </r>
  </si>
  <si>
    <r>
      <rPr>
        <b/>
        <sz val="11"/>
        <rFont val="Arial"/>
        <family val="2"/>
      </rPr>
      <t>DENUNCIA POR INTERNAMIENTO
BASE LEGAL:</t>
    </r>
    <r>
      <rPr>
        <sz val="11"/>
        <rFont val="Arial"/>
        <family val="2"/>
      </rPr>
      <t xml:space="preserve">
- D.S. N°014-92-EM (Art. 53 y 141) (04-06-1992)
- D.S. N°084-2007-EM (Art. 10) (20-12-2007)
- R.M. N° 061-2017-MEM/DM (08-02-2017)
</t>
    </r>
    <r>
      <rPr>
        <b/>
        <sz val="11"/>
        <rFont val="Arial"/>
        <family val="2"/>
      </rPr>
      <t>NOTA:</t>
    </r>
    <r>
      <rPr>
        <sz val="11"/>
        <rFont val="Arial"/>
        <family val="2"/>
      </rPr>
      <t xml:space="preserve"> Extracción de mineral en Derecho Minero de terceros colindantes.
</t>
    </r>
  </si>
  <si>
    <r>
      <rPr>
        <b/>
        <sz val="11"/>
        <rFont val="Arial"/>
        <family val="2"/>
      </rPr>
      <t>OPOSICIÓN A LA SOLICITUD DE CONCESIÓN DEFINITIVA
CASO A: DISTRIBUCIÓN CON UNA DEMANDA MAYOR A 500 KW Y MENOR A 30 MW.
CASO B: GENERACIÓN CON RESCURSOS ENERGÉTICOS RENOVABLES, CON POTENCIA INSTALADA MAYOR A 500 KW Y MENOR A 10 MW</t>
    </r>
    <r>
      <rPr>
        <sz val="11"/>
        <rFont val="Arial"/>
        <family val="2"/>
      </rPr>
      <t xml:space="preserve">.
</t>
    </r>
    <r>
      <rPr>
        <b/>
        <sz val="11"/>
        <rFont val="Arial"/>
        <family val="2"/>
      </rPr>
      <t xml:space="preserve">BASE LEGAL:
</t>
    </r>
    <r>
      <rPr>
        <sz val="11"/>
        <rFont val="Arial"/>
        <family val="2"/>
      </rPr>
      <t xml:space="preserve">
-D.L. N° 25844 (Art. 25 y 30) (19-11-1992)
-D.S. N° 009-93-EM (Art. 37 al 41, 53, 54, 60 y 61) (25-02-1993)
-D.S. N° 06-2017-JUS, TUO de la Ley N° 27444 (Art. 35) (20-03-2017)
-Ley N° 27798 (Art.1) (26-07-2002)
-D.S. N° 018-2016-EM (24-07-2016)
- R.M. N° 061-2017-MEM/DM (08-02-2017)
</t>
    </r>
  </si>
  <si>
    <r>
      <rPr>
        <b/>
        <sz val="11"/>
        <rFont val="Arial"/>
        <family val="2"/>
      </rPr>
      <t>ESTABLECIMIENTO DE SERVIDUMBRE (DISTRIBUCIÓN HASTA 30 MW Y GENERACIÓN DE RECURSOS ENERGÉTICOS RENOVABLES HASTA MENOS DE 10 MW</t>
    </r>
    <r>
      <rPr>
        <sz val="11"/>
        <rFont val="Arial"/>
        <family val="2"/>
      </rPr>
      <t xml:space="preserve">
</t>
    </r>
    <r>
      <rPr>
        <b/>
        <sz val="11"/>
        <rFont val="Arial"/>
        <family val="2"/>
      </rPr>
      <t xml:space="preserve">
BASE LEGAL:
</t>
    </r>
    <r>
      <rPr>
        <sz val="11"/>
        <rFont val="Arial"/>
        <family val="2"/>
      </rPr>
      <t xml:space="preserve">
-Ley N° 27798 (27-07-2002)
-Ley N°16053 (14-02-1966)  
-D.L. N°25844 (19-11-1992) 
-D.S. N° 009-93-EM (25-02-1993)
-D.S. N°009-93-EM (25-02-1993)  
-R.M. N°562-2010-MEM/DM (30-12-2010)
-D.S. N° 018-2016-EM (24-07-2016)
- R.M. N° 061-2017-MEM/DM
(08-02-2017)</t>
    </r>
  </si>
  <si>
    <r>
      <rPr>
        <b/>
        <sz val="11"/>
        <rFont val="Arial"/>
        <family val="2"/>
      </rPr>
      <t>EXTINCIÓN DE SERVIDUMBRE SOLICITADA POR TERCEROS (DISTRIBUCIÓN HASTA 30 MW Y GENERACIÓN DE RECURSOS ENERGÉTICOS RENOVABLES HASTA MENOS DE 10 MW)</t>
    </r>
    <r>
      <rPr>
        <sz val="11"/>
        <rFont val="Arial"/>
        <family val="2"/>
      </rPr>
      <t xml:space="preserve">
</t>
    </r>
    <r>
      <rPr>
        <b/>
        <sz val="11"/>
        <rFont val="Arial"/>
        <family val="2"/>
      </rPr>
      <t xml:space="preserve">BASE LEGAL:
</t>
    </r>
    <r>
      <rPr>
        <sz val="11"/>
        <rFont val="Arial"/>
        <family val="2"/>
      </rPr>
      <t xml:space="preserve">
-D.L. N°25844 (19-11-1992) 
-D.S. N°009-93-EM (25-02-1993)  
-R.M. N°562-2010-MEM/DM (30-12-2010)
- R.M. N° 061-2017-MEM/DM (08-02-2017)
</t>
    </r>
  </si>
  <si>
    <t>DERECHO DE TRAMITACIÓN</t>
  </si>
  <si>
    <r>
      <rPr>
        <b/>
        <sz val="11"/>
        <rFont val="Arial"/>
        <family val="2"/>
      </rPr>
      <t>Recurso de Revisión</t>
    </r>
    <r>
      <rPr>
        <sz val="11"/>
        <rFont val="Arial"/>
        <family val="2"/>
      </rPr>
      <t xml:space="preserve">
Consejo de minería
</t>
    </r>
    <r>
      <rPr>
        <b/>
        <sz val="11"/>
        <rFont val="Arial"/>
        <family val="2"/>
      </rPr>
      <t>Plazo de presentación del recurso</t>
    </r>
    <r>
      <rPr>
        <sz val="11"/>
        <rFont val="Arial"/>
        <family val="2"/>
      </rPr>
      <t xml:space="preserve">
15 días hábiles de notificado el auto de resolución.
</t>
    </r>
    <r>
      <rPr>
        <b/>
        <sz val="11"/>
        <rFont val="Arial"/>
        <family val="2"/>
      </rPr>
      <t>Plazo de resolución</t>
    </r>
    <r>
      <rPr>
        <sz val="11"/>
        <rFont val="Arial"/>
        <family val="2"/>
      </rPr>
      <t xml:space="preserve">
15 días hábiles posteriores a la vista de la causa programada por el Consejo de Minería.
</t>
    </r>
  </si>
  <si>
    <r>
      <rPr>
        <b/>
        <sz val="11"/>
        <rFont val="Arial"/>
        <family val="2"/>
      </rPr>
      <t xml:space="preserve">CASO D: OPOSICION </t>
    </r>
    <r>
      <rPr>
        <sz val="11"/>
        <rFont val="Arial"/>
        <family val="2"/>
      </rPr>
      <t xml:space="preserve">
1. Solicitud de acuerdo a formato, consignando el número de RUC.
2. Adjuntar u ofrecer prueba pertinente en el momento de la presentación.
</t>
    </r>
  </si>
  <si>
    <t xml:space="preserve">Trámite Documentario DREM
Jr.  La Justicia  Mz. H Lote 17- Urb. 
La  Alameda
</t>
  </si>
  <si>
    <t xml:space="preserve">Trámite Documentario DREM
Jr.  La Justicia  Mz. H Lote 17- Urb. 
La  Alameda
</t>
  </si>
  <si>
    <t>50 
cincuenta
días calendarios</t>
  </si>
  <si>
    <t>120 
ciento veinte 
días calendarios</t>
  </si>
  <si>
    <r>
      <t>Solicitud de acuerdo a Formato, consignando el número de RUC.</t>
    </r>
    <r>
      <rPr>
        <b/>
        <sz val="11"/>
        <rFont val="Arial"/>
        <family val="2"/>
      </rPr>
      <t xml:space="preserve">
CASO B: AUTORIZACIÓN DE LAS ACTIVIDADES DE EXPLOTACIÓN (INCLUYE APROBACIÓN DEL PLAN DE MINADO Y BOTADEROS)
</t>
    </r>
    <r>
      <rPr>
        <sz val="11"/>
        <rFont val="Arial"/>
        <family val="2"/>
      </rPr>
      <t xml:space="preserve">
1. Completar el formulario electrónico vía extranet
2. Nombre y código de concesión minera o UEA. 
3. Número de la resolución que aprueba el instrumento ambiental y del informe que la sustente.
4. Información técnica de acuerdo a los parámetros establecidos en el anexo i del presente reglamento. 
5. Documento que acredite que el solicitante es propietario o que está autorizado por el(los) propietario(s) del 100% de las acciones y derechos del predio para utilizar el(los) terreno(s) superficial(es) donde se ubicarán todos los componentes del proyecto (mina(s), botadero(s), cantera(s) de préstamo, campamento(s), taller(es), polvorín, vías de acceso, enfermería, entre otros), conforme a los documentos requeridos en el ítem 3 del numeral 35.1 del artículo 35 del presente reglamento. 
6. Copia del Certificado de Inexistencia de Restos Arqueológicos - CIRA o el Plan de Monitoreo Arqueológico, según corresponda. 
7. Autorización de la autoridad competente, en caso de que el proyecto a ejecutarse afecte carreteras u otro derecho de vía. En caso de no afectación el titular de la actividad minera debe presentar una declaración jurada.
</t>
    </r>
  </si>
  <si>
    <r>
      <rPr>
        <b/>
        <sz val="11"/>
        <rFont val="Arial"/>
        <family val="2"/>
      </rPr>
      <t>OPOSICIÓN
BASE LEGAL:</t>
    </r>
    <r>
      <rPr>
        <sz val="11"/>
        <rFont val="Arial"/>
        <family val="2"/>
      </rPr>
      <t xml:space="preserve">
- D.S. N° 014-92-EM (Art. 144 y 146) (04-06-1992)
- D.S. N° 018-92-EM (Art. 55) (08-09-1992)
- D.S. N° 03-94-EM (Art. 126 inc. e) (15-01-1994)
- D.S. N° 06-2017-JUS, TUO de la Ley N° 27444 (Art. 38 y 53) (20-03-2017)
- R.M. N° 061-2017-MEM/DM (08-02-2017)
</t>
    </r>
  </si>
  <si>
    <r>
      <rPr>
        <b/>
        <sz val="11"/>
        <rFont val="Arial"/>
        <family val="2"/>
      </rPr>
      <t>CAMBIO DE SUSTANCIA DE DERECHO MINERO</t>
    </r>
    <r>
      <rPr>
        <sz val="11"/>
        <rFont val="Arial"/>
        <family val="2"/>
      </rPr>
      <t xml:space="preserve">
</t>
    </r>
    <r>
      <rPr>
        <b/>
        <sz val="11"/>
        <rFont val="Arial"/>
        <family val="2"/>
      </rPr>
      <t>BASE LEGAL:</t>
    </r>
    <r>
      <rPr>
        <sz val="11"/>
        <rFont val="Arial"/>
        <family val="2"/>
      </rPr>
      <t xml:space="preserve">
- D.S. N°014-92-EM (Art. 13) (04-06-1992)
- D.S. N°003-94-EM (Art. 17) (15-01-94)
- D.S. N°084-2007-EM (Art. 10) (20-12-2007)
- D.S. N° 06-2017-JUS, TUO de la Ley N° 27444 (Art. 53) (20-03-2017)
- R.M. N° 061-2017-MEM/DM (08-02-2017)
</t>
    </r>
  </si>
  <si>
    <t>Funcionario encargado del acceso a la información</t>
  </si>
  <si>
    <r>
      <rPr>
        <b/>
        <sz val="11"/>
        <rFont val="Arial"/>
        <family val="2"/>
      </rPr>
      <t>CASO D: 
INFORME TÉCNICO MINERO</t>
    </r>
    <r>
      <rPr>
        <sz val="11"/>
        <rFont val="Arial"/>
        <family val="2"/>
      </rPr>
      <t xml:space="preserve">
</t>
    </r>
    <r>
      <rPr>
        <b/>
        <sz val="11"/>
        <rFont val="Arial"/>
        <family val="2"/>
      </rPr>
      <t xml:space="preserve">BASE LEGAL:
</t>
    </r>
    <r>
      <rPr>
        <sz val="11"/>
        <rFont val="Arial"/>
        <family val="2"/>
      </rPr>
      <t xml:space="preserve">
-D.S. N° 003-2016-EM (11-02-2016)
-Ley N° 30327 (21-05-2015)
- R.M. N° 061-2017-MEM/DM (08-02-2017)
</t>
    </r>
  </si>
  <si>
    <r>
      <rPr>
        <b/>
        <sz val="11"/>
        <rFont val="Arial"/>
        <family val="2"/>
      </rPr>
      <t>CASO D: INFORME TÉCNICO MINERO</t>
    </r>
    <r>
      <rPr>
        <sz val="11"/>
        <rFont val="Arial"/>
        <family val="2"/>
      </rPr>
      <t xml:space="preserve">
a) Completar el formulario electrónico vía extranet
b) Indicar el número de la resolución directoral que da  conformidad al Informe Técnico Sustentantorio.
c) Documento (s) que acredite (n) que el solicitante es propietario o que está autorizado por el (los) propietario (s) del predio para utilizar el (los) terreno (s) superficial (es) donde se realizará la actividad de beneficio, adjuntando los planos correspondientes, según lo establecido en el D. S. 001-2015-EM. En caso se trate de terreno eriazo de dominio del estado deberá seguir el procedimiento correspondiente ante la Superintendencia de Bienes Estatales –SBN (adjuntar planos respectivos) 
</t>
    </r>
  </si>
  <si>
    <r>
      <rPr>
        <b/>
        <sz val="11"/>
        <rFont val="Arial"/>
        <family val="2"/>
      </rPr>
      <t>AUTORIZACIÓN DE OPERACIÓN / BENEFICIO DE MINERALES DE PRODUCTOR MINERO ARTESANAL</t>
    </r>
    <r>
      <rPr>
        <sz val="11"/>
        <rFont val="Arial"/>
        <family val="2"/>
      </rPr>
      <t xml:space="preserve">
</t>
    </r>
    <r>
      <rPr>
        <b/>
        <sz val="11"/>
        <rFont val="Arial"/>
        <family val="2"/>
      </rPr>
      <t xml:space="preserve">BASE LEGAL: 
</t>
    </r>
    <r>
      <rPr>
        <sz val="11"/>
        <rFont val="Arial"/>
        <family val="2"/>
      </rPr>
      <t xml:space="preserve">
-D.S. N°014-92-EM (Art. 5) (04-06-1992)
-D.S. N°013-02-EM (Art. 16) (21-04-2002)
-Ley N° 27651 (Art.5 y 15) (24-01-2002)
-D.S. N° 06-2017-JUS, TUO de la Ley N° 27444 (Art. 38) (20-03-2017)
-Ley N° 27446 (Art. 4) (23-04-2001)
-Ley N° 30327 (21-05-2015)
- R.M. N° 061-2017-MEM/DM (08-02-2017)
</t>
    </r>
  </si>
  <si>
    <t xml:space="preserve">1. Solicitud vía extranet (www.minem.gob.pe)
2. Información técnica en el formulario aprobado por la Dirección General de Minería (DGM).
3. Indicar el número de la Resolución que aprueba el Instrumento de Gestión Ambiental.
4. Número de Recibo de Pago TUPA
</t>
  </si>
  <si>
    <r>
      <rPr>
        <b/>
        <sz val="11"/>
        <rFont val="Arial"/>
        <family val="2"/>
      </rPr>
      <t>EVALUACIÓN DEL EXPEDIENTE TÉCNICO PARA AUTORIZACIÓN DE INICIO O REINICIO DE ACTIVIDADES DE EXPLORACIÓN, EXPLOTACIÓN Y/O BENEFICIO DE MINERALES DE LOS INTEGRANTES DEL REGISTRO INTEGRAL DE FORMALIZACIÓN MINERA (REINFO).</t>
    </r>
    <r>
      <rPr>
        <sz val="11"/>
        <rFont val="Arial"/>
        <family val="2"/>
      </rPr>
      <t xml:space="preserve">
</t>
    </r>
    <r>
      <rPr>
        <b/>
        <sz val="11"/>
        <rFont val="Arial"/>
        <family val="2"/>
      </rPr>
      <t xml:space="preserve">BASE LEGAL: </t>
    </r>
    <r>
      <rPr>
        <sz val="11"/>
        <rFont val="Arial"/>
        <family val="2"/>
      </rPr>
      <t xml:space="preserve">
-D.S. N° 06-2017-JUS, TUO de la Ley N° 27444 (Art. 38) (20-03-2017)
-Ley N° 27446 (Art. 4) (23-04-2001)
-Ley N° 30327 (21-05-2015)
-D.S N° 018-2017-EM (01-06-2017) (Art. 29, 30, Primera Disposición complementaria final y Primera Disposición Complementaria Transitoria) .
</t>
    </r>
  </si>
  <si>
    <t xml:space="preserve">1. Solicitud de acuerdo a formato y/o Solicitud vía extranet (www.minem.gob.pe)
2. Información técnica en el formulario aprobado por la Dirección General de Minería (DGM).
3. Indicar el número de la Resolución que aprueba el Instrumento de Gestión Ambiental-IGAFOM
4. Número de Recibo de Pago TUPA.
</t>
  </si>
  <si>
    <r>
      <rPr>
        <b/>
        <sz val="11"/>
        <rFont val="Arial"/>
        <family val="2"/>
      </rPr>
      <t>CERTIFICADO DE OPERACIÓN MINERA (COM) / OPERACIONES MINERAS METÁLICAS Y NO METÁLICAS</t>
    </r>
    <r>
      <rPr>
        <sz val="11"/>
        <rFont val="Arial"/>
        <family val="2"/>
      </rPr>
      <t xml:space="preserve">
</t>
    </r>
    <r>
      <rPr>
        <b/>
        <sz val="11"/>
        <rFont val="Arial"/>
        <family val="2"/>
      </rPr>
      <t xml:space="preserve">BASE LEGAL: 
</t>
    </r>
    <r>
      <rPr>
        <sz val="11"/>
        <rFont val="Arial"/>
        <family val="2"/>
      </rPr>
      <t xml:space="preserve">
-D.S. N° 06-2017-JUS, TUO de la Ley N° 27444 (Art. 38) (20-03-2017)
-D.S. N° 024- 2016-EM (Art. 278) (28-07-2016)
-D. Ley N°25707 (Art. 2, 5, 8 y 12) (06-09-1992)
-D.S. 086-92.PCM (Art. 7, 15 y 18) (02-11-1992)
-D.S. N° 030-2008-EM (07-06-2008)
-R.D. N° 725-2007-EM (18-10-2007)
-Ley N° 30327 (21-05-2015)
- R.M. N° 061-2017-MEM/DM (08-02-2017)
</t>
    </r>
  </si>
  <si>
    <r>
      <rPr>
        <b/>
        <sz val="11"/>
        <rFont val="Arial"/>
        <family val="2"/>
      </rPr>
      <t>PETITORIO DE CONCESIÓN MINERA</t>
    </r>
    <r>
      <rPr>
        <sz val="11"/>
        <rFont val="Arial"/>
        <family val="2"/>
      </rPr>
      <t xml:space="preserve">
</t>
    </r>
    <r>
      <rPr>
        <b/>
        <sz val="11"/>
        <rFont val="Arial"/>
        <family val="2"/>
      </rPr>
      <t>BASE LEGAL:</t>
    </r>
    <r>
      <rPr>
        <sz val="11"/>
        <rFont val="Arial"/>
        <family val="2"/>
      </rPr>
      <t xml:space="preserve">
- D.S. N°014-92-EM (Art. 118) (04-06-1992)
- D.S. N°018-92-EM (08-09-1992)
- D.S. N°03-94-EM y modificatorias (15-01-1994)
- D.S. N°084-2007-EM (Art. 10) (20-12-2007)
- D.S. N° 06-2017-JUS, TUO de la Ley N° 27444 (Art. 38 y 53) (20-03-2017)
- R.M. N° 061-2017-MEM/DM (08-02-2017)
</t>
    </r>
    <r>
      <rPr>
        <b/>
        <sz val="11"/>
        <rFont val="Arial"/>
        <family val="2"/>
      </rPr>
      <t>NOTA 1:</t>
    </r>
    <r>
      <rPr>
        <sz val="11"/>
        <rFont val="Arial"/>
        <family val="2"/>
      </rPr>
      <t xml:space="preserve"> Para la Pequeña Minería y Minería Artesanal.
</t>
    </r>
    <r>
      <rPr>
        <b/>
        <sz val="11"/>
        <rFont val="Arial"/>
        <family val="2"/>
      </rPr>
      <t>NOTA 2:</t>
    </r>
    <r>
      <rPr>
        <sz val="11"/>
        <rFont val="Arial"/>
        <family val="2"/>
      </rPr>
      <t xml:space="preserve"> El monto del derecho de tramitación es equivalente al 10% de la UIT de acuerdo a lo establecido en el Art. 118 del Texto Único Ordenado de la Ley General de Minería (D.S. N°014-92-EM)
</t>
    </r>
  </si>
  <si>
    <t>Formato de Petitorio Minero</t>
  </si>
  <si>
    <r>
      <rPr>
        <b/>
        <sz val="11"/>
        <rFont val="Arial"/>
        <family val="2"/>
      </rPr>
      <t>ACUMULACIÓN 
BASE LEGAL:</t>
    </r>
    <r>
      <rPr>
        <sz val="11"/>
        <rFont val="Arial"/>
        <family val="2"/>
      </rPr>
      <t xml:space="preserve">
- D.S. N°014-92-EM (Art. 138) (04-06-1992)
- D.S. N°018-92-EM (Art.45 al 49) (08-09-1992)
- Ley N° 26615 (Art. 14) (25-05-1996)
- D.S. N°084-2007-EM (Art. 10) (20-12-2007)
- R.J. N°086-2011-IGN-OAJ-DGC (10-05-2011)
- D.S. N° 06-2017-JUS, TUO de la Ley N° 27444 (Art. 53) (20-03-2017)
- R.M. N° 061-2017-MEM/DM (08-02-2017)
</t>
    </r>
  </si>
  <si>
    <r>
      <rPr>
        <b/>
        <sz val="11"/>
        <rFont val="Arial"/>
        <family val="2"/>
      </rPr>
      <t>RENUNCIA DE ÁREA
BASE LEGAL:</t>
    </r>
    <r>
      <rPr>
        <sz val="11"/>
        <rFont val="Arial"/>
        <family val="2"/>
      </rPr>
      <t xml:space="preserve">
- D.S. N°014-92-EM (Art. 66 y 139) (04-06-1992)
- D.S. N°018-92-EM (Art.51 al 52) (08-09-1992)
- D.S. N° 06-2017-JUS, TUO de la Ley N° 27444 (20-03-2017)
- D.S. N° 06-2017-JUS, TUO de la Ley N° 27444 (Art. 53) (20-03-2017)
- R.M. N° 061-2017-MEM/DM (08-02-2017)
</t>
    </r>
  </si>
  <si>
    <r>
      <rPr>
        <b/>
        <sz val="11"/>
        <rFont val="Arial"/>
        <family val="2"/>
      </rPr>
      <t>FRACCIONAMIENTO Y DIVISIÓN DE DERECHO MINERO</t>
    </r>
    <r>
      <rPr>
        <sz val="11"/>
        <rFont val="Arial"/>
        <family val="2"/>
      </rPr>
      <t xml:space="preserve">
</t>
    </r>
    <r>
      <rPr>
        <b/>
        <sz val="11"/>
        <rFont val="Arial"/>
        <family val="2"/>
      </rPr>
      <t xml:space="preserve">
BASE LEGAL:</t>
    </r>
    <r>
      <rPr>
        <sz val="11"/>
        <rFont val="Arial"/>
        <family val="2"/>
      </rPr>
      <t xml:space="preserve">
- D.S. N°03-94-EM (Art. 8 al 15) (15-01-94)
- Ley N° 26615 (Art. 14) (25-05-1996)
- Ley N° 27015 (Art. 8) (19-12-1998)
- D.S. N°007-99-EM (Art. 9) (19-03-1999)
- D.S. N°084-2007-EM (Art. 10) (20-12-2007)
- D.S. N° 06-2017-JUS, TUO de la Ley N° 27444 (Art. 53) (20-03-2017)
- R.M. N° 061-2017-MEM/DM (08-02-2017)
</t>
    </r>
  </si>
  <si>
    <r>
      <t xml:space="preserve">1. Solicitud con firma del copeticionario, renunciante y cónyuge de ser el caso.
2. Número y fecha de pago del comprobante por derecho de tramitación.
</t>
    </r>
    <r>
      <rPr>
        <b/>
        <sz val="11"/>
        <rFont val="Arial"/>
        <family val="2"/>
      </rPr>
      <t>NOTA:</t>
    </r>
    <r>
      <rPr>
        <sz val="11"/>
        <rFont val="Arial"/>
        <family val="2"/>
      </rPr>
      <t xml:space="preserve"> Consignar en la solicitud el número de la constancia de PPM o PMA de ser el caso.</t>
    </r>
  </si>
  <si>
    <r>
      <rPr>
        <b/>
        <sz val="11"/>
        <rFont val="Arial"/>
        <family val="2"/>
      </rPr>
      <t>RECUSACIÓN
BASE LEGAL:</t>
    </r>
    <r>
      <rPr>
        <sz val="11"/>
        <rFont val="Arial"/>
        <family val="2"/>
      </rPr>
      <t xml:space="preserve">
- D.S. N°014-92-EM (Art. 110) (04-06-1992)
- D.S. N°018-92-EM (Art. 64 y 65) (08-09-1992)
- Código Civil (Art. 305 y sgtes)
- D.S. N° 06-2017-JUS, TUO de la Ley N° 27444 (Art. 53) (20-03-2017)
- R.M. N° 061-2017-MEM/DM (08-02-2017)
</t>
    </r>
    <r>
      <rPr>
        <b/>
        <sz val="11"/>
        <rFont val="Arial"/>
        <family val="2"/>
      </rPr>
      <t xml:space="preserve">
NOTA:</t>
    </r>
    <r>
      <rPr>
        <sz val="11"/>
        <rFont val="Arial"/>
        <family val="2"/>
      </rPr>
      <t xml:space="preserve"> Al Titular Minero de Derecho Minero
</t>
    </r>
  </si>
  <si>
    <r>
      <rPr>
        <b/>
        <sz val="11"/>
        <rFont val="Arial"/>
        <family val="2"/>
      </rPr>
      <t>CONSTITUCIÓN DE SOCIEDAD LEGAL
BASE LEGAL:</t>
    </r>
    <r>
      <rPr>
        <sz val="11"/>
        <rFont val="Arial"/>
        <family val="2"/>
      </rPr>
      <t xml:space="preserve">
- D.S. N°014-92-EM (Art. 115  y 186 y ss) (04-06-1992)
- D.S. N°018-92-EM (Art.4) (08-09-1992)
- D.S. N°084-2007-EM (Art. 10) (20-12-2007)
- R.M. N° 061-2017-MEM/DM (08-02-2017)
</t>
    </r>
    <r>
      <rPr>
        <b/>
        <sz val="11"/>
        <rFont val="Arial"/>
        <family val="2"/>
      </rPr>
      <t>NOTA:</t>
    </r>
    <r>
      <rPr>
        <sz val="11"/>
        <rFont val="Arial"/>
        <family val="2"/>
      </rPr>
      <t xml:space="preserve"> Para Titular de Derecho Minero.
</t>
    </r>
  </si>
  <si>
    <r>
      <t xml:space="preserve">
</t>
    </r>
    <r>
      <rPr>
        <b/>
        <sz val="11"/>
        <rFont val="Arial"/>
        <family val="2"/>
      </rPr>
      <t>DESGLOSE DE CARTEL O RESOLUCIÓN NOTIFICADA Y DEVUELTA POR OFICINA DE CORREOS</t>
    </r>
    <r>
      <rPr>
        <sz val="11"/>
        <rFont val="Arial"/>
        <family val="2"/>
      </rPr>
      <t xml:space="preserve">
</t>
    </r>
    <r>
      <rPr>
        <b/>
        <sz val="11"/>
        <rFont val="Arial"/>
        <family val="2"/>
      </rPr>
      <t xml:space="preserve">
BASE LEGAL:</t>
    </r>
    <r>
      <rPr>
        <sz val="11"/>
        <rFont val="Arial"/>
        <family val="2"/>
      </rPr>
      <t xml:space="preserve">
- D.S. N° 06-2017-JUS, TUO de la Ley N° 27444 (20-03-2017)
- R.M. N° 061-2017-MEM/DM (08-02-2017)
</t>
    </r>
  </si>
  <si>
    <r>
      <rPr>
        <b/>
        <sz val="11"/>
        <rFont val="Arial"/>
        <family val="2"/>
      </rPr>
      <t>EVALUACIÓN O MODIFICACIÓN DE LA SOLICITUD DE CLASIFICACION DE ESTUDIO AMBIENTAL PARA PEQUEÑO PRODUCTOR MINERO O MINERO ARTESANAL
CATEGORÍA I: (DIA) / CATEGORÍA II: (TERMINOS DE REFERENCIA PARA EIAsd)
BASE LEGAL:</t>
    </r>
    <r>
      <rPr>
        <sz val="11"/>
        <rFont val="Arial"/>
        <family val="2"/>
      </rPr>
      <t xml:space="preserve">
- D.S. N° 013-2002-EM (Art.36 al 66) (24-04-2002)
- D.S. N° 036-2006-EM (Art.1) (05-07-2006)
- D.S. N°038-2001-AG (Art.64) (26-06-2001)
- Ley N°27798 (inc. 4.6 y 4.7 Art.1) (26-07-2002)
- Ley N° 27651 (Art. 15) (24-01-2002)
- Ley N° 26834 (04-07-1997)
- D.S. N° 06-2017-JUS, TUO de la Ley N° 27444 (20-03-2017)
- R.M. N° 061-2017-MEM/DM (08-02-2017)
</t>
    </r>
  </si>
  <si>
    <r>
      <t xml:space="preserve">1. Solicitud de acuerdo a Formato.
2. Dos ejemplares del estudio ambiental y/o términos de referencia impresos y digitalizados.
3. Cargo de entrega de un ejemplar del estudio ambiental y/o los términos de referencia presentado a SERNANP, en caso el Proyecto se desarrolle en Área Natural Protegida o Zona de Amortiguamiento.
4. Cargo de entrega de haber presentado el estudio ambiental y/o los términos de referencia a la Municipalidad Provincial y Distrital donde se desarrollará el Proyecto.
5. Copia simple de los certificados en capacitación ambiental de los consultores.
6. Número y fecha de pago del comprobante por derecho de tramitación.
</t>
    </r>
    <r>
      <rPr>
        <b/>
        <sz val="11"/>
        <rFont val="Arial"/>
        <family val="2"/>
      </rPr>
      <t xml:space="preserve">NOTA 1: </t>
    </r>
    <r>
      <rPr>
        <sz val="11"/>
        <rFont val="Arial"/>
        <family val="2"/>
      </rPr>
      <t xml:space="preserve">Para el caso de la aprobación de la Categoría 2 (Términos de Referencias para EIAsd), no se requiere la opinión técnica del SERNANP.
</t>
    </r>
    <r>
      <rPr>
        <b/>
        <sz val="11"/>
        <rFont val="Arial"/>
        <family val="2"/>
      </rPr>
      <t>NOTA 2:</t>
    </r>
    <r>
      <rPr>
        <sz val="11"/>
        <rFont val="Arial"/>
        <family val="2"/>
      </rPr>
      <t xml:space="preserve"> La DIA o el EIAsd se presenta para el inicio o reinicio de actividades de exploración, construcción, extracción, procesamiento, transformación y almacenamiento Art. 38° D.S. 013-2002-EM
</t>
    </r>
    <r>
      <rPr>
        <b/>
        <sz val="11"/>
        <rFont val="Arial"/>
        <family val="2"/>
      </rPr>
      <t>NOTA 3:</t>
    </r>
    <r>
      <rPr>
        <sz val="11"/>
        <rFont val="Arial"/>
        <family val="2"/>
      </rPr>
      <t xml:space="preserve"> Consignar en la solicitud el número de la constancia de PPM o PMA, de ser el caso.
</t>
    </r>
  </si>
  <si>
    <r>
      <rPr>
        <b/>
        <sz val="11"/>
        <rFont val="Arial"/>
        <family val="2"/>
      </rPr>
      <t>MODIFICACIÓN DE LA DECLARACIÓN DE IMPACTO AMBIENTAL – CATEGORÍA I PARA PEQUEÑO PRODUCTOR MINERO O MINERO ARTESANAL
BASE LEGAL:</t>
    </r>
    <r>
      <rPr>
        <sz val="11"/>
        <rFont val="Arial"/>
        <family val="2"/>
      </rPr>
      <t xml:space="preserve">
- D.S. N° 013-2002-EM (Art.36 al 66) (24-04-2002)
- D.S. N°038-2001-AG (Art.64) (26-06-2001)
- D.S. N° 036-2006-EM (Art.1) (05-07-2006)
- Ley N°27798 (Art.1) (26-07-2002)
- Ley N° 27651 (Art. 15) (24-01-2002)
- D.S. N° 06-2017-JUS, TUO de la Ley N° 27444 (20-03-2017)
- R.M. N° 061-2017-MEM/DM (08-02-2017)
</t>
    </r>
  </si>
  <si>
    <r>
      <rPr>
        <b/>
        <sz val="11"/>
        <rFont val="Arial"/>
        <family val="2"/>
      </rPr>
      <t>EVALUACIÓN O MODIFICACIÓN DEL ESTUDIO DE IMPACTO AMBIENTAL SEMIDETALLADO (EIAsd) PARA PEQUEÑO PRODUCTOR MINERO O MINERO ARTESANAL
BASE LEGAL:</t>
    </r>
    <r>
      <rPr>
        <sz val="11"/>
        <rFont val="Arial"/>
        <family val="2"/>
      </rPr>
      <t xml:space="preserve">
- R.M. N° 596-2002-EM/DM (Art. 3 al 10) (21-12-2002)
- D.S. N°038-2001-AG (Art.64) (26-06-2001)
- D.S. N° 013-2002-EM (Art.36 al 66) (24-04-2002)
- D.S. N° 036-2006-EM (Art.1) (05-07-2006)
- Ley N° 27651 (24-01-2002)
- Ley N°27798  (Art.1) (26-07-2002)
- D.S. N° 06-2017-JUS, TUO de la Ley N° 27444 (20-03-2017)
- R.M. N° 061-2017-MEM/DM (08-02-2017)
</t>
    </r>
    <r>
      <rPr>
        <b/>
        <sz val="11"/>
        <rFont val="Arial"/>
        <family val="2"/>
      </rPr>
      <t xml:space="preserve">
NOTA: </t>
    </r>
    <r>
      <rPr>
        <sz val="11"/>
        <rFont val="Arial"/>
        <family val="2"/>
      </rPr>
      <t xml:space="preserve">Para el caso de la modificación del Programa de Monitoreo corresponde la presentación de los rubros: 1,2 y 7.
</t>
    </r>
  </si>
  <si>
    <r>
      <rPr>
        <b/>
        <sz val="11"/>
        <rFont val="Arial"/>
        <family val="2"/>
      </rPr>
      <t>EVALUACIÓN DEL PLAN DE CIERRE DE MINAS Y DE PASIVOS AMBIENTALES MINEROS PARA PEQUEÑO PRODUCTOR MINERO O MINERO ARTESANAL
BASE LEGAL:</t>
    </r>
    <r>
      <rPr>
        <sz val="11"/>
        <rFont val="Arial"/>
        <family val="2"/>
      </rPr>
      <t xml:space="preserve">
- D.S. N°033-2005-EM (Art. 12 y 13) (15-08-2005)
- D.S. N° 036-2006-EM (Art.1) (05-07-2006)
- D.S. N° 039-2005-EM (Art. 25) (11-10-2005)
- D.S. N° 059-2005-EM (Art. 12, 36 y 37) (08-12-2005)
- D.S. N°038-2001-AG (Art.64) (26-06-2001)
- D.S. N° 045-2006-EM (Art.1 y 2) (15-08-2006)
- Ley N° 26834 (04-07-1997)
- Ley N° 28271 (06-07-2004)
- Ley N° 28090 (14-10-2003)
- R.M. N° 061-2017-MEM/DM (08-02-2017)
</t>
    </r>
    <r>
      <rPr>
        <b/>
        <sz val="11"/>
        <rFont val="Arial"/>
        <family val="2"/>
      </rPr>
      <t xml:space="preserve">NOTA 1: </t>
    </r>
    <r>
      <rPr>
        <sz val="11"/>
        <rFont val="Arial"/>
        <family val="2"/>
      </rPr>
      <t xml:space="preserve">El Plan de Cierre de Minas debe ser elaborado como mínimo por tres 3 profesionales habilitados por el colegio profesional correspondiente, con experiencia en programas, planes o estudios de manejo o rehabilitación ambiental de componentes mineros. 
</t>
    </r>
    <r>
      <rPr>
        <b/>
        <sz val="11"/>
        <rFont val="Arial"/>
        <family val="2"/>
      </rPr>
      <t xml:space="preserve">
NOTA 2:</t>
    </r>
    <r>
      <rPr>
        <sz val="11"/>
        <rFont val="Arial"/>
        <family val="2"/>
      </rPr>
      <t xml:space="preserve"> En el caso de Planes de Cierre de Pasivos Ambientales, no es aplicable lo dispuesto en el D.S. 045-2006-EM
</t>
    </r>
  </si>
  <si>
    <r>
      <rPr>
        <b/>
        <sz val="11"/>
        <rFont val="Arial"/>
        <family val="2"/>
      </rPr>
      <t>MODIFICACIÓN DEL PLAN DE CIERRE DE MINAS Y DE PASIVOS AMBIENTALES MINEROS PARA PEQUEÑO PRODUCTOR MINERO O MINERO ARTESANAL
BASE LEGAL:</t>
    </r>
    <r>
      <rPr>
        <sz val="11"/>
        <rFont val="Arial"/>
        <family val="2"/>
      </rPr>
      <t xml:space="preserve">
- D.S. N°033-2005-EM (Art. 23) (15-08-2005)
- D.S. N° 036-2006-EM (Art.1) (05-07-2006)
- D.S. N° 059-2005-EM (Art. 40) (08-12-2005)
- D.S. N°038-2001-AG (Art.64) (26-06-2001)
- D.S. N° 045-2006-EM (Art.1 y 2) (15-08-2006)
- Ley N° 26834 (04-07-1997)
- Ley N° 28271 (06-07-2004)
- Ley N° 28090 (14-10-2003)
- D.S. N° 06-2017-JUS, TUO de la Ley N° 27444 (20-03-2017)
- R.M. N° 061-2017-MEM/DM (08-02-2017)
</t>
    </r>
    <r>
      <rPr>
        <b/>
        <sz val="11"/>
        <rFont val="Arial"/>
        <family val="2"/>
      </rPr>
      <t xml:space="preserve">
NOTA 1:</t>
    </r>
    <r>
      <rPr>
        <sz val="11"/>
        <rFont val="Arial"/>
        <family val="2"/>
      </rPr>
      <t xml:space="preserve"> El Plan de Cierre de Minas debe ser elaborado como mínimo por tres 3 profesionales habilitados por el colegio profesional correspondiente.
</t>
    </r>
    <r>
      <rPr>
        <b/>
        <sz val="11"/>
        <rFont val="Arial"/>
        <family val="2"/>
      </rPr>
      <t xml:space="preserve">NOTA 2: </t>
    </r>
    <r>
      <rPr>
        <sz val="11"/>
        <rFont val="Arial"/>
        <family val="2"/>
      </rPr>
      <t xml:space="preserve">Para el caso de la modificación del programa de monitoreo, corresponde la presentación de los rubros 1, 2 y 6.
</t>
    </r>
  </si>
  <si>
    <r>
      <rPr>
        <b/>
        <sz val="11"/>
        <rFont val="Arial"/>
        <family val="2"/>
      </rPr>
      <t xml:space="preserve">
CASO B: Aspecto Preventivo :</t>
    </r>
    <r>
      <rPr>
        <sz val="11"/>
        <rFont val="Arial"/>
        <family val="2"/>
      </rPr>
      <t xml:space="preserve">
1. Solicitud de acuerdo a formato.
2. Dos ejemplares impresos (original y copia) y formato digital del IGAFOM. en su aspecto preventivo.
3.  Indicar el número de registro de recepción y/o la fecha de presentación del formato del Aspecto Correctivo.
4. Número y fecha de pago del comprobante por derecho de tramitación.
</t>
    </r>
    <r>
      <rPr>
        <b/>
        <sz val="11"/>
        <rFont val="Arial"/>
        <family val="2"/>
      </rPr>
      <t xml:space="preserve">
NOTA:</t>
    </r>
    <r>
      <rPr>
        <sz val="11"/>
        <rFont val="Arial"/>
        <family val="2"/>
      </rPr>
      <t xml:space="preserve"> El aspecto preventivo es elaborado, como mínimo, por un profesional en ingeniería o en ciencias ambientales con habilitación profesional vigente y con especialidad en las materias comprendidas en el Instrumento de Gestión Ambiental. 
</t>
    </r>
  </si>
  <si>
    <r>
      <rPr>
        <b/>
        <sz val="11"/>
        <rFont val="Arial"/>
        <family val="2"/>
      </rPr>
      <t>PARTICIPACIÓN DE LA AUTORIDAD REGIONAL EN TALLERES PARTICIPATIVOS O AUDIENCIAS PÚBLICAS DE COMPETENCIA SECTORIAL EN MINERIA, ELECTRICIDAD E HIDROCARBUROS</t>
    </r>
    <r>
      <rPr>
        <sz val="11"/>
        <rFont val="Arial"/>
        <family val="2"/>
      </rPr>
      <t xml:space="preserve">
</t>
    </r>
    <r>
      <rPr>
        <b/>
        <sz val="11"/>
        <rFont val="Arial"/>
        <family val="2"/>
      </rPr>
      <t xml:space="preserve">BASE LEGAL:
</t>
    </r>
    <r>
      <rPr>
        <sz val="11"/>
        <rFont val="Arial"/>
        <family val="2"/>
      </rPr>
      <t xml:space="preserve">
-D.S. N° 06-2017-JUS, TUO de la Ley N° 27444 (Art. 122) (20-03-2017)
- R.M. N° 304-2008-MEM-DM (Art.4) (26-06-2008)
- D.S. N° 028-2008- EM (Art.11) (27-05-2008)
- R.M N° 009-2010 MEM/DM (13-011- 2010)
- R.M. N° 223-2010 MEM/DM (Art. 3) (26-05-2010)
- R.M. N° 571-2008)-PMC (Art. 40) (16-02-2008)
- D.S. N° 012-2008-EM (Art.1) (20-02-2008)
- R.M. N° 061-2017-MEM/DM (08-02-2017)
</t>
    </r>
  </si>
  <si>
    <r>
      <rPr>
        <b/>
        <sz val="11"/>
        <rFont val="Arial"/>
        <family val="2"/>
      </rPr>
      <t xml:space="preserve">EVALUACIÓN DE DECLARACIÓN DE IMPACTO AMBIENTAL PARA COMERCIALIZACIÓN DE COMBUSTIBLES LÍQUIDOS Y GAS LICUADO DE PETRÓLEO (GLP)
- GRIFOS.
- ESTACIONES DE SERVICIO. 
- GASOCENTOS - GLP DE USO AUTOMOTOR.
</t>
    </r>
    <r>
      <rPr>
        <sz val="11"/>
        <rFont val="Arial"/>
        <family val="2"/>
      </rPr>
      <t xml:space="preserve">
</t>
    </r>
    <r>
      <rPr>
        <b/>
        <sz val="11"/>
        <rFont val="Arial"/>
        <family val="2"/>
      </rPr>
      <t xml:space="preserve">BASE LEGAL:
</t>
    </r>
    <r>
      <rPr>
        <sz val="11"/>
        <rFont val="Arial"/>
        <family val="2"/>
      </rPr>
      <t xml:space="preserve">
-D.S. N° 039-2014-EM (12-11-2014)
-D.S. N° 06-2017-JUS, TUO de la Ley N° 27444 (20-03-2017)
-D.S. N° 012-2008-EM (Art.1) (20-02-2008)
-R.M. N° 571-2008-MEM/DM (16-12-2008)
- R.M. N° 061-2017-MEM/DM (08-02-2017)
</t>
    </r>
  </si>
  <si>
    <r>
      <rPr>
        <b/>
        <sz val="11"/>
        <rFont val="Arial"/>
        <family val="2"/>
      </rPr>
      <t>EVALUACIÓN DE DECLARACIÓN DE IMPACTO AMBIENTAL PARA  INSTALACION DE ESTABLECIMIENTOS DE VENTA AL PÚBLICO DE GAS NATURAL VEHICULAR (GNV) 
ESTABLECIMIENTOS DE VENTA AL PÚBLICO DE GAS NATURAL VEHICULAR (GNV).
BASE LEGAL:</t>
    </r>
    <r>
      <rPr>
        <sz val="11"/>
        <rFont val="Arial"/>
        <family val="2"/>
      </rPr>
      <t xml:space="preserve">
-D.S. N° 039-2014-EM (12-11-2014)
-D.S. N° 06-2017-JUS, TUO de la Ley N° 27444 (20-03-2017)
-D.S. N° 012-2008-EM (Art.1) (20-02-2008)
-R.M. N° 571-2008-MEM/DM (16-12-2008)
- R.M. N° 061-2017-MEM/DM (08-02-2017)
</t>
    </r>
  </si>
  <si>
    <r>
      <rPr>
        <b/>
        <sz val="11"/>
        <rFont val="Arial"/>
        <family val="2"/>
      </rPr>
      <t>EVALUACIÓN DE ESTUDIO DE IMPACTO AMBIENTAL PARA PLANTAS DE ABASTECIMIENTO DE HIDROCARBUROS.
BASE LEGAL:</t>
    </r>
    <r>
      <rPr>
        <sz val="11"/>
        <rFont val="Arial"/>
        <family val="2"/>
      </rPr>
      <t xml:space="preserve">
-D.S. N° 039-2014-EM (12-11-2014)
-D.S. N° 012-2008-EM (Art.1) (20-02-2008)
-R.M. N° 571-2008-MEM/DM (16-12-2008)
-D.S. N° 06-2017-JUS, TUO de la Ley N° 27444 (20-03-2017)
-R.M. N°562-2009-MEN/DM (Anexo 01) (05-01-2010)
- R.M. N° 061-2017-MEM/DM (08-02-2017)
</t>
    </r>
    <r>
      <rPr>
        <b/>
        <sz val="11"/>
        <rFont val="Arial"/>
        <family val="2"/>
      </rPr>
      <t xml:space="preserve">NOTA: </t>
    </r>
    <r>
      <rPr>
        <sz val="11"/>
        <rFont val="Arial"/>
        <family val="2"/>
      </rPr>
      <t xml:space="preserve">Estudio de Impacto Ambiental Detallado y Semidetallado.
</t>
    </r>
  </si>
  <si>
    <r>
      <rPr>
        <b/>
        <sz val="11"/>
        <rFont val="Arial"/>
        <family val="2"/>
      </rPr>
      <t>EVALUACIÓN DE PLAN DE ABANDONO PARA ACTIVIDADES DE HIDROCARBUROS</t>
    </r>
    <r>
      <rPr>
        <sz val="11"/>
        <rFont val="Arial"/>
        <family val="2"/>
      </rPr>
      <t xml:space="preserve">
</t>
    </r>
    <r>
      <rPr>
        <b/>
        <sz val="11"/>
        <rFont val="Arial"/>
        <family val="2"/>
      </rPr>
      <t>-GRIFOS.
-ESTACIONES DE SERVICIO.
-PLANTAS ENVASADORAS DE GAS LICUADO DE PETROLEO -  GLP.
-GASOCENTRO
-ESTABLECIMIENTOS DE VENTA AL PÚBLICO DE GAS NATURAL VEHICULAR (GNV)
-PLANTAS DE ABASTECIMIENTO DE HIDROCARBUROS
-PLANTAS DE LUBRICANTES
-PLANTAS DE REFINACION Y TRANSFORMACION DE GAS NATURAL
Existentes con capacidades de procesamiento menor o igual a 15500 BPD y menor o igual a 65 MMPCD, respectivamente.
BASE LEGAL:</t>
    </r>
    <r>
      <rPr>
        <sz val="11"/>
        <rFont val="Arial"/>
        <family val="2"/>
      </rPr>
      <t xml:space="preserve">
-D.S. N° 039-2014-EM (12-11-2014)
-D.S. N° 06-2017-JUS, TUO de la Ley N° 27444 (20-03-2017)
R.M. N° 061-2017-MEM/DM (08-02-2017)
-R.M. N°562-2009-MEN/DM (Anexo 01) (05-01-2010)
-R.M. N° 525-2012-MEM/DM (15-12-2012)
-D.S. N° 012-2008-EM (Art.1) (20-02-2008)
-R.M. N° 571-2008-MEM/DM (16-12-2008)
</t>
    </r>
  </si>
  <si>
    <r>
      <rPr>
        <b/>
        <sz val="11"/>
        <rFont val="Arial"/>
        <family val="2"/>
      </rPr>
      <t>EVALUACIÓN DE PLAN DE ABANDONO PARCIAL PARA ACTIVIDADES DE HIDROCARBUROS
-GRIFOS.
-ESTACIONES DE SERVICIO.
-PLANTAS ENVASADORAS DE GAS LICUADO DE PETROLEO -  GLP.
-GASOCENTROS 
-ESTABLECIMIENTOS DE VENTA AL PÚBLICO DE GAS NATURAL VEHICULAR (GNV)
-PLANTAS DE ABASTECIMIENTO DE HIDROCARBUROS
-PLANTAS DE LUBRICANTES
-PLANTAS DE REFINACION Y TRANSFORMACION DE GAS NATURAL
Existentes con capacidades de procesamiento menor o igual a 15500 BPD y menor o igual a 65 MMPCD, respectivamente.
BASE LEGAL:</t>
    </r>
    <r>
      <rPr>
        <sz val="11"/>
        <rFont val="Arial"/>
        <family val="2"/>
      </rPr>
      <t xml:space="preserve">
-D.S. N° 039-2014-EM (12-11-2014)
-D.S. N° 06-2017-JUS, TUO de la Ley N° 27444 (20-03-2017)
-R.M. N°562-2009-MEN/DM (Anexo 01) (05-01-2010)
-R.M. N° 525-2012-MEM/DM (15-12-2012)
-D.S. N° 012-2008-EM (Art.1) (20-02-2008)
- R.M. N° 061-2017-MEM/DM (08-02-2017)
-R.M. N° 571-2008-MEM/DM (16-12-2008)
</t>
    </r>
  </si>
  <si>
    <r>
      <rPr>
        <b/>
        <sz val="11"/>
        <rFont val="Arial"/>
        <family val="2"/>
      </rPr>
      <t>EVALUACIÓN DE DECLARACIÓN DE IMPACTO AMBIENTAL PARA EJECUCIÓN DE PROYECTOS DE ELECTRIFICACION RURAL DE ALCANCE REGIONAL
BASE LEGAL:</t>
    </r>
    <r>
      <rPr>
        <sz val="11"/>
        <rFont val="Arial"/>
        <family val="2"/>
      </rPr>
      <t xml:space="preserve">
-D.S. N° 06-2017-JUS, TUO de la Ley N° 27444 (20-03-2017)
-D.S. N° 029- 94-EM (Art. 14) (08-06-1994)
-D.S. N° 011-2009-EM (10-02-2009)
-Ley N° 28749 (01-06-06) 
- R.M. Nº 223-2010-EM/DM (Art. 46) (26.05.10)
- R.M. N° 061-2017-MEM/DM (08-02-2017)
</t>
    </r>
  </si>
  <si>
    <t xml:space="preserve">1. Solicitud de acuerdo a formato.
2. Dos ejemplares impresos y digitalizados del Estudio Ambiental.
3. Copia de cargo de entrega de un ejemplar a la Municipalidad Provincial y Distrital del área de influencia del proyecto.
4. Número y fecha de pago del comprobante por derecho de tramitación.
</t>
  </si>
  <si>
    <r>
      <rPr>
        <b/>
        <sz val="11"/>
        <rFont val="Arial"/>
        <family val="2"/>
      </rPr>
      <t>EVALUACIÓN DE ESTUDIO DE IMPACTO AMBIENTAL DETALLADO O SEMIDETALLADO PARA DISTRIBUCIÓN ELÉCTRICA CUYA DEMANDA MÁXIMA SEA NO MAYOR A 30 MW
BASE LEGAL:</t>
    </r>
    <r>
      <rPr>
        <sz val="11"/>
        <rFont val="Arial"/>
        <family val="2"/>
      </rPr>
      <t xml:space="preserve">
-R.M. N° 223-2010-EM/DM (Art. 12) (26-05-2010)
- Ley Nº 27446 Ley del SEIA (23-04-2001)
-DS Nº 019-2009-MINAM (Art. 36) (25-09-2009). 
-D.S. N° 06-2017-JUS, TUO de la Ley N° 27444 (Art. 37) (20-03-2017)
-D.S. N° 029- 94-EM (Art. 14) (08-06-1994)
-Ley N° 27798 (Art. 1) (26-07-2002)
-D.S. N° 060-2013-PCM (25-05-2013)
-Ley N° 30230 (12-7-2014)
- R.M. N° 061-2017-MEM/DM (08-02-2017)
</t>
    </r>
  </si>
  <si>
    <r>
      <rPr>
        <b/>
        <sz val="11"/>
        <rFont val="Arial"/>
        <family val="2"/>
      </rPr>
      <t>EVALUACIÓN DE ESTUDIO  AMBIENTAL PARA LINEAS DE TRANSMISIÓN DE ALCANCE REGIONAL; Y CENTRALES ELÉCTRICAS CON POTENCIA MENOR O IGUAL A 20 MW
-Líneas de transmisión de alcance regional.
-Centrales eléctricas con potencia menor o igual a 20 MW
CASO A: ESTUDIOS DE IMPACTO AMBIENTAL DETALLADO Y SEMIDETALLADO
CASO B: DECLARACIÓN DE IMPACTO AMBIENTAL
BASE LEGAL:</t>
    </r>
    <r>
      <rPr>
        <sz val="11"/>
        <rFont val="Arial"/>
        <family val="2"/>
      </rPr>
      <t xml:space="preserve">
-R.M. N° 223-2010-EM/DM (Art. 12) (26-05-2010) 
-D.S. N° 06-2017-JUS, TUO de la Ley N° 27444 (20-03-2017)
-D.S. N° 029-94-EM (Art. 14) (08-06-1994)
-R.M. N° 525-2012-MEM/DM (Art. 1y 2) (15-12-2012)
-D.S. N° 019-2009-MINAM (25-09-2009)
-D.S. N° 060-2013-PCM (25-05-2013)
-Ley Nº 27446 Ley del SEIA (23-04-2001)
- D.S Nº 019-2009-MINAM (Art. 36) (25-09-2009). 
-Ley N° 30230 (12-7-2014)
- R.M. N° 061-2017-MEM/DM (08-02-2017)
</t>
    </r>
  </si>
  <si>
    <r>
      <rPr>
        <b/>
        <sz val="11"/>
        <rFont val="Arial"/>
        <family val="2"/>
      </rPr>
      <t>APROBACIÓN DEL INFORME TÉCNICO SUSTENTATORIO PARA ACTIVIDAD DE  ELECTRICIDAD</t>
    </r>
    <r>
      <rPr>
        <sz val="11"/>
        <rFont val="Arial"/>
        <family val="2"/>
      </rPr>
      <t xml:space="preserve">
</t>
    </r>
    <r>
      <rPr>
        <b/>
        <sz val="11"/>
        <rFont val="Arial"/>
        <family val="2"/>
      </rPr>
      <t xml:space="preserve">
BASE LEGAL:
</t>
    </r>
    <r>
      <rPr>
        <sz val="11"/>
        <rFont val="Arial"/>
        <family val="2"/>
      </rPr>
      <t xml:space="preserve">
-D.S. N° 06-2017-JUS, TUO de la Ley N° 27444 (20-03-2017)
-D.S. N° 054-2013-PCM (16-05-2013)
- R.M. N° 061-2017-MEM/DM (08-02-2017)
</t>
    </r>
    <r>
      <rPr>
        <b/>
        <u/>
        <sz val="11"/>
        <rFont val="Arial"/>
        <family val="2"/>
      </rPr>
      <t xml:space="preserve">
NOTA:</t>
    </r>
    <r>
      <rPr>
        <sz val="11"/>
        <rFont val="Arial"/>
        <family val="2"/>
      </rPr>
      <t xml:space="preserve"> Respecto de los estudios donde los Gobiernos Regionales son las autoridades ambientales competentes según sus facultades transferidas a los mismos, de acuerdo a las disposiciones vigentes sobre transferencia de competencias sectoriales.
</t>
    </r>
  </si>
  <si>
    <r>
      <rPr>
        <b/>
        <sz val="11"/>
        <rFont val="Arial"/>
        <family val="2"/>
      </rPr>
      <t>EVALUACIÓN DEL PLAN DE ABANDONO PARA DISTRIBUCIÓN ELECTRICA CUYA DEMANDA MÁXIMA SEA NO MAYOR A 30 MW; LÍNEAS DE TRANSMISIÓN DE ALCANCE REGIONAL Y CENTRALES ELÉCTRICAS CON POTENCIA MENOR O IGUAL A 20 MW
BASE LEGAL:</t>
    </r>
    <r>
      <rPr>
        <sz val="11"/>
        <rFont val="Arial"/>
        <family val="2"/>
      </rPr>
      <t xml:space="preserve">
-D.S. 06-2017-JUS, TUO de la Ley N° 27444 (20-03-2017)
-D.S. N° 029-94-EM (08-06-1994)
-D.S. N° 043-2006-EM (Art.1) (28-07-2006)
-R.M. N° 223-2010-EM/DM (26-05-2010) 
-R.M. N° 525-2012-MEM/DM (Art. 1y 2) (15-12-2012)
-D.S. N° 068-2006-PCM (Anexo) (13-10-2006)
- R.M. N° 061-2017-MEM/DM (08-02-2017)
</t>
    </r>
  </si>
  <si>
    <r>
      <t xml:space="preserve">1. Solicitud de acuerdo a formato.
2. Dos ejemplares impresos y digitalizados.
3. Número y fecha de pago del comprobante por derecho de tramitación.
</t>
    </r>
    <r>
      <rPr>
        <b/>
        <sz val="11"/>
        <rFont val="Arial"/>
        <family val="2"/>
      </rPr>
      <t xml:space="preserve">NOTA: </t>
    </r>
    <r>
      <rPr>
        <sz val="11"/>
        <rFont val="Arial"/>
        <family val="2"/>
      </rPr>
      <t xml:space="preserve">Si el solicitante es una Persona Jurídica, debe presentar Declaración Jurada de Vigencia de Poder del Representante Legal, en tanto se implemente interoperatividad de conforme a los numerales 3.2 y 3.3 del Decreto Legislativo N° 1246.
</t>
    </r>
  </si>
  <si>
    <r>
      <t>OTORGAMIENTO DE CONCESIÓN DEFINITIVA DE DISTRIBUCIÓN CON UNA DEMANDA MAYOR A 500 KW Y MENOR A 30 MW  
BASE LEGAL:</t>
    </r>
    <r>
      <rPr>
        <sz val="11"/>
        <rFont val="Arial"/>
        <family val="2"/>
      </rPr>
      <t xml:space="preserve"> 
- D.L. N°25844 (Art. 3,622,25,26 y 28) (19-11-1992)                                                                                                                                            - D.S. N°009-93-EM (Art.37 al 43,53 y 54) (25-02-1993)         
- D. S N° 06-2017-JUS, TUO de la Ley N° 27444  (Art.35 y 211) (20-03-2017)                                                                                                                                                                - D.S. N°025-2006-EM (21-04-2006)                                                                                                                             
- D.L. 1221 (24-09-2015)
- R.M N° 061-2017-MEM/DM (08-02-2017)</t>
    </r>
  </si>
  <si>
    <r>
      <t xml:space="preserve">1. Solicitud de acuerdo a formato, consignando el número de RUC.
2. Memoria descriptiva, firmada por el Representante Legal, y plano general del anteproyecto con coordenadas UTM WGS 84 de los vértices del área de los estudios, firmado por el ingeniero responsable.
3. Copia de la autorización para el uso de recursos naturales de propiedad del estado para realizar los estudios, cuando corresponda.
4. Requerimiento especifico de servidumbres sobre bienes terceros.
5. Cronograma de ejecución de los estudios firmados por el Representante Legal.
6. Presupuesto de los estudios firmados por el Representante Legal.
7. Garantía vigente durante el plazo de concesión solicitado, más un periodo adicional mínimo de un (01) mes, por un monto equivalente al 10% del presupuesto total de los estudios incluyendo impuestos.
</t>
    </r>
    <r>
      <rPr>
        <b/>
        <sz val="11"/>
        <rFont val="Arial"/>
        <family val="2"/>
      </rPr>
      <t>NOTA:</t>
    </r>
    <r>
      <rPr>
        <sz val="11"/>
        <rFont val="Arial"/>
        <family val="2"/>
      </rPr>
      <t xml:space="preserve"> Si el solicitante es Persona Jurídica, debe presentar Declaración Jurada de Vigencia Poder del Representante Legal, en tanto se implemente interoperatividad de conforme a los numerales 3.2 y 3.3 del Decreto Legislativo N°1246.
</t>
    </r>
  </si>
  <si>
    <r>
      <t xml:space="preserve">1. Solicitud de acuerdo a formato, consignando el número de RUC.
2. Memoria descriptiva, firmada por el Representante Legal, y plano general del anteproyecto con coordenadas UTM WGS 84 de los vértices del área de los estudios, firmado por el ingeniero responsable.
3. Cronograma de ejecución de los estudios firmados por el Representante Legal.
4. Presupuesto de los estudios firmados por el Representante Legal.
5. Garantía vigente durante el plazo de concesión solicitado, más un periodo adicional mínimo de un (01) mes, por un monto equivalente al 10% del presupuesto total de los estudios incluyendo impuestos.
</t>
    </r>
    <r>
      <rPr>
        <b/>
        <sz val="11"/>
        <rFont val="Arial"/>
        <family val="2"/>
      </rPr>
      <t>NOTA:</t>
    </r>
    <r>
      <rPr>
        <sz val="11"/>
        <rFont val="Arial"/>
        <family val="2"/>
      </rPr>
      <t xml:space="preserve"> Si el solicitante es Persona Jurídica, debe presentar Declaración Jurada de Vigencia de Poder del Representante Legal, en tanto se implemente interoperatividad conforme a los numerales 3.2 y 3.3 del Decreto Legislativo N°1246.
</t>
    </r>
  </si>
  <si>
    <r>
      <t xml:space="preserve">1. Solicitud de acuerdo a formato, consignando el número de RUC.
2. Identificación y domicilio legal del Concesionario e identificación del Representante Legal.
3. Memoria Descriptiva, firmada por el Representante Legal, plano y coordenadas UTM WGS 84 de los límites de las modificaciones a considerar, firmadas por el ingeniero responsable.
4. Copia de Resolución Directoral de Aprobación del Estudio de Impacto Ambiental por la incorporación de nuevas zonas, en caso de haber sido otorgado por el DREM indicar número y fecha de aprobación.
5. Especificaciones de Servidumbre requeridas para las nuevas zonas de Concesión.
6. Actualizar los requisitos de otorgamiento de la Concesión, cuando corresponda.
7. Número de Recibo de Pago TUPA.
</t>
    </r>
    <r>
      <rPr>
        <b/>
        <sz val="11"/>
        <rFont val="Arial"/>
        <family val="2"/>
      </rPr>
      <t>NOTA:</t>
    </r>
    <r>
      <rPr>
        <sz val="11"/>
        <rFont val="Arial"/>
        <family val="2"/>
      </rPr>
      <t xml:space="preserve"> Si el solicitante es Persona Jurídica, debe presentar Declaración Jurada de Vigencia de Poder del Representante Legal, en tanto se implemente interoperatividad conforme a los numerales 3.2 y 3.3 del Decreto Legislativo N°1246.
</t>
    </r>
  </si>
  <si>
    <r>
      <t xml:space="preserve">1. Solicitud de acuerdo a formato, consignando el número de RUC.
2. Identificación y domicilio legal del Peticionario.
3. Para el caso de Concesión Definitiva en Operación, la solicitud se presentará con una anticipación no menor de un año.
4. Número y fecha de pago del comprobante por derecho de tramitación.
</t>
    </r>
    <r>
      <rPr>
        <b/>
        <sz val="11"/>
        <rFont val="Arial"/>
        <family val="2"/>
      </rPr>
      <t>NOTA:</t>
    </r>
    <r>
      <rPr>
        <sz val="11"/>
        <rFont val="Arial"/>
        <family val="2"/>
      </rPr>
      <t xml:space="preserve"> Si el solicitante es Persona Jurídica, debe presentar Declaración Jurada de Vigencia Poder del Representante Legal, en tanto se implemente interoperatividad de conforme a los numerales 3.2 y 3.3 del Decreto Legislativo N°1246.
</t>
    </r>
  </si>
  <si>
    <r>
      <t xml:space="preserve">1. Solicitud de acuerdo a formato, consignando el número de RUC.
2. Identificación y domicilio legal del Peticionario.
3. Escritura Pública que sustente la transferencia de la Concesión.
4. Número y fecha de pago del comprobante por derecho de tramitación.
5. Garantía vigente de fiel cumplimiento de ejecución de obras del adquirente.
6. Copia de la Autorización del Uso de Recursos Naturales de Propiedad del Estado para la ejecución de obras para realizar estudios a nombre del Cesionario o Adquirente, cuando corresponda.
</t>
    </r>
    <r>
      <rPr>
        <b/>
        <sz val="11"/>
        <rFont val="Arial"/>
        <family val="2"/>
      </rPr>
      <t>NOTA:</t>
    </r>
    <r>
      <rPr>
        <sz val="11"/>
        <rFont val="Arial"/>
        <family val="2"/>
      </rPr>
      <t xml:space="preserve"> Si el solicitante es Persona Jurídica, debe presentar Declaración Jurada de Vigencia de Poder del Representante Legal, en tanto se implemente interoperatividad de conforme a los numerales 3.2 y 3.3 del Decreto Legislativo N°1246.
</t>
    </r>
  </si>
  <si>
    <r>
      <rPr>
        <b/>
        <sz val="11"/>
        <rFont val="Arial"/>
        <family val="2"/>
      </rPr>
      <t>OTORGAMIENTO DE AUTORIZACIÓN DE GENERACIÓN TERMOELÉCTRICA, CUYA POTENCIA INSTALADA SEA MAYOR A 500 KW Y MENOR A 10 MW                                                                                                                                                            
BASE LEGAL:</t>
    </r>
    <r>
      <rPr>
        <sz val="11"/>
        <rFont val="Arial"/>
        <family val="2"/>
      </rPr>
      <t xml:space="preserve">
 -D.L. N°25844 (Art. 4 y 38) (19-11-1992)  
- Ley N° 26896 (Art. 1) (12-12-1997)                                                                                                                                        
- D.S. N°009-93-EM (Art.37 al 66 y 67) (02-02-1993)                                                                                                                  
- D.S. N° 06-2017-JUS, TUO de la Ley N° 27444 (Art. 35) (20-03-2017)
-Ley N°16053 (Art.8) (14-02-1966)                                                                                                                                                               
- D.S. N°025-2006-EM (21-04-2006)                                                                                                                                                                       
- Ley N° 27798 (Art. 1) (11-04-2001)
- R.M. N° 061-2017-MEM/DM (08-02-2017)
</t>
    </r>
  </si>
  <si>
    <r>
      <t xml:space="preserve">1. Solicitud de acuerdo a formato, consignando el número de RUC.
2. Identificación y domicilio legal del Peticionario.
3. Memoria Descriptiva con especificaciones técnicas para fundamentar los cambios en la autorización otorgada, firmada por el Representante Legal, plano de coordenadas UTM WGS 84.
4. Garantía Vigente equivalente al 1% del presupuesto del proyecto con un tope de 500 UIT.
5. Actualizar los requisitos del otorgamiento de la Concesión, cuando corresponda.
6. Número y fecha de pago del comprobante por derecho de tramitación.
</t>
    </r>
    <r>
      <rPr>
        <b/>
        <sz val="11"/>
        <rFont val="Arial"/>
        <family val="2"/>
      </rPr>
      <t>NOTA:</t>
    </r>
    <r>
      <rPr>
        <sz val="11"/>
        <rFont val="Arial"/>
        <family val="2"/>
      </rPr>
      <t xml:space="preserve">  Si el solicitante es Persona Jurídica, debe presentar Declaración Jurada de Vigencia de Poder del Representante Legal, en tanto se implemente interoperatividad de conforme a los numerales 3.2 y 3.3 del Decreto Legislativo N°1246.
</t>
    </r>
  </si>
  <si>
    <r>
      <rPr>
        <b/>
        <sz val="11"/>
        <rFont val="Arial"/>
        <family val="2"/>
      </rPr>
      <t xml:space="preserve">
RENUNCIA  DE AUTORIZACIÓN DE GENERACIÓN TERMOELÉCTRICA, CUYA POTENCIA INSTALADA SEA MAYOR A 500 KW Y MENOR A 10 MW. </t>
    </r>
    <r>
      <rPr>
        <sz val="11"/>
        <rFont val="Arial"/>
        <family val="2"/>
      </rPr>
      <t xml:space="preserve">
</t>
    </r>
    <r>
      <rPr>
        <b/>
        <sz val="11"/>
        <rFont val="Arial"/>
        <family val="2"/>
      </rPr>
      <t>BASE LEGAL:</t>
    </r>
    <r>
      <rPr>
        <sz val="11"/>
        <rFont val="Arial"/>
        <family val="2"/>
      </rPr>
      <t xml:space="preserve">
-D.S. N° 009-93-EM (Art. 69 y 71) (25-02-1993)
-D.S. N° 06-2017-JUS, TUO de la Ley N° 27444 (Art. 37 y 38) (20-03-2017)
-D.S. N°025-2006-EM (21-04-2006)   
- R.M. N° 061-2017-MEM/DM (08-02-2017)                                                                                                                                                               
</t>
    </r>
  </si>
  <si>
    <r>
      <t xml:space="preserve">1. Solicitud de acuerdo a formato, consignando el número de RUC.
2. Identificación y domicilio legal del Peticionario.
3. Justificación de renuncia.
4. Número y fecha de pago del comprobante por derecho de tramitación.
</t>
    </r>
    <r>
      <rPr>
        <b/>
        <sz val="11"/>
        <rFont val="Arial"/>
        <family val="2"/>
      </rPr>
      <t xml:space="preserve">NOTA: </t>
    </r>
    <r>
      <rPr>
        <sz val="11"/>
        <rFont val="Arial"/>
        <family val="2"/>
      </rPr>
      <t xml:space="preserve"> Si el solicitante es Persona Jurídica, debe presentar Declaración Jurada de Vigencia Poder del Representante Legal, en tanto se implemente interoperatividad de conforme a los numerales 3.2 y 3.3 del Decreto Legislativo N°1246.
</t>
    </r>
  </si>
  <si>
    <r>
      <t xml:space="preserve">1. Solicitud de acuerdo a formato, consignando el número de RUC.
2. Identificación y domicilio legal del Peticionario.
3. Escritura Pública que sustente la transferencia de la autorización. 
4. Número y fecha de pago del comprobante por derecho de tramitación.
5. Garantía vigente de fiel cumplimiento de ejecución de obras de adquirente.
</t>
    </r>
    <r>
      <rPr>
        <b/>
        <sz val="11"/>
        <rFont val="Arial"/>
        <family val="2"/>
      </rPr>
      <t xml:space="preserve">NOTA: </t>
    </r>
    <r>
      <rPr>
        <sz val="11"/>
        <rFont val="Arial"/>
        <family val="2"/>
      </rPr>
      <t xml:space="preserve"> Si el solicitante es Persona Jurídica, debe presentar Declaración Jurada de Vigencia Poder del Representante Legal, en tanto se implemente interoperatividad de conforme a los numerales 3.2 y 3.3 del Decreto Legislativo N°1246.
</t>
    </r>
  </si>
  <si>
    <r>
      <rPr>
        <b/>
        <sz val="11"/>
        <rFont val="Arial"/>
        <family val="2"/>
      </rPr>
      <t xml:space="preserve">TRANSFERENCIA DE AUTORIZACIÓN DE GENERACIÓN TERMOELÉCTRICA, CUYA POTENCIA INSTALADA SEA MAYOR A 500 KW Y MENOR A 10 MW. </t>
    </r>
    <r>
      <rPr>
        <sz val="11"/>
        <rFont val="Arial"/>
        <family val="2"/>
      </rPr>
      <t xml:space="preserve">
</t>
    </r>
    <r>
      <rPr>
        <b/>
        <sz val="11"/>
        <rFont val="Arial"/>
        <family val="2"/>
      </rPr>
      <t xml:space="preserve">BASE LEGAL:
</t>
    </r>
    <r>
      <rPr>
        <sz val="11"/>
        <rFont val="Arial"/>
        <family val="2"/>
      </rPr>
      <t xml:space="preserve">
-D.S. N° 009-93-EM (Art. 66 y 67) (25-02-1993)
-D.S. 06-2017-JUS, TUO de la Ley N° 27444 (Art. 35) (20-03-2017) 
-D.L. N°25844 (Art. 4 y 38) (19-11-1992)  
- R.M. N° 061-2017-MEM/DM (08-02-2017)
</t>
    </r>
  </si>
  <si>
    <r>
      <rPr>
        <b/>
        <sz val="11"/>
        <rFont val="Arial"/>
        <family val="2"/>
      </rPr>
      <t>REGISTRO DE INFORMANTES DE GENERACIÓN MENORES A 500 KW
BASE LEGAL:</t>
    </r>
    <r>
      <rPr>
        <sz val="11"/>
        <rFont val="Arial"/>
        <family val="2"/>
      </rPr>
      <t xml:space="preserve">
-D.L. N° 25844 (Art. 7) (19-11-1992) 
-D.S. N° 009-93-EM (Art. 8) (25-02-1993)
-R.J. N° 086-2011-IGN-OAJ-DGC (10-05-2011)
-D.S. N° 038-2004-PMC (12-05-2004)
-R.M. N° 179-2006-MEM/DM (16-04-2006)
- R.M. N° 061-2017-MEM/DM (08-02-2017)</t>
    </r>
  </si>
  <si>
    <t xml:space="preserve">1. Solicitud de acuerdo a formato, consignando el número de RUC.
2. Datos Técnicos y Ubicación Geográfica de instalaciones, cuyo plano de la central deberá estar en coordenadas UTM WGS 84, Escala 1/5,000 y firmado por el Ingeniero responsable.
</t>
  </si>
  <si>
    <r>
      <t xml:space="preserve">1. Solicitud de acuerdo a formato, consignando el número de RUC.
2. Identificación y domicilio legal del Solicitante o del Representante Legal.
3. Naturaleza, tipo, duración, justificación técnica y económica de la servidumbre.
4. Valoración del terreno y aires a afectar, así como los daños si lo hubiera.
5. Nombre y domicilio de los propietarios de los predios afectados, precisando aquellos con los cuales hay o no acuerdo económico. Cuando el propietario del predio no fuera conocido, o fuera incierto o se ignore su domicilio, o en cualquier otra situación analógica que implique conocer, determinar o localizar al propietario, se deberá presentar una Declaración Jurada de haber agotado todos los medios para establecer la identidad y domicilio del propietario.
6. Descripción de la situación y uso actual de los terrenos y aires a afectar.
7. Memoria Descriptiva y planos de las servidumbres solicitadas, según corresponda (plano de ubicación, plano de trazo de ruta en coordenadas UTM WGS 84, planos independientes de cada afectado y planillas de servidumbres como mínimo) con tantas copias como afectados en desacuerdo resulten.
8. Documento que establece el acuerdo económico entre las partes, suscrito por ellas y con firmas certificadas por un Juez o Notario Público. En los casos en que no exista acuerdo entre las partes, el concesionario deberá presentar la propuesta de compensación y de la indemnización, si corresponde. Así como una Declaración Jurada de haber agotado la etapa de trato directo con el propietario del predio por ser gravado.
9. Título de propiedad del área afectada y plano correspondiente.
10. Documentos adicionales que el concesionario juzgue necesario.
11. Número y fecha de pago del comprobante por derecho de tramitación.
</t>
    </r>
    <r>
      <rPr>
        <b/>
        <sz val="11"/>
        <rFont val="Arial"/>
        <family val="2"/>
      </rPr>
      <t>NOTA:</t>
    </r>
    <r>
      <rPr>
        <sz val="11"/>
        <rFont val="Arial"/>
        <family val="2"/>
      </rPr>
      <t xml:space="preserve"> Si el solicitante es Persona Jurídica, debe presentar Declaración Jurada de Vigencia de Poder del Representante Legal, en tanto se implemente interoperatividad de conforme a los numerales 3.2 y 3.3 del Decreto Legislativo N°1246.
</t>
    </r>
  </si>
  <si>
    <r>
      <rPr>
        <b/>
        <sz val="11"/>
        <rFont val="Arial"/>
        <family val="2"/>
      </rPr>
      <t>MODIFICACIÓN DE SERVIDUMBRE (DISTRIBUCION HASTA 30 MW Y GENERACIÓN DE RECURSOS ENERGÉTICOS RENOVABLES HASTA MENOS DE 10 MW)
BASE LEGAL:</t>
    </r>
    <r>
      <rPr>
        <sz val="11"/>
        <rFont val="Arial"/>
        <family val="2"/>
      </rPr>
      <t xml:space="preserve">
-D.L. N° 25844 (19-11-1992) 
-D.S. N° 009-93-EM (25-02-1993)  
-R.M. N° 562-2010-MEM/DM (30-12-2010)
-R.M N° 061-2017-MEM/DM (08-02-2017)
</t>
    </r>
  </si>
  <si>
    <r>
      <t xml:space="preserve">1. Solicitud de acuerdo a formato, consignando el número de RUC.
2. Identificación y domicilio legal del solicitante o del Representante Legal.
3. Naturaleza, tipo, duración, justificación técnica y económica de la servidumbre.
4. Valoración del terreno y aires a afectar, así como los daños si lo hubiera.
5. Nombre y domicilio de los propietarios de los predios afectados, precisando aquellos con los cuales hay o no acuerdo económico. Cuando el propietario del predio no fuera conocido, o fuera incierto o se ignore su domicilio, o en cualquier otra situación analógica que implique conocer, determinar o localizar al propietario, se deberá presentar una Declaración Jurada de haber agotado todos los medios para establecer la identidad y domicilio del propietario.
6. Descripción de la situación y uso actual de los terrenos y aires a afectar.
7. Memoria Descriptiva y planos de las servidumbres solicitadas, según corresponda (plano de ubicación, plano de trazo de ruta en coordenadas UTM WGS 84, planos independientes de cada afectado y planillas de servidumbres como mínimo) con tantas copias como afectados en desacuerdo resulten.
8. Documento que establece el acuerdo económico entre las partes, suscrito por ellas y con firmas certificadas por un Juez o Notario Público. En los casos en que no exista acuerdo entre las partes, el concesionario deberá presentar la propuesta de compensación y de la indemnización, si corresponde. Así como una Declaración Jurada de haber agotado la etapa de trato directo con el propietario del predio por ser gravado.
9. Título de propiedad del área afectada y plano correspondiente.
10. Documentos adicionales que el concesionario juzgue necesario.
11. Número y fecha de pago del comprobante por derecho de tramitación.
</t>
    </r>
    <r>
      <rPr>
        <b/>
        <sz val="11"/>
        <rFont val="Arial"/>
        <family val="2"/>
      </rPr>
      <t>NOTA:</t>
    </r>
    <r>
      <rPr>
        <sz val="11"/>
        <rFont val="Arial"/>
        <family val="2"/>
      </rPr>
      <t xml:space="preserve"> Si el solicitante es Persona Jurídica, debe presentar Declaración Jurada de Vigencia de Poder del Representante Legal, en tanto se implemente interoperatividad de conforme a los numerales 3.2 y 3.3 del Decreto Legislativo N°1246.
</t>
    </r>
  </si>
  <si>
    <r>
      <rPr>
        <b/>
        <sz val="11"/>
        <rFont val="Arial"/>
        <family val="2"/>
      </rPr>
      <t>OPOSICIÓN DE SERVIDUMBRE (DISTRIBUCIÓN HASTA 30 MW Y GENERACIÓN DE RECURSOS ENERGÉTICOS RENOVABLES HASTA MENOS DE 10 MW)
BASE LEGAL:</t>
    </r>
    <r>
      <rPr>
        <sz val="11"/>
        <rFont val="Arial"/>
        <family val="2"/>
      </rPr>
      <t xml:space="preserve">
-D.L. N° 25844 (19-11-1992) 
-D.S. N° 009-93-EM (25-02-1993)  
-R.M. N° 562-2010-MEM/DM (30-12-2010)
- R.M. N° 061-2017-MEM/DM (08-02-2017)
</t>
    </r>
  </si>
  <si>
    <r>
      <rPr>
        <b/>
        <sz val="11"/>
        <rFont val="Arial"/>
        <family val="2"/>
      </rPr>
      <t>RECONOCIMIENTO DE SERVIDUMBRE SOLICITADA POR TERCEROS (DISTRIBUCIÓN HASTA 30 MW Y GENERACIÓN DE RECURSOS ENERGÉTICOS RENOVABLES HASTA MENOS DE 10 MW)
BASE LEGAL:</t>
    </r>
    <r>
      <rPr>
        <sz val="11"/>
        <rFont val="Arial"/>
        <family val="2"/>
      </rPr>
      <t xml:space="preserve">
-D.L. N°  25844 (19-11-1992) 
-D.S. N° 009-93-EM (25-02-1993)  
-R.M. N° 562-2010-MEM/DM (30-12-2010)
- R.M. N° 061-2017-MEM/DM (08-02-2017)
</t>
    </r>
  </si>
  <si>
    <r>
      <t xml:space="preserve">1. Solicitud de acuerdo a formato, consignando el número de RUC.
2. Identificación y domicilio legal del solicitante y del Representante Legal.
3. Documentos que acrediten la constitución de las servidumbres convencionales.
4. Naturaleza, tipo, duración, justificación técnica y económica de la servidumbre.
5. Descripción de la situación actual de los terrenos y aires a afectar.
6. Memoria descriptiva y planos de las servidumbres solicitadas, según corresponda (plano de ubicación, plano de trazo de ruta en coordenadas UTM WGS 84, planos independientes de cada afectado y planillas de servidumbres como mínimo) los cuales deben estar sellados y firmados por el ingeniero responsable.
7. Documentos adicionales que el concesionario juzgue necesario.
8. Número y fecha de pago del comprobante por derecho de tramitación.
</t>
    </r>
    <r>
      <rPr>
        <b/>
        <sz val="11"/>
        <rFont val="Arial"/>
        <family val="2"/>
      </rPr>
      <t xml:space="preserve">NOTA: </t>
    </r>
    <r>
      <rPr>
        <sz val="11"/>
        <rFont val="Arial"/>
        <family val="2"/>
      </rPr>
      <t xml:space="preserve">Si el solicitante es Persona Jurídica, debe presentar Declaración Jurada de Vigencia Poder del Representante Lega, en tanto se implemente interoperatividad de conforme a los numerales 3.2 y 3.3 del Decreto Legislativo N°1246.
</t>
    </r>
  </si>
  <si>
    <r>
      <t xml:space="preserve">
Solicitud de acuerdo a formato, consignando el número de RUC.
</t>
    </r>
    <r>
      <rPr>
        <b/>
        <sz val="11"/>
        <rFont val="Arial"/>
        <family val="2"/>
      </rPr>
      <t xml:space="preserve">CASO A: OTORGAMIENTO DE CONCESIÓN DE BENEFICIO </t>
    </r>
    <r>
      <rPr>
        <sz val="11"/>
        <rFont val="Arial"/>
        <family val="2"/>
      </rPr>
      <t xml:space="preserve">
</t>
    </r>
    <r>
      <rPr>
        <b/>
        <sz val="11"/>
        <rFont val="Arial"/>
        <family val="2"/>
      </rPr>
      <t xml:space="preserve">
ETAPA A: EVALUACIÓN DE SOLICITUD Y AUTORIZACIÓN PARA PUBLICACIÓN DE LOS CARTELES (Conteniendo las coordenadas en donde se realizará el proyecto) </t>
    </r>
    <r>
      <rPr>
        <sz val="11"/>
        <rFont val="Arial"/>
        <family val="2"/>
      </rPr>
      <t xml:space="preserve">
1. Completar el formulario electrónico vía extranet 
2. Memoria Descriptiva de la planta beneficio y de sus instalaciones principales, auxiliares y complementarias de acuerdo a formato establecido por la Dirección General de Minería del Ministerio de Energía y Minas. 
3. Copia del cargo de presentación del Instrumento de Gestión Ambiental que sustente el proyecto. 
4. Documento que acredite que el solicitante es propietario o que está autorizado por el(los) propietario(s) del 100% de las acciones y derechos del predio para utilizar el(los) terreno(s) superficial(es) donde se realice la actividad de beneficio, conforme a lo señalado en el art. 35 del Decreto Supremo N° 018-92, Reglamento de Procedimientos Mineros. 
5. Acreditar el pago el derecho de vigencia. 
</t>
    </r>
    <r>
      <rPr>
        <b/>
        <sz val="11"/>
        <rFont val="Arial"/>
        <family val="2"/>
      </rPr>
      <t xml:space="preserve">ETAPA B: AUTORIZACIÓN DE CONSTRUCCIÓN </t>
    </r>
    <r>
      <rPr>
        <sz val="11"/>
        <rFont val="Arial"/>
        <family val="2"/>
      </rPr>
      <t xml:space="preserve">
6. Indicar el número de la resolución que aprueba el Instrumento de Gestión Ambiental. 
7. Certificado de Inexistencia de Restos Arqueológicos - CIRA o Plan de Monitoreo Arqueológico, según corresponda. 
8. Autorización de la autoridad competente, según corresponda, si el proyecto afecta carreteras u otro derecho de vía. 
</t>
    </r>
    <r>
      <rPr>
        <b/>
        <sz val="11"/>
        <rFont val="Arial"/>
        <family val="2"/>
      </rPr>
      <t xml:space="preserve">
ETAPA C: INSPECCIÓN DE VERIFICACIÓN, OTORGAMIENTO DEL TÍTULO Y AUTORIZACIÓN DE FUNCIONAMIENTO </t>
    </r>
    <r>
      <rPr>
        <sz val="11"/>
        <rFont val="Arial"/>
        <family val="2"/>
      </rPr>
      <t xml:space="preserve">
9. Licencia de Uso de Aguas para uso minero expedida por la Autoridad Nacional del Agua (ANA).
10. Autorización de vertimiento de aguas residuales tratadas, expedida por la autoridad nacional del agua, en caso corresponda. 
11. Plan de Cierre de Minas aprobado. 
12. Certificado de Aseguramiento de la calidad de la construcción y/o instalaciones. (CQA) 
13. Informe final de obra. 
14. Planos de obras y/o instalaciones culminadas (AS BUILT).
</t>
    </r>
    <r>
      <rPr>
        <b/>
        <sz val="11"/>
        <rFont val="Arial"/>
        <family val="2"/>
      </rPr>
      <t>NOTA:</t>
    </r>
    <r>
      <rPr>
        <sz val="11"/>
        <rFont val="Arial"/>
        <family val="2"/>
      </rPr>
      <t xml:space="preserve">
- La autoridad minera podrá  requerir los respectivos estudios de detalle y registros de construcción a fin de verificar y contrastar la información técnica proporcionada.
-  En caso la Concesión de Beneficio y Plan de Minado formen parte de un solo proyecto se realizará un único proceso de consulta previa, si la afectación directa es al mismo pueblo indígena.
</t>
    </r>
  </si>
  <si>
    <t>De acuerdo a la escala de viáticos vigente, más costos de pasajes de corresponder.</t>
  </si>
  <si>
    <r>
      <rPr>
        <b/>
        <sz val="11"/>
        <rFont val="Arial"/>
        <family val="2"/>
      </rPr>
      <t>APROBACIÓN DEL INFORME TÉCNICO SUSTENTATORIO PARA ACTIVIDAD DE HIDROCARBUROS 
BASE LEGAL:</t>
    </r>
    <r>
      <rPr>
        <sz val="11"/>
        <rFont val="Arial"/>
        <family val="2"/>
      </rPr>
      <t xml:space="preserve">
-D.S. N° 06-2017-JUS, TUO de la Ley N° 27444 (20-03-2017)
-D.S. N° 039-2014-EM (12-11-2014)
-R.M. N°159-2015-MEN/DM (28-03-2015)
- R.M. N° 061-2017-MEM/DM (08-02-2017)
NOTA: Respecto de los estudios donde los Gobiernos Regionales son las autoridades ambientales componentes según sus facultades transferidas a los mismos, de acuerdo a las disposiciones vigentes sobre transferencia de competencias sectoriales.
</t>
    </r>
  </si>
  <si>
    <r>
      <t xml:space="preserve">1. Solicitud de acuerdo a formato.
2. Dos ejemplares impresos y digitalizados.
3. Número y fecha de pago del comprobante por derecho de tramitación.
</t>
    </r>
    <r>
      <rPr>
        <b/>
        <sz val="11"/>
        <rFont val="Arial"/>
        <family val="2"/>
      </rPr>
      <t xml:space="preserve">NOTA: </t>
    </r>
    <r>
      <rPr>
        <sz val="11"/>
        <rFont val="Arial"/>
        <family val="2"/>
      </rPr>
      <t xml:space="preserve">Si el solicitante es Persona Jurídica, debe presentar Declaración Jurada de Vigencia de Poder del Representante Legal, en tanto se implemente interoperatividad de conforme a los numerales 3.2 y 3.3 del Decreto Legislativo N° 1246.
</t>
    </r>
  </si>
  <si>
    <r>
      <t xml:space="preserve">
1. Solicitud de acuerdo a formato consignando número de RUC.
2. Dos ejemplares impresos y digitalizados.
3. Número y fecha de pago del comprobante por derecho de tramitación.
</t>
    </r>
    <r>
      <rPr>
        <b/>
        <sz val="11"/>
        <rFont val="Arial"/>
        <family val="2"/>
      </rPr>
      <t xml:space="preserve">
NOTA: </t>
    </r>
    <r>
      <rPr>
        <sz val="11"/>
        <rFont val="Arial"/>
        <family val="2"/>
      </rPr>
      <t xml:space="preserve">Si el solicitante es Persona Jurídica, Declaración Jurada de Vigencia de Poder del Representante Legal, en tanto se implemente interoperatividad conforme a los numerales 3.2 y 3.3 del Decreto Legislativo N° 1246.
</t>
    </r>
  </si>
  <si>
    <t xml:space="preserve">10 % UIT </t>
  </si>
  <si>
    <t xml:space="preserve">N° </t>
  </si>
  <si>
    <t>INSTANCIAS DE RESOLUCIÓN DE 
RECURSOS</t>
  </si>
  <si>
    <r>
      <rPr>
        <b/>
        <sz val="11"/>
        <rFont val="Arial"/>
        <family val="2"/>
      </rPr>
      <t>CERTIFICADO DE OPERACIÓN MINERA EXCEPCIONAL (COME) / OPERACIONES MINERAS METÁLICAS Y NO METÁLICAS</t>
    </r>
    <r>
      <rPr>
        <sz val="11"/>
        <rFont val="Arial"/>
        <family val="2"/>
      </rPr>
      <t xml:space="preserve">
</t>
    </r>
    <r>
      <rPr>
        <b/>
        <sz val="11"/>
        <rFont val="Arial"/>
        <family val="2"/>
      </rPr>
      <t xml:space="preserve">
BASE LEGAL: 
</t>
    </r>
    <r>
      <rPr>
        <sz val="11"/>
        <rFont val="Arial"/>
        <family val="2"/>
      </rPr>
      <t xml:space="preserve">
-D.S. N° 06-2017-JUS (Art. 38,141 y 145) (20-03-2017)
-D.S. N° 024- 2016-EM (Art. 7, 15 al 19 y 278) (28-07-2016)
-D. Ley N°25707 (Art. 2, 5, 8 y 12) (06-09-1992)
-D.S. 086-92.PCM (Art. 7, 15 y 18) (02-11-1992)
-D.S. N° 030-2008-EM (07-06-2008)
-R.D. N° 725-2007-EM (18-10-2007)
-Ley N° 30327 (21-05-2015)
- D.S. N° 046-2012-EM (22-11-2012)
- R.M. N° 061-2017-MEM/DM (08-02-2017)
</t>
    </r>
  </si>
  <si>
    <t>DIRECCIÓN DE ENERGÍA E HIDROCARBUROS</t>
  </si>
  <si>
    <r>
      <t xml:space="preserve">Solicitud de acuerdo a Formato, consignando el número de RUC.
</t>
    </r>
    <r>
      <rPr>
        <b/>
        <sz val="11"/>
        <rFont val="Arial"/>
        <family val="2"/>
      </rPr>
      <t xml:space="preserve">CASO C: MODIFICACIÓN DE LA AUTORIZACIÓN DE EXPLOTACIÓN </t>
    </r>
    <r>
      <rPr>
        <sz val="11"/>
        <rFont val="Arial"/>
        <family val="2"/>
      </rPr>
      <t xml:space="preserve">
C.1 PARA CAMBIO DEL MÉTODO DE EXPLOTACIÓN SUPERFICIAL A SUBTERRÁNEO O VICEVERSA 
C.2 AMPLIACIÓN DEL LÍMITE FINAL DE LA EXPLOTACIÓN DEL TAJO O NUEVAS BOCAMINAS SIEMPRE Y CUANDO SE REQUIERA LA ACREDITACIÓN DE USO DE TERRENO SUPERFICIAL ADICIONAL A LOS AUTORIZADOS Y QUE NO SE ENCUENTREN ENTRE LOS SUPUESTOS DE ITM.
C.3 CONSTRUCCIÓN DE UN NUEVO DEPÓSITO DE DESMONTE O SU RECRECIMIENTO QUE NO SE ENCUENTRE DENTRO DE LOS SUPUESTOS DE ITM. 
1. Completar el formulario electrónico vía extranet. 
2. Nombre y código de concesión minera o UEA. 
3. Número de la Resolución que aprueba el Instrumento de Gestión Ambiental 
4. Información técnica de acuerdo a los parámetros establecidos en el Anexo I del presente reglamento. 
5. Documento que acredite que el solicitante es propietario o que está autorizado por el(los) propietario(s) del 100% de las acciones y derechos del predio para utilizar el(los) terreno(s) superficial(es) donde se ubicarán todos los componentes del proyecto (mina(s), botadero(s), cantera(s) de préstamo, campamento(s), taller(es), polvorín, vías de acceso, enfermería, entre otros), conforme a los documentos requeridos en el ítem 3 del numeral 35.1 del artículo 35 del presente reglamento.
6. Copia del certificado de inexistencia de restos arqueológicos - CIRA o el Plan de Monitoreo Arqueológico-PMA, según corresponda. 
7. Autorización de la autoridad competente, en caso de que el proyecto a ejecutarse afecte carreteras u otro derecho de vía. En caso de no afectación el titular de la actividad minera debe presentar una declaración jurada.
</t>
    </r>
  </si>
  <si>
    <r>
      <t xml:space="preserve">Solicitud de acuerdo a Formato, consignando el número de RUC.
</t>
    </r>
    <r>
      <rPr>
        <b/>
        <sz val="11"/>
        <rFont val="Arial"/>
        <family val="2"/>
      </rPr>
      <t xml:space="preserve">
CASO A: INICIO DE LAS ACTIVIDADES DE EXPLORACIÓN</t>
    </r>
    <r>
      <rPr>
        <sz val="11"/>
        <rFont val="Arial"/>
        <family val="2"/>
      </rPr>
      <t xml:space="preserve">
Requerimientos Técnicos:
1. Completar el formulario electrónico vía extranet. 
2. Indicar el nombre y código de la(s) concesión(es) minera(s) en donde se ubique el proyecto minero. 
3. Indicar el número de la resolución que aprueba el Instrumento de Gestión Ambiental. 
4. Programa de trabajo, según su categoría. 
5. Declaración Jurada del titular minero donde se indique que es propietario del predio o que está autorizado por el(los) propietarios del 100% de las acciones y derechos del predio para utilizar el(los) terreno(s) superficial(es) donde se realizará la actividad de exploración (*).
 6. Certificado de Inexistencia de Restos Arqueológicos - CIRA o el Plan de Monitoreo Arqueológico, según corresponda.
</t>
    </r>
  </si>
  <si>
    <t>RECONSIDE-
RACIÓN</t>
  </si>
  <si>
    <r>
      <rPr>
        <b/>
        <sz val="11"/>
        <rFont val="Arial"/>
        <family val="2"/>
      </rPr>
      <t>Recurso de Revisión</t>
    </r>
    <r>
      <rPr>
        <sz val="11"/>
        <rFont val="Arial"/>
        <family val="2"/>
      </rPr>
      <t xml:space="preserve">
Consejo de minería
</t>
    </r>
    <r>
      <rPr>
        <b/>
        <sz val="11"/>
        <rFont val="Arial"/>
        <family val="2"/>
      </rPr>
      <t>Plazo de presentación del recurso</t>
    </r>
    <r>
      <rPr>
        <sz val="11"/>
        <rFont val="Arial"/>
        <family val="2"/>
      </rPr>
      <t xml:space="preserve">
15 
Quince días hábiles de notificado el auto de resolución.
</t>
    </r>
    <r>
      <rPr>
        <b/>
        <sz val="11"/>
        <rFont val="Arial"/>
        <family val="2"/>
      </rPr>
      <t xml:space="preserve">
Plazo de resolución</t>
    </r>
    <r>
      <rPr>
        <sz val="11"/>
        <rFont val="Arial"/>
        <family val="2"/>
      </rPr>
      <t xml:space="preserve">
15 
Quince días hábiles posteriores a la vista de la causa programada por el Consejo de Minería.
</t>
    </r>
  </si>
  <si>
    <r>
      <rPr>
        <b/>
        <sz val="11"/>
        <rFont val="Arial"/>
        <family val="2"/>
      </rPr>
      <t>Recurso de Revisión</t>
    </r>
    <r>
      <rPr>
        <sz val="11"/>
        <rFont val="Arial"/>
        <family val="2"/>
      </rPr>
      <t xml:space="preserve">
Consejo de minería
</t>
    </r>
    <r>
      <rPr>
        <b/>
        <sz val="11"/>
        <rFont val="Arial"/>
        <family val="2"/>
      </rPr>
      <t>Plazo de presentación del recurso</t>
    </r>
    <r>
      <rPr>
        <sz val="11"/>
        <rFont val="Arial"/>
        <family val="2"/>
      </rPr>
      <t xml:space="preserve">
15 
Quince días hábiles de notificado el auto de resolución.
</t>
    </r>
    <r>
      <rPr>
        <b/>
        <sz val="11"/>
        <rFont val="Arial"/>
        <family val="2"/>
      </rPr>
      <t>Plazo de resolución</t>
    </r>
    <r>
      <rPr>
        <sz val="11"/>
        <rFont val="Arial"/>
        <family val="2"/>
      </rPr>
      <t xml:space="preserve">
15
Quince días hábiles posteriores a la vista de la causa programada por el Consejo de Minería.
</t>
    </r>
  </si>
  <si>
    <t xml:space="preserve">Tribunal de Transparencia y Acceso a la Información Pública.
15
quince días calendario  para presentar el recurso.
10 días hábiles para resolver el recurso
</t>
  </si>
  <si>
    <t xml:space="preserve">  12 
doce
días.</t>
  </si>
  <si>
    <r>
      <t xml:space="preserve">Solicitud dirigida al funcionario designado, responsable de entregar la información de acceso público, con la información solicitada a continuación.
a. Nombres, apellidos completos,  número de DNI, domicilio.  
b. Número de Teléfono o Correo Electrónico, si tuviere.
c. Firma del solicitante o huella digital, de no saber firma o estar impedido de hacerlo.
d. Expresión concreta y precisa del pedido de información, deberá indicarlo en la solicitud.
e. En caso el solicitante conozca la dependencia que posea la información, deberá indicarlo en la solicitud.
</t>
    </r>
    <r>
      <rPr>
        <b/>
        <sz val="11"/>
        <color theme="1"/>
        <rFont val="Arial"/>
        <family val="2"/>
      </rPr>
      <t>NOTA</t>
    </r>
    <r>
      <rPr>
        <sz val="11"/>
        <color theme="1"/>
        <rFont val="Arial"/>
        <family val="2"/>
      </rPr>
      <t>: Indicar la dirección electrónica o email, en caso que requiera que la información se la remita vía  INTERNET.</t>
    </r>
  </si>
  <si>
    <r>
      <rPr>
        <b/>
        <sz val="11"/>
        <rFont val="Arial"/>
        <family val="2"/>
      </rPr>
      <t>CASO C: INFORME TECNICO MINERO</t>
    </r>
    <r>
      <rPr>
        <sz val="11"/>
        <rFont val="Arial"/>
        <family val="2"/>
      </rPr>
      <t xml:space="preserve">
</t>
    </r>
    <r>
      <rPr>
        <b/>
        <sz val="11"/>
        <rFont val="Arial"/>
        <family val="2"/>
      </rPr>
      <t>BASE LEGAL:</t>
    </r>
    <r>
      <rPr>
        <sz val="11"/>
        <rFont val="Arial"/>
        <family val="2"/>
      </rPr>
      <t xml:space="preserve">
-R.M. N°183-2015-MEN/DM (Art. 3 y 4) (25-04-2015)
-Ley N°30327 (Art.18) (21-05-2015)
-D.S. N°001-2015-EM (Art. 4) (06-01-2015)  
- R.M. N° 061-2017-MEM/DM (08-02-2017)                                                                                                                                                                                            
</t>
    </r>
    <r>
      <rPr>
        <b/>
        <sz val="11"/>
        <rFont val="Arial"/>
        <family val="2"/>
      </rPr>
      <t>NOTA</t>
    </r>
    <r>
      <rPr>
        <b/>
        <u/>
        <sz val="11"/>
        <rFont val="Arial"/>
        <family val="2"/>
      </rPr>
      <t xml:space="preserve">:
</t>
    </r>
    <r>
      <rPr>
        <sz val="11"/>
        <rFont val="Arial"/>
        <family val="2"/>
      </rPr>
      <t xml:space="preserve">El Informe Técnico Minero – ITM aplica cuando se requiera modificar o ampliar la Concesión de Beneficio, en los siguientes casos:
i. Capacidad instalada o la instalación de componentes que impliquen nuevas áreas, siempre que se encuentren dentro del área aprobada en el instrumento ambiental.
ii. Capacidad instalada para instalaciones adicionales y/o mejora tecnológica de procesos sin ampliación de área.
iii. Instalaciones adicionales sin modificación de la capacidad instalada y sin ampliación de área.
En los tres casos debe estar sustentado en un informe técnico Sustentatorio emitido por la autoridad.
</t>
    </r>
  </si>
  <si>
    <t>Director Regional de Energía y Minas.
15 
quince días para 
presentación del
recurso
30
treinta días para
resolver recurso</t>
  </si>
  <si>
    <t>Director Regional de Energía y Minas.
15
quince días para 
presentación del
recurso
30
treinta días para
resolver recurso</t>
  </si>
  <si>
    <t>Director Regional de Energía y Minas.
15 
quince días para 
presentación del
recurso
30 
treinta días para
resolver recurso</t>
  </si>
  <si>
    <r>
      <rPr>
        <b/>
        <sz val="11"/>
        <rFont val="Arial"/>
        <family val="2"/>
      </rPr>
      <t>Recurso de Revisión</t>
    </r>
    <r>
      <rPr>
        <sz val="11"/>
        <rFont val="Arial"/>
        <family val="2"/>
      </rPr>
      <t xml:space="preserve">
Consejo de minería
</t>
    </r>
    <r>
      <rPr>
        <b/>
        <sz val="11"/>
        <rFont val="Arial"/>
        <family val="2"/>
      </rPr>
      <t>Plazo de presentación del recurso</t>
    </r>
    <r>
      <rPr>
        <sz val="11"/>
        <rFont val="Arial"/>
        <family val="2"/>
      </rPr>
      <t xml:space="preserve">
15 
quince días hábiles de notificado el auto de resolución.
</t>
    </r>
    <r>
      <rPr>
        <b/>
        <sz val="11"/>
        <rFont val="Arial"/>
        <family val="2"/>
      </rPr>
      <t>Plazo de resolución</t>
    </r>
    <r>
      <rPr>
        <sz val="11"/>
        <rFont val="Arial"/>
        <family val="2"/>
      </rPr>
      <t xml:space="preserve">
15 
quince días hábiles posteriores a la vista de la causa programada por el Consejo de Minería.
</t>
    </r>
  </si>
  <si>
    <r>
      <rPr>
        <b/>
        <sz val="11"/>
        <rFont val="Arial"/>
        <family val="2"/>
      </rPr>
      <t>Recurso de Revisión</t>
    </r>
    <r>
      <rPr>
        <sz val="11"/>
        <rFont val="Arial"/>
        <family val="2"/>
      </rPr>
      <t xml:space="preserve">
Consejo de minería
</t>
    </r>
    <r>
      <rPr>
        <b/>
        <sz val="11"/>
        <rFont val="Arial"/>
        <family val="2"/>
      </rPr>
      <t>Plazo de presentación</t>
    </r>
    <r>
      <rPr>
        <sz val="11"/>
        <rFont val="Arial"/>
        <family val="2"/>
      </rPr>
      <t xml:space="preserve"> del recurso
15 
quince días hábiles de notificado el auto de resolución.
</t>
    </r>
    <r>
      <rPr>
        <b/>
        <sz val="11"/>
        <rFont val="Arial"/>
        <family val="2"/>
      </rPr>
      <t>Plazo de resolución</t>
    </r>
    <r>
      <rPr>
        <sz val="11"/>
        <rFont val="Arial"/>
        <family val="2"/>
      </rPr>
      <t xml:space="preserve">
15
quince días hábiles posteriores a la vista de la causa programada por el Consejo de Minería.
</t>
    </r>
  </si>
  <si>
    <t>Director Regional de Energía y Minas.
15
quince días para 
presentación del
recurso
30 
treinta días para
resolver recurso</t>
  </si>
  <si>
    <r>
      <rPr>
        <b/>
        <sz val="11"/>
        <rFont val="Arial"/>
        <family val="2"/>
      </rPr>
      <t>Recurso de Revisión</t>
    </r>
    <r>
      <rPr>
        <sz val="11"/>
        <rFont val="Arial"/>
        <family val="2"/>
      </rPr>
      <t xml:space="preserve">
Consejo de minería
</t>
    </r>
    <r>
      <rPr>
        <b/>
        <sz val="11"/>
        <rFont val="Arial"/>
        <family val="2"/>
      </rPr>
      <t>Plazo de presentación del recurso</t>
    </r>
    <r>
      <rPr>
        <sz val="11"/>
        <rFont val="Arial"/>
        <family val="2"/>
      </rPr>
      <t xml:space="preserve">
15 
quince días hábiles de notificado el auto de resolución.
</t>
    </r>
    <r>
      <rPr>
        <b/>
        <sz val="11"/>
        <rFont val="Arial"/>
        <family val="2"/>
      </rPr>
      <t xml:space="preserve">
Plazo de resolución</t>
    </r>
    <r>
      <rPr>
        <sz val="11"/>
        <rFont val="Arial"/>
        <family val="2"/>
      </rPr>
      <t xml:space="preserve">
15
quince días hábiles posteriores a la vista de la causa programada por el Consejo de Minería.
</t>
    </r>
  </si>
  <si>
    <t>Director Regional de Energía y Minas.
15 
quince días para 
presentación del
recurso
30 treinta días para
resolver recurso</t>
  </si>
  <si>
    <r>
      <rPr>
        <b/>
        <sz val="11"/>
        <rFont val="Arial"/>
        <family val="2"/>
      </rPr>
      <t>Recurso de Revisión</t>
    </r>
    <r>
      <rPr>
        <sz val="11"/>
        <rFont val="Arial"/>
        <family val="2"/>
      </rPr>
      <t xml:space="preserve">
Consejo de minería
</t>
    </r>
    <r>
      <rPr>
        <b/>
        <sz val="11"/>
        <rFont val="Arial"/>
        <family val="2"/>
      </rPr>
      <t xml:space="preserve">Plazo de presentación </t>
    </r>
    <r>
      <rPr>
        <sz val="11"/>
        <rFont val="Arial"/>
        <family val="2"/>
      </rPr>
      <t xml:space="preserve">del recurso
15
quince días hábiles de notificado el auto de resolución.
</t>
    </r>
    <r>
      <rPr>
        <b/>
        <sz val="11"/>
        <rFont val="Arial"/>
        <family val="2"/>
      </rPr>
      <t>Plazo de resolución</t>
    </r>
    <r>
      <rPr>
        <sz val="11"/>
        <rFont val="Arial"/>
        <family val="2"/>
      </rPr>
      <t xml:space="preserve">
15 
quince días hábiles posteriores a la vista de la causa programada por el Consejo de Minería.
</t>
    </r>
  </si>
  <si>
    <t>Director Regional de Energía y Minas.
15
 quince días para 
presentación del
recurso
30
 treinta días para
resolver recurso</t>
  </si>
  <si>
    <r>
      <rPr>
        <b/>
        <sz val="11"/>
        <rFont val="Arial"/>
        <family val="2"/>
      </rPr>
      <t>Recurso de Revisión</t>
    </r>
    <r>
      <rPr>
        <sz val="11"/>
        <rFont val="Arial"/>
        <family val="2"/>
      </rPr>
      <t xml:space="preserve">
Consejo de minería
</t>
    </r>
    <r>
      <rPr>
        <b/>
        <sz val="11"/>
        <rFont val="Arial"/>
        <family val="2"/>
      </rPr>
      <t>Plazo de presentación del recurso</t>
    </r>
    <r>
      <rPr>
        <sz val="11"/>
        <rFont val="Arial"/>
        <family val="2"/>
      </rPr>
      <t xml:space="preserve">
15 
quince días hábiles de notificado el auto de resolución.
</t>
    </r>
    <r>
      <rPr>
        <b/>
        <sz val="11"/>
        <rFont val="Arial"/>
        <family val="2"/>
      </rPr>
      <t>Plazo de resolución</t>
    </r>
    <r>
      <rPr>
        <sz val="11"/>
        <rFont val="Arial"/>
        <family val="2"/>
      </rPr>
      <t xml:space="preserve">
15
quince días hábiles posteriores a la vista de la causa programada por el Consejo de Minería.
</t>
    </r>
  </si>
  <si>
    <t>30 
treinta 
días desde la emisión de dictámenes técnico y legal favorables finales</t>
  </si>
  <si>
    <r>
      <rPr>
        <b/>
        <sz val="11"/>
        <rFont val="Arial"/>
        <family val="2"/>
      </rPr>
      <t>REPOSICIÓN</t>
    </r>
    <r>
      <rPr>
        <sz val="11"/>
        <rFont val="Arial"/>
        <family val="2"/>
      </rPr>
      <t xml:space="preserve">
Director Regional de Energía y Minas.
05 
cinco días hábiles de notificado para presentación del recurso
30 
treinta días hábiles para resolver recurso
</t>
    </r>
  </si>
  <si>
    <r>
      <rPr>
        <b/>
        <sz val="11"/>
        <rFont val="Arial"/>
        <family val="2"/>
      </rPr>
      <t>Recurso de Revisión</t>
    </r>
    <r>
      <rPr>
        <sz val="11"/>
        <rFont val="Arial"/>
        <family val="2"/>
      </rPr>
      <t xml:space="preserve">
Consejo de minería
</t>
    </r>
    <r>
      <rPr>
        <b/>
        <sz val="11"/>
        <rFont val="Arial"/>
        <family val="2"/>
      </rPr>
      <t>Plazo de presentación del recurso</t>
    </r>
    <r>
      <rPr>
        <sz val="11"/>
        <rFont val="Arial"/>
        <family val="2"/>
      </rPr>
      <t xml:space="preserve">
15 
quince días hábiles de notificado el auto de resolución.
</t>
    </r>
    <r>
      <rPr>
        <b/>
        <sz val="11"/>
        <rFont val="Arial"/>
        <family val="2"/>
      </rPr>
      <t>Plazo de resolución</t>
    </r>
    <r>
      <rPr>
        <sz val="11"/>
        <rFont val="Arial"/>
        <family val="2"/>
      </rPr>
      <t xml:space="preserve">
15 
quince días hábiles posteriores a la vista de la causa programada por el Consejo de Minería.
</t>
    </r>
  </si>
  <si>
    <t>30 
treinta 
días  desde la emisión de dictámenes técnico y legal favorables finales</t>
  </si>
  <si>
    <r>
      <rPr>
        <b/>
        <sz val="11"/>
        <rFont val="Arial"/>
        <family val="2"/>
      </rPr>
      <t>Recurso de Revisión</t>
    </r>
    <r>
      <rPr>
        <sz val="11"/>
        <rFont val="Arial"/>
        <family val="2"/>
      </rPr>
      <t xml:space="preserve">
Consejo de minería
</t>
    </r>
    <r>
      <rPr>
        <b/>
        <sz val="11"/>
        <rFont val="Arial"/>
        <family val="2"/>
      </rPr>
      <t>Plazo de presentación del recurso</t>
    </r>
    <r>
      <rPr>
        <sz val="11"/>
        <rFont val="Arial"/>
        <family val="2"/>
      </rPr>
      <t xml:space="preserve">
15
cinco días hábiles de notificado el auto de resolución.
</t>
    </r>
    <r>
      <rPr>
        <b/>
        <sz val="11"/>
        <rFont val="Arial"/>
        <family val="2"/>
      </rPr>
      <t>Plazo de resolución</t>
    </r>
    <r>
      <rPr>
        <sz val="11"/>
        <rFont val="Arial"/>
        <family val="2"/>
      </rPr>
      <t xml:space="preserve">
15
quince días hábiles posteriores a la vista de la causa programada por el Consejo de Minería.
</t>
    </r>
  </si>
  <si>
    <r>
      <rPr>
        <b/>
        <sz val="11"/>
        <rFont val="Arial"/>
        <family val="2"/>
      </rPr>
      <t>REPOSICIÓN</t>
    </r>
    <r>
      <rPr>
        <sz val="11"/>
        <rFont val="Arial"/>
        <family val="2"/>
      </rPr>
      <t xml:space="preserve">
Director Regional de Energía y Minas.
05
cinco días hábiles de notificado para presentación del recurso
30 
treinta días hábiles para resolver recurso
</t>
    </r>
  </si>
  <si>
    <r>
      <rPr>
        <b/>
        <sz val="11"/>
        <rFont val="Arial"/>
        <family val="2"/>
      </rPr>
      <t>Recurso de Revisión</t>
    </r>
    <r>
      <rPr>
        <sz val="11"/>
        <rFont val="Arial"/>
        <family val="2"/>
      </rPr>
      <t xml:space="preserve">
Consejo de minería
</t>
    </r>
    <r>
      <rPr>
        <b/>
        <sz val="11"/>
        <rFont val="Arial"/>
        <family val="2"/>
      </rPr>
      <t>Plazo de presentación del recurso</t>
    </r>
    <r>
      <rPr>
        <sz val="11"/>
        <rFont val="Arial"/>
        <family val="2"/>
      </rPr>
      <t xml:space="preserve">
15 
quince días hábiles de notificado el auto de resolución.
</t>
    </r>
    <r>
      <rPr>
        <b/>
        <sz val="11"/>
        <rFont val="Arial"/>
        <family val="2"/>
      </rPr>
      <t>Plazo de resolución</t>
    </r>
    <r>
      <rPr>
        <sz val="11"/>
        <rFont val="Arial"/>
        <family val="2"/>
      </rPr>
      <t xml:space="preserve">
15
quince días hábiles posteriores a la vista de la causa programada por el Consejo de Minería.
</t>
    </r>
  </si>
  <si>
    <t xml:space="preserve">
Director Regional de Energía y Minas.
05 
cinco días hábiles de notificado para presentación del recurso
30 
treinta días hábiles para resolver recurso
</t>
  </si>
  <si>
    <r>
      <rPr>
        <b/>
        <sz val="11"/>
        <rFont val="Arial"/>
        <family val="2"/>
      </rPr>
      <t>REPOSICION</t>
    </r>
    <r>
      <rPr>
        <sz val="11"/>
        <rFont val="Arial"/>
        <family val="2"/>
      </rPr>
      <t xml:space="preserve">
Director Regional de Energía y Minas.
05 
cinco días hábiles de notificado para presentación del recurso
30 treinta  días hábiles para resolver recurso 
</t>
    </r>
  </si>
  <si>
    <r>
      <rPr>
        <b/>
        <sz val="11"/>
        <rFont val="Arial"/>
        <family val="2"/>
      </rPr>
      <t>REPOSICION</t>
    </r>
    <r>
      <rPr>
        <sz val="11"/>
        <rFont val="Arial"/>
        <family val="2"/>
      </rPr>
      <t xml:space="preserve">
Director Regional de Energía y Minas.
05 
cinco días hábiles de notificado para presentación del recurso
30 
treinte días hábiles para resolver recurso 
</t>
    </r>
  </si>
  <si>
    <r>
      <rPr>
        <b/>
        <sz val="11"/>
        <rFont val="Arial"/>
        <family val="2"/>
      </rPr>
      <t>REPOSICION</t>
    </r>
    <r>
      <rPr>
        <sz val="11"/>
        <rFont val="Arial"/>
        <family val="2"/>
      </rPr>
      <t xml:space="preserve">
Director Regional de Energía y Minas.
05 
cinco días hábiles de notificado para presentación del recurso
30 
treinta días hábiles para resolver recurso 
</t>
    </r>
  </si>
  <si>
    <r>
      <rPr>
        <b/>
        <sz val="11"/>
        <rFont val="Arial"/>
        <family val="2"/>
      </rPr>
      <t>Recurso de Revisión</t>
    </r>
    <r>
      <rPr>
        <sz val="11"/>
        <rFont val="Arial"/>
        <family val="2"/>
      </rPr>
      <t xml:space="preserve">
Consejo de minería
</t>
    </r>
    <r>
      <rPr>
        <b/>
        <sz val="11"/>
        <rFont val="Arial"/>
        <family val="2"/>
      </rPr>
      <t xml:space="preserve">
Plazo de presentación del recurso</t>
    </r>
    <r>
      <rPr>
        <sz val="11"/>
        <rFont val="Arial"/>
        <family val="2"/>
      </rPr>
      <t xml:space="preserve">
15 
quince días hábiles de notificado el auto de resolución.
</t>
    </r>
    <r>
      <rPr>
        <b/>
        <sz val="11"/>
        <rFont val="Arial"/>
        <family val="2"/>
      </rPr>
      <t>Plazo de resolución</t>
    </r>
    <r>
      <rPr>
        <sz val="11"/>
        <rFont val="Arial"/>
        <family val="2"/>
      </rPr>
      <t xml:space="preserve">
15 
quince días hábiles posteriores a la vista de la causa programada por el Consejo de Minería.
</t>
    </r>
  </si>
  <si>
    <r>
      <rPr>
        <b/>
        <sz val="11"/>
        <rFont val="Arial"/>
        <family val="2"/>
      </rPr>
      <t>Recurso de Revisión</t>
    </r>
    <r>
      <rPr>
        <sz val="11"/>
        <rFont val="Arial"/>
        <family val="2"/>
      </rPr>
      <t xml:space="preserve">
Consejo de minería
</t>
    </r>
    <r>
      <rPr>
        <b/>
        <sz val="11"/>
        <rFont val="Arial"/>
        <family val="2"/>
      </rPr>
      <t>Plazo de presentación del recurso</t>
    </r>
    <r>
      <rPr>
        <sz val="11"/>
        <rFont val="Arial"/>
        <family val="2"/>
      </rPr>
      <t xml:space="preserve">
15
quince días hábiles de notificado el auto de resolución.
</t>
    </r>
    <r>
      <rPr>
        <b/>
        <sz val="11"/>
        <rFont val="Arial"/>
        <family val="2"/>
      </rPr>
      <t>Plazo de resolución</t>
    </r>
    <r>
      <rPr>
        <sz val="11"/>
        <rFont val="Arial"/>
        <family val="2"/>
      </rPr>
      <t xml:space="preserve">
15 
quince días hábiles posteriores a la vista de la causa programada por el Consejo de Minería.
</t>
    </r>
  </si>
  <si>
    <t>Director Regional de Energía y Minas.
15 
quince días para 
presentación del
recurso
30
treinta  días para
resolver recurso</t>
  </si>
  <si>
    <r>
      <rPr>
        <b/>
        <sz val="11"/>
        <rFont val="Arial"/>
        <family val="2"/>
      </rPr>
      <t>Recurso de Revisión</t>
    </r>
    <r>
      <rPr>
        <sz val="11"/>
        <rFont val="Arial"/>
        <family val="2"/>
      </rPr>
      <t xml:space="preserve">
Consejo de minería
</t>
    </r>
    <r>
      <rPr>
        <b/>
        <sz val="11"/>
        <rFont val="Arial"/>
        <family val="2"/>
      </rPr>
      <t>Plazo de presentación del recurso</t>
    </r>
    <r>
      <rPr>
        <sz val="11"/>
        <rFont val="Arial"/>
        <family val="2"/>
      </rPr>
      <t xml:space="preserve">
15 
quince días hábiles de notificado el auto de resolución.
</t>
    </r>
    <r>
      <rPr>
        <b/>
        <sz val="11"/>
        <rFont val="Arial"/>
        <family val="2"/>
      </rPr>
      <t>Plazo de resolución</t>
    </r>
    <r>
      <rPr>
        <sz val="11"/>
        <rFont val="Arial"/>
        <family val="2"/>
      </rPr>
      <t xml:space="preserve">
15 quince días hábiles posteriores a la vista de la causa programada por el Consejo de Minería.
</t>
    </r>
  </si>
  <si>
    <r>
      <rPr>
        <b/>
        <sz val="11"/>
        <rFont val="Arial"/>
        <family val="2"/>
      </rPr>
      <t>Recurso de Revisión</t>
    </r>
    <r>
      <rPr>
        <sz val="11"/>
        <rFont val="Arial"/>
        <family val="2"/>
      </rPr>
      <t xml:space="preserve">
Consejo de minería
</t>
    </r>
    <r>
      <rPr>
        <b/>
        <sz val="11"/>
        <rFont val="Arial"/>
        <family val="2"/>
      </rPr>
      <t>Plazo de presentación del recurso</t>
    </r>
    <r>
      <rPr>
        <sz val="11"/>
        <rFont val="Arial"/>
        <family val="2"/>
      </rPr>
      <t xml:space="preserve">
15 
quince días hábiles de notificado el auto de resolución.
</t>
    </r>
    <r>
      <rPr>
        <b/>
        <sz val="11"/>
        <rFont val="Arial"/>
        <family val="2"/>
      </rPr>
      <t xml:space="preserve">
Plazo de resolución</t>
    </r>
    <r>
      <rPr>
        <sz val="11"/>
        <rFont val="Arial"/>
        <family val="2"/>
      </rPr>
      <t xml:space="preserve">
15 
quince días hábiles posteriores a la vista de la causa programada por el Consejo de Minería.
</t>
    </r>
  </si>
  <si>
    <t>Director Regional de Energía y Minas.
15
quince  días para 
presentación del
recurso
30 
treinta días para
resolver recurso</t>
  </si>
  <si>
    <t xml:space="preserve">Gerente Regional de Desarrollo Económico.
15 
quince días para presentación del recurso 
30
treinta días para resolver recurso
</t>
  </si>
  <si>
    <t xml:space="preserve">Gerente Regional de Desarrollo Económico.
15 
treinta días para presentación del recurso 
30 
treinta días para resolver recurso
</t>
  </si>
  <si>
    <t xml:space="preserve">03 
tres días hábiles (pedir opinión técnica)
45
cuarenta y cinco  días hábiles (para opinión técnica)
10 
diez días hábiles (trasladar opinión técnica)
30
treinta días hábiles (levantamiento de observaciones)
03 
tres días hábiles (remitir subsanación a opinantes técnicos)
10 
diez días hábiles (opinión final opinantes técnicos)
20
veinte días hábiles (emitir pronunciamiento final)
</t>
  </si>
  <si>
    <t xml:space="preserve">Gerente Regional de Desarrollo Económico.
15 
quince días para presentación del recurso 
30 
treinta días para resolver recurso
</t>
  </si>
  <si>
    <t>Director Regional de Energía y Minas.
15
quince  días para 
presentación del
recurso
30
treinta días para
resolver recurso</t>
  </si>
  <si>
    <t xml:space="preserve">Gerente Regional de Desarrollo Económico.
15
quince días para presentación del recurso 
30 
treinta días para resolver recurso
</t>
  </si>
  <si>
    <r>
      <rPr>
        <b/>
        <sz val="11"/>
        <rFont val="Arial"/>
        <family val="2"/>
      </rPr>
      <t>CASO A:</t>
    </r>
    <r>
      <rPr>
        <sz val="11"/>
        <rFont val="Arial"/>
        <family val="2"/>
      </rPr>
      <t xml:space="preserve">
03  
tres días hábiles (pedir opinión técnica)
45 
cuarenta y cicno días hábiles (para opinión técnica)
10
diez días hábiles (trasladar opinión técnica)
30 
treinta días hábiles (levantamiento de observaciones)
03 
tres días hábiles (remitir subsanación a opinantes técnicos)
10 
diez días hábiles (opinión final opinantes técnicos)
20 
veinte días hábiles (emitir pronunciamiento final)
</t>
    </r>
  </si>
  <si>
    <t xml:space="preserve">Gerente Regional de Desarrollo Económico.
15
quince días para presentación del recurso 
30
treinta días para resolver recurso
</t>
  </si>
  <si>
    <t xml:space="preserve">Gerente Regional de Desarrollo Económico.
15 
quince días para presentación del recurso 
30
treinta  días para resolver recurso
</t>
  </si>
  <si>
    <t>Gerente Regional de Desarrollo Económico
15 
quince días para presentación del recurso
30 
treinta días para
resolver recurso</t>
  </si>
  <si>
    <t>Director Regional de Energía y Minas.
15 días para 
presentación del
recurso
30 
treinta días para
resolver recurso</t>
  </si>
  <si>
    <t>Gerente Regional de Desarrollo Económico
15
quince días para presentación del recurso
30 
treinta días para
resolver recurso</t>
  </si>
  <si>
    <t>Gerente Regional de Desarrollo Económico
15 
quince días para presentación del recurso
30
treinta días para
resolver recurso</t>
  </si>
  <si>
    <t>Gerente Regional de Desarrollo Económico
15
quince días para presentación del recurso
30
treinta días para
resolver recurso</t>
  </si>
  <si>
    <t>Gerente Regional de Desarrollo Económico
15 
quince días para presentación del recurso
30
treinta  días para
resolver recurso</t>
  </si>
  <si>
    <t>Gerente Regional de Desarrollo Económico
15
quince días para presentación del recurso
30
treinta  días para
resolver recurso</t>
  </si>
  <si>
    <t>Director Regional de Energía y Minas.
15  
quince días para 
presentación del
recurso
30 
treinta días para
resolver recurso</t>
  </si>
  <si>
    <t>Director Regional de Energía y Minas.
15
quince días para 
presentación del
recurso
30 
quincedías para
resolver recurso</t>
  </si>
  <si>
    <t>Director Regional de Energía y Minas.
15 
quyince días para 
presentación del
recurso
30
treinta días para
resolver recurso</t>
  </si>
  <si>
    <r>
      <rPr>
        <b/>
        <sz val="11"/>
        <rFont val="Arial"/>
        <family val="2"/>
      </rPr>
      <t>EVALUACIÓN DEL INSTRUMENTO DE GESTIÓN AMBIENTAL PARA LA FORMALIZACIÓN DE ACTIVIDADES DE PEQUEÑA MINERÍA Y MINERÍA ARTESANAL -IGAFOM
CASO A: Aspecto Correctivo :
BASE LEGAL:</t>
    </r>
    <r>
      <rPr>
        <sz val="11"/>
        <rFont val="Arial"/>
        <family val="2"/>
      </rPr>
      <t xml:space="preserve">
- D.L N° 1105 (Art. 3, 4 y 9) (19-04-2012)
-D.L N° 1336 (06-01-2017)
- D.S N° 038-2017-EM (Art. 4 y novena disposición complementaria final) (01-11-2017)
- R. M. N° 473-2017-MEM/DM (11-11-2017)</t>
    </r>
  </si>
  <si>
    <r>
      <rPr>
        <b/>
        <sz val="11"/>
        <rFont val="Arial"/>
        <family val="2"/>
      </rPr>
      <t>EVALUACIÓN DEL INSTRUMENTO DE GESTIÓN AMBIENTAL PARA LA FORMALIZACIÓN DE ACTIVIDADES DE PEQUEÑA MINERÍA Y MINERÍA ARTESANAL -IGAFOM
CASO B: Aspecto Preventivo :
BASE LEGAL:</t>
    </r>
    <r>
      <rPr>
        <sz val="11"/>
        <rFont val="Arial"/>
        <family val="2"/>
      </rPr>
      <t xml:space="preserve">
- D.L N° 1105 (Art. 3, 4 y 9) (19-04-2012)
-D.L N° 1336 (06-01-2017)
- D.S N° 038-2017-EM (Art. 4 y novena disposición complementaria final) (01-11-2017)
- R. M. N° 473-2017-MEM/DM (11-11-2017)</t>
    </r>
  </si>
  <si>
    <r>
      <rPr>
        <b/>
        <sz val="11"/>
        <rFont val="Arial"/>
        <family val="2"/>
      </rPr>
      <t xml:space="preserve">OTORGAMIENTO DE CONCESIÓN TEMPORAL DE GENERACIÓN CON RECURSOS ENERGÉTICOS RENOVABLES, CON POTENCIA INSTALADA ES MAYOR A 500 KW Y MENOR A 10MW   
</t>
    </r>
    <r>
      <rPr>
        <sz val="11"/>
        <rFont val="Arial"/>
        <family val="2"/>
      </rPr>
      <t xml:space="preserve">     
 </t>
    </r>
    <r>
      <rPr>
        <b/>
        <sz val="11"/>
        <rFont val="Arial"/>
        <family val="2"/>
      </rPr>
      <t xml:space="preserve">BASE LEGAL: </t>
    </r>
    <r>
      <rPr>
        <sz val="11"/>
        <rFont val="Arial"/>
        <family val="2"/>
      </rPr>
      <t xml:space="preserve">         
 -D.L. N° 25844(Art.23) (19-11-1992)                  
-D.S. N° 009-93-EM (Art.37 al 43,533,54) (25-02-1993)                                                                  
 -Ley. N°16053 (Art.B) (08-02-2011)                    
-R.J. N°086-2011-IGN-OAJ-DGC (10-05-2011)
 -D.S. N° 018-2016-EM (24-07-2016) 
- R.M. N° 061-2017-MEM/DM (08-02-2017)
</t>
    </r>
  </si>
  <si>
    <r>
      <rPr>
        <b/>
        <sz val="11"/>
        <rFont val="Arial"/>
        <family val="2"/>
      </rPr>
      <t>TRANSFERENCIA DE CONCESIÓN DEFINITIVA
CASO A: DISTRIBUCIÓN CON UNA DEMANDA  MAYOR A 500 KW Y MENOR A 30 MW.
CASO B: GENERACIÓN CON RESCURSOS ENERGÉTICOS RENOVABLES, CON POTENCIA INSTALADA MAYOR A 500 KW Y MENOR A 10MW</t>
    </r>
    <r>
      <rPr>
        <sz val="11"/>
        <rFont val="Arial"/>
        <family val="2"/>
      </rPr>
      <t xml:space="preserve">.
</t>
    </r>
    <r>
      <rPr>
        <b/>
        <sz val="11"/>
        <rFont val="Arial"/>
        <family val="2"/>
      </rPr>
      <t xml:space="preserve">BASE LEGAL:
</t>
    </r>
    <r>
      <rPr>
        <sz val="11"/>
        <rFont val="Arial"/>
        <family val="2"/>
      </rPr>
      <t xml:space="preserve">
-D.S. N° 06-2017-JUS, TUO de la Ley N° 27444 (Art. 37 y 38) (20-03-2017)
-Código Civil (Art. 1351, 1352 y 1436)
- R.M. N° 061-2017-MEM/DM (08-02-2017)
</t>
    </r>
  </si>
  <si>
    <r>
      <rPr>
        <b/>
        <sz val="11"/>
        <rFont val="Arial"/>
        <family val="2"/>
      </rPr>
      <t>ACCESO A LA INFORMACIÓN OFICIAL QUE LA DIRECCIÓN REGIONAL DE ENERGÍA Y MINAS CAJAMARCA, POSEA O PRODUZCA, SIEMPRE QUE NO AFECTE LA INTIMIDAD PERSONAL O FAMILIAR, NO SE ENCUENTRE EXPRESAMENTE EXCLUIDA POR LEY, NO AFECTE LA SEGURIDAD NACIONAL, NO SEA RESERVADO, NO CONSTITUYA PROCEDIMIENTO PREVIO DENTRO DEL EXPEDIENTE EN TRÁMITE Y NO SE  ENCUENTRE PREVISTO EN CUALQUIERA DE LOS CASOS SEÑALADOS EN EL ART. 15° DE LA LEY N° 27806.     
BASE LEGAL</t>
    </r>
    <r>
      <rPr>
        <sz val="11"/>
        <rFont val="Arial"/>
        <family val="2"/>
      </rPr>
      <t>:
-  Constitución Política del Estado: Art. 2º inciso 5.
-  Texto Único Ordenado de la Ley de Transparencia y Acceso a la Información Pública, Ley Nº 27806, aprobado por Decreto Supremo Nº 043-2003-PCM, publicado el 24.04.03.
- Reglamento del Texto Único Ordenado de la Ley Nº 27806, Decreto Supremo Nº 072-2003-PCM, publicado el 07.08.03.
- Inc.1.12, artículo IV, D.S N° 006-2017-JUS, Texto Único Ordenado de la Ley Ley Nº 27444, Ley del  Procedimiento Administrativo General, publicado el 20-03-17.
- D. L N° 1353, crea  la Autoridad Nacional de Transparencia  y Acc. a la Inf. Púb. publicado el 07.01.17, art. 6; 1ra. Disp. . Compl. Mod. y su  Reglamento  D.S  N° 019-2017-JUS, publicado el 15.09.17.</t>
    </r>
  </si>
  <si>
    <r>
      <rPr>
        <b/>
        <sz val="11"/>
        <rFont val="Arial"/>
        <family val="2"/>
      </rPr>
      <t>OTORGAMIENTO DE CONCESIÓN, LABOR GENERAL Y TRANSPORTE MINERO PARA LA PEQUEÑA MINERÍA</t>
    </r>
    <r>
      <rPr>
        <sz val="11"/>
        <rFont val="Arial"/>
        <family val="2"/>
      </rPr>
      <t xml:space="preserve">
</t>
    </r>
    <r>
      <rPr>
        <b/>
        <sz val="11"/>
        <rFont val="Arial"/>
        <family val="2"/>
      </rPr>
      <t>BASE LEGAL:</t>
    </r>
    <r>
      <rPr>
        <sz val="11"/>
        <rFont val="Arial"/>
        <family val="2"/>
      </rPr>
      <t xml:space="preserve">
  -D.S. N°014-92-EM (Art. 47 y 129) (04-06-1992)
-D.S. N°018-92-EM (Art. 17, 41 y 42 del Reglamento) (08-09-1992)
-D.S. N°078-2009-EM (Disposiciones complementarias y finales) (15-01-1994)
-D.S. N° 06-2017-JUS, TUO de la Ley N° 27444 (Art. 141 y 200) (20-03-2017)
-Ley N°27798 (Art.1) (26-07-2002)
-R.J. N° 086-2011-IGN-OAJ-DGC (10-05-2011)
-Ley N°303227 (Art.18) (21-05-2015)
- R.M. N° 061-2017-MEM/DM (08-02-2017)
</t>
    </r>
    <r>
      <rPr>
        <b/>
        <sz val="11"/>
        <rFont val="Arial"/>
        <family val="2"/>
      </rPr>
      <t>NOTA 1: Transporte minero:</t>
    </r>
    <r>
      <rPr>
        <sz val="11"/>
        <rFont val="Arial"/>
        <family val="2"/>
      </rPr>
      <t xml:space="preserve"> Sistema de traslado masivo y continuo de productos minerales (mediante fajas transportadoras, tuberías o cablecarril)
El procedimiento ordinario para la concesión de transporte minero tiene dos etapas:
a) Evaluación del petitorio y la autorización de construcción para lo cual debe contar con el EIA aprobado y consentido.
b) Inspección de verificación, otorgamiento del título y autorización de funcionamiento. Para dicho fin el informe de las inspecciones debe ser favorable.
</t>
    </r>
    <r>
      <rPr>
        <b/>
        <sz val="11"/>
        <rFont val="Arial"/>
        <family val="2"/>
      </rPr>
      <t>NOTA 2: Labor general:</t>
    </r>
    <r>
      <rPr>
        <sz val="11"/>
        <rFont val="Arial"/>
        <family val="2"/>
      </rPr>
      <t xml:space="preserve"> Actividad minera que presta servicios auxiliares, tales como: ventilación, desagüe, izaje o extracción de dos o más concesiones de distintos titulares.
El procedimiento ordinario para dicha concesión tiene dos etapas:
a) Realización de una junta de concesiones con el objeto de aprobar la ejecución de la obra y autorizar la construcción (para dicho fin deberá realizar dos citaciones como máximo)
b) Inspección de verificación, otorgamiento del título y autorización de funcionamiento. Para dicho fin el informe de la inspección debe ser favorable.
</t>
    </r>
  </si>
  <si>
    <r>
      <t xml:space="preserve">1. Contar con número de registro único de contribuyente: RUC.
2. Completar el formato COME vía extranet.
3. Recibo de Pago TUPA digital.
</t>
    </r>
    <r>
      <rPr>
        <b/>
        <sz val="11"/>
        <rFont val="Arial"/>
        <family val="2"/>
      </rPr>
      <t>Para operaciones continuas: pequeña minería.</t>
    </r>
    <r>
      <rPr>
        <sz val="11"/>
        <rFont val="Arial"/>
        <family val="2"/>
      </rPr>
      <t xml:space="preserve">
4. Presentar el cronograma de trabajo ejecutado del año anterior y el programa de trabajo para el ejercicio solicitado.
5. Haber presentado:
a. Declaración Anual Consolidada (DAC)
b. Declaración Mensual de Estadística Minera (ESTAMIN).
c. Plan de Minado.
d. Declaración mensual de incidentes y accidentes de trabajo.
6. Tener aprobada la Certificación Ambiental según la etapa de la actividad minera que va a realizar aprobada por la DREM.
7. Título de Concesión Minera, en caso de cesión u otros contratos mineros, se deberá acreditar su inscripción en la SUNARP.
8. Plano de labores de proyección vertical y horizontal, donde se visualice los trabajos ejecutados y programados, en coordenadas UTM a escala adecuada, firmada por ingeniero de minas o geólogo colegiado.
9. Declaración Jurada simple de la empresa especializada con su respectivo número de trabajadores.
10. Relación del número de facturas de compra de explosivos y conexos indicando la cantidad de cada uno de ellos.
</t>
    </r>
    <r>
      <rPr>
        <b/>
        <sz val="11"/>
        <rFont val="Arial"/>
        <family val="2"/>
      </rPr>
      <t>Para inicio y/o reinicio de actividades de exploración y explotación: pequeña minería.</t>
    </r>
    <r>
      <rPr>
        <sz val="11"/>
        <rFont val="Arial"/>
        <family val="2"/>
      </rPr>
      <t xml:space="preserve">
11.   Cronograma de trabajo y el programa de trabajo para el ejercicio solicitado.
12.   Haber presentado la declaración anual consolidada.
13.   Tener aprobada la certificación ambiental según la etapa de la actividades minera que va a realizar aprobada por la DREM.
14. Título de concesión minera, en caso de cesión u otros contratos mineros, se deberá acreditar su inscripción en la SUNARP.
15. Plano de labores de proyección vertical y horizontal, donde se visualice los trabajos programados en coordenadas UTM a escala adecuada, firmada por ingeniero de minas o geólogo colegiado.
16. Declaración jurada simple de la empresa especializada con su respectivo número de trabajadores e incluyendo la responsabilidad de equipos y maquinarias.
</t>
    </r>
    <r>
      <rPr>
        <b/>
        <sz val="11"/>
        <rFont val="Arial"/>
        <family val="2"/>
      </rPr>
      <t>Para ampliación de COM: pequeña minería.</t>
    </r>
    <r>
      <rPr>
        <sz val="11"/>
        <rFont val="Arial"/>
        <family val="2"/>
      </rPr>
      <t xml:space="preserve">
17.   Cronograma de trabajo ejecutado del año anterior y el programa de trabajo y el plano de las nuevas labores con las proyecciones verticales y horizontales, donde se visualice los trabajos ejecutados y programados en coordenadas UTM a escala adecuada, firmada por un ingeniero de minas o geólogo colegiado.
18.   Relación del número de facturas de compra de explosivos y conexos indicando la cantidad de cada uno de ellos.
</t>
    </r>
    <r>
      <rPr>
        <b/>
        <sz val="11"/>
        <rFont val="Arial"/>
        <family val="2"/>
      </rPr>
      <t>Para operaciones continuas: minería artesanal.</t>
    </r>
    <r>
      <rPr>
        <sz val="11"/>
        <rFont val="Arial"/>
        <family val="2"/>
      </rPr>
      <t xml:space="preserve">
19.   Adjuntar el cronograma de trabajo ejecutado en el año anterior y el programa para el ejercicio solicitado.
20.   Tener aprobada la certificación ambiental según la etapa de actividades minera que va a realizar aprobada por la DREM.
21.  Título de concesión minera, en caso de cesión u otros contratos mineros, se deberá acreditar su inscripción en la SUNARP.
22.  Plano de labores de proyección vertical y horizontal, donde se visualice los trabajos ejecutados y programados en coordenadas UTM firmado por ingeniero de minas o geólogo colegiado.
23.   Declaración jurada simple de la empresa especializada con su respectivo número de trabajadores.
24.  Relación del número de facturas de compra de explosivos y conexos indicando la cantidad de cada uno de ellos.
</t>
    </r>
  </si>
  <si>
    <r>
      <rPr>
        <b/>
        <sz val="11"/>
        <rFont val="Arial"/>
        <family val="2"/>
      </rPr>
      <t>Recurso de Revisión</t>
    </r>
    <r>
      <rPr>
        <sz val="11"/>
        <rFont val="Arial"/>
        <family val="2"/>
      </rPr>
      <t xml:space="preserve">
Consejo de minería
</t>
    </r>
    <r>
      <rPr>
        <b/>
        <sz val="11"/>
        <rFont val="Arial"/>
        <family val="2"/>
      </rPr>
      <t>Plazo de presentación del recurso</t>
    </r>
    <r>
      <rPr>
        <sz val="11"/>
        <rFont val="Arial"/>
        <family val="2"/>
      </rPr>
      <t xml:space="preserve">
15 
quince días hábiles de notificado el auto de resolución.
</t>
    </r>
    <r>
      <rPr>
        <b/>
        <sz val="11"/>
        <rFont val="Arial"/>
        <family val="2"/>
      </rPr>
      <t>Plazo de resolución</t>
    </r>
    <r>
      <rPr>
        <sz val="11"/>
        <rFont val="Arial"/>
        <family val="2"/>
      </rPr>
      <t xml:space="preserve">
15
quince  días hábiles posteriores a la vista de la causa programada por el Consejo de Minería.
</t>
    </r>
  </si>
  <si>
    <r>
      <t xml:space="preserve">1. Solicitud conteniendo datos del Titular y de la acumulación. Datos de inscripción de la  Persona Jurídica o Natural y Representante Legal cuando corresponda.
2. Certificado de gravamen por cada Derecho Minero. De ser el caso autorización de los acreedores, cesionarios y opcionistas por cada Derecho Minero.
3. Plano con coordenadas UTM WGS 84.
4. Relación de Derechos Mineros a acumularse de un mismo Titular, de la misma sustancia y sin deudas por derecho de vigencia y/o penalidad que configure causal de caducidad.
5. Número y fecha de pago del comprobante por derecho de tramitación.
</t>
    </r>
    <r>
      <rPr>
        <b/>
        <sz val="11"/>
        <rFont val="Arial"/>
        <family val="2"/>
      </rPr>
      <t>NOTA:</t>
    </r>
    <r>
      <rPr>
        <sz val="11"/>
        <rFont val="Arial"/>
        <family val="2"/>
      </rPr>
      <t xml:space="preserve"> Consignar en la solicitud el número de la constancia de PPM o PMA de ser el caso.
</t>
    </r>
  </si>
  <si>
    <r>
      <t xml:space="preserve">1. Solicitud conteniendo datos del Titular y de la división. Datos de inscripción de la Persona Jurídica y Representante Legal cuando corresponda.
2. Certificado de gravamen y autorización de acreedores.
3. No adeudar derecho de vigencia y/o penalidad de ser el caso, datos de inscripción:
- Del Derecho Minero.
4. Número y fecha de pago del comprobante por derecho de tramitación.
</t>
    </r>
    <r>
      <rPr>
        <b/>
        <sz val="11"/>
        <rFont val="Arial"/>
        <family val="2"/>
      </rPr>
      <t xml:space="preserve">NOTA: </t>
    </r>
    <r>
      <rPr>
        <sz val="11"/>
        <rFont val="Arial"/>
        <family val="2"/>
      </rPr>
      <t xml:space="preserve">Consignar en la solicitud el número de la constancia de PPM o PMA de ser el caso.
</t>
    </r>
  </si>
  <si>
    <r>
      <t xml:space="preserve">1. Solicitud conteniendo datos del Titular. Datos de inscripción de la Persona Jurídica y Representante Legal cuando corresponda.
2. Número y fecha de pago del comprobante por derecho de tramitación.
</t>
    </r>
    <r>
      <rPr>
        <b/>
        <sz val="11"/>
        <rFont val="Arial"/>
        <family val="2"/>
      </rPr>
      <t xml:space="preserve">
NOTA:</t>
    </r>
    <r>
      <rPr>
        <sz val="11"/>
        <rFont val="Arial"/>
        <family val="2"/>
      </rPr>
      <t xml:space="preserve"> Consignar en la solicitud el número de la constancia de PPM o PMA de ser el caso.
</t>
    </r>
  </si>
  <si>
    <r>
      <rPr>
        <b/>
        <sz val="11"/>
        <rFont val="Arial"/>
        <family val="2"/>
      </rPr>
      <t>REPOSICION</t>
    </r>
    <r>
      <rPr>
        <sz val="11"/>
        <rFont val="Arial"/>
        <family val="2"/>
      </rPr>
      <t xml:space="preserve">
Director Regional de Energía y Minas.
05 
cinco días hábiles de notificado para presentación del recurso
30 
treinta
días hábiles para resolver recurso 
</t>
    </r>
  </si>
  <si>
    <r>
      <t xml:space="preserve">
1. Solicitud conteniendo datos del Titular (escrito de fundamentación).
2. Copia certificada del (os) de la (s) Concesión (es) afectada (s) y del (os) presunto (s) infractor (es)
3. Datos de inscripción de la Persona Jurídica, del Representante Legal, del Derecho Minero afectado y del presunto infractor.
4. Número y fecha de pago del comprobante por derecho de tramitación.
</t>
    </r>
    <r>
      <rPr>
        <b/>
        <sz val="11"/>
        <rFont val="Arial"/>
        <family val="2"/>
      </rPr>
      <t>NOTA</t>
    </r>
    <r>
      <rPr>
        <sz val="11"/>
        <rFont val="Arial"/>
        <family val="2"/>
      </rPr>
      <t xml:space="preserve">: Consignar en la solicitud el número de la constancia de PPM o PMA de ser el caso.
</t>
    </r>
  </si>
  <si>
    <r>
      <t xml:space="preserve">1. Solicitud indicando capital social, número de participaciones, valor de cada participación y designación del Gerente. Datos de inscripción de la Persona Jurídica y Representante Legal cuando corresponda.
2. Número y fecha de pago del comprobante por derecho de tramitación.
</t>
    </r>
    <r>
      <rPr>
        <b/>
        <sz val="11"/>
        <rFont val="Arial"/>
        <family val="2"/>
      </rPr>
      <t>NOTA:</t>
    </r>
    <r>
      <rPr>
        <sz val="11"/>
        <rFont val="Arial"/>
        <family val="2"/>
      </rPr>
      <t xml:space="preserve"> Consignar en la solicitud el número de la constancia de PPM o PMA de ser el caso.
</t>
    </r>
  </si>
  <si>
    <r>
      <t xml:space="preserve">
1. Solicitud conteniendo datos del Titular. Datos de inscripción de la Persona Jurídica y Representante Legal cuando corresponda.
2. Número y fecha de pago del comprobante por derecho de tramitación.
</t>
    </r>
    <r>
      <rPr>
        <b/>
        <sz val="11"/>
        <rFont val="Arial"/>
        <family val="2"/>
      </rPr>
      <t xml:space="preserve">NOTA: </t>
    </r>
    <r>
      <rPr>
        <sz val="11"/>
        <rFont val="Arial"/>
        <family val="2"/>
      </rPr>
      <t xml:space="preserve">Consignar en la solicitud el número de la constancia de PPM o PMA de ser el caso.
</t>
    </r>
  </si>
  <si>
    <r>
      <t xml:space="preserve">1. Solicitud de acuerdo a Formato.
2. Dos ejemplares del estudio ambiental impresos y digitalizados
3. Cargo de entrega de un ejemplar de la modificación de la Declaración de Impacto Ambiental (DIA) presentado  a SERNANP, en caso el Proyecto se desarrolle en Área Natural Protegida o Zona de Amortiguamiento.
4. Cargo de entrega de haber presentado el estudio ambiental a la Municipalidad Provincial y Distrital donde se desarrollará el Proyecto.
5. Copia simple de los certificados en capacitación ambiental de los consultores.
6. Número y fecha de pago del comprobante por derecho de tramitación.
</t>
    </r>
    <r>
      <rPr>
        <b/>
        <sz val="11"/>
        <rFont val="Arial"/>
        <family val="2"/>
      </rPr>
      <t>NOTA 1</t>
    </r>
    <r>
      <rPr>
        <sz val="11"/>
        <rFont val="Arial"/>
        <family val="2"/>
      </rPr>
      <t xml:space="preserve">: Si el solicitante es Persona Jurídica, debe presentar Declaración Jurada de Vigencia de Poder del Representante Legal, en tanto se implemente.
</t>
    </r>
    <r>
      <rPr>
        <b/>
        <sz val="11"/>
        <rFont val="Arial"/>
        <family val="2"/>
      </rPr>
      <t>NOTA 2</t>
    </r>
    <r>
      <rPr>
        <sz val="11"/>
        <rFont val="Arial"/>
        <family val="2"/>
      </rPr>
      <t xml:space="preserve">: Consignar en la solicitud el número de la constancia de PPM o PMA, de ser el caso.
</t>
    </r>
  </si>
  <si>
    <r>
      <t xml:space="preserve">
1. Solicitud de acuerdo a Formato.
2. Dos ejemplares del estudio ambiental impresos y digitalizados y cinco resúmenes ejecutivos.
3. Cargo de entrega de un ejemplar del estudio ambiental presentado  a SERNANP, en caso el proyecto se desarrolle en Área Natural Protegida o Zona de Amortiguamiento.
4. Cargo de entrega de haber presentado un ejemplar impreso y digitalizado y un resumen ejecutivo del estudio ambiental a la Municipalidad Provincial y Distrital más próxima donde se desarrollará el Proyecto.
5. Copia simple de los certificados en capacitación ambiental de los consultores.
6. Número y fecha de pago del comprobante por derecho de tramitación.
</t>
    </r>
    <r>
      <rPr>
        <b/>
        <sz val="11"/>
        <rFont val="Arial"/>
        <family val="2"/>
      </rPr>
      <t>NOTA 1:</t>
    </r>
    <r>
      <rPr>
        <sz val="11"/>
        <rFont val="Arial"/>
        <family val="2"/>
      </rPr>
      <t xml:space="preserve"> Si el solicitante es Persona Jurídica, debe presentar Declaración Jurada de Vigencia de Poder del Representante Legal, en tanto se implemente interoperatividad de conforme a los numerales 3.2 y 3.3 del Decreto Legislativo N°1246.
</t>
    </r>
    <r>
      <rPr>
        <b/>
        <sz val="11"/>
        <rFont val="Arial"/>
        <family val="2"/>
      </rPr>
      <t>NOTA 2:</t>
    </r>
    <r>
      <rPr>
        <sz val="11"/>
        <rFont val="Arial"/>
        <family val="2"/>
      </rPr>
      <t xml:space="preserve"> Consignar en la solicitud el número de la constancia de PPM o PMA, de ser el caso.
</t>
    </r>
  </si>
  <si>
    <r>
      <t xml:space="preserve">1. Solicitud de acuerdo a Formato.
2. Dos ejemplares impresos y digitalizados del Plan de Cierre.
3. Cargo de entrega de un ejemplar del Plan de Cierre presentado  a SERNANP, en caso el proyecto se desarrolle en Área Natural Protegida o Zona de Amortiguamiento.
4. En caso de remediación voluntaria de pasivos ambientales: Presentar una Declaración Jurada.
6. Número y fecha de pago del comprobante por derecho de tramitación.
</t>
    </r>
    <r>
      <rPr>
        <b/>
        <sz val="11"/>
        <rFont val="Arial"/>
        <family val="2"/>
      </rPr>
      <t xml:space="preserve">
NOTA:</t>
    </r>
    <r>
      <rPr>
        <sz val="11"/>
        <rFont val="Arial"/>
        <family val="2"/>
      </rPr>
      <t xml:space="preserve"> Si el solicitante es Persona Jurídica, Declaración Jurada de Vigencia de Poder del Representante Legal, en tanto se implemente interoperatividad de conforme a los numerales 3.2 y 3.3 del Decreto Legislativo N°1246.
</t>
    </r>
  </si>
  <si>
    <r>
      <rPr>
        <b/>
        <sz val="11"/>
        <rFont val="Arial"/>
        <family val="2"/>
      </rPr>
      <t>CASO A: Aspecto Correctivo :</t>
    </r>
    <r>
      <rPr>
        <sz val="11"/>
        <rFont val="Arial"/>
        <family val="2"/>
      </rPr>
      <t xml:space="preserve">
1. Solicitud de acuerdo a Formato.
2. Acreditar inscripción en el Registro Integral de Formalización Minera (REINFO).
3. Dos ejemplares impresos (original y copia) y formato digital del IGAFOM, en su aspecto correctivo. 
</t>
    </r>
    <r>
      <rPr>
        <b/>
        <sz val="11"/>
        <color rgb="FFFF0000"/>
        <rFont val="Arial"/>
        <family val="2"/>
      </rPr>
      <t/>
    </r>
  </si>
  <si>
    <r>
      <rPr>
        <b/>
        <sz val="11"/>
        <rFont val="Arial"/>
        <family val="2"/>
      </rPr>
      <t>EVALUACIÓN DE DECLARACIÓN DE IMPACTO AMBIENTAL PARA PLANTAS ENVASADORAS DE GAS LICUADO DE PETROLEO (GLP)
PLANTAS ENVASADORAS DE GLP
BASE LEGAL:</t>
    </r>
    <r>
      <rPr>
        <sz val="11"/>
        <rFont val="Arial"/>
        <family val="2"/>
      </rPr>
      <t xml:space="preserve">
-D.S. N° 039-2014-EM (12-11-2014)
-D.S. N° 06-2017-JUS, TUO de la Ley N° 27444 (20-03-2017)
-D.S. N° 012-2008-EM (Art.1) (20-02-2008)
-R.M. N° 571-2008-MEM/DM (16-12-2008)
- R.M. N° 061-2017-MEM/DM (08-02-2017)
</t>
    </r>
  </si>
  <si>
    <r>
      <t xml:space="preserve">1. Solicitud de acuerdo a formato.
2. Dos ejemplares impresos y digitalizados y cinco resúmenes ejecutivos
3. Cargo de entrega de un ejemplar impreso y digitalizado presentado a SERNANP, cuando corresponda.
4. Cargo de entrega de cinco ejemplares impresos y digitalizados del Estudio de Impacto Ambiental y diez resúmenes ejecutivos a la Municipalidad Provincial y Distrital donde se desarrollará el proyecto.
5. Número y fecha de pago del comprobante por derecho de tramitación.
</t>
    </r>
    <r>
      <rPr>
        <b/>
        <sz val="11"/>
        <rFont val="Arial"/>
        <family val="2"/>
      </rPr>
      <t>NOTA</t>
    </r>
    <r>
      <rPr>
        <sz val="11"/>
        <rFont val="Arial"/>
        <family val="2"/>
      </rPr>
      <t xml:space="preserve">: Si el solicitante es Persona Jurídica, debe presentar Declaración Jurada de Vigencia de Poder del Representante Legal, en tanto se implemente interoperatividad de conforme a los numerales 3.2 y 3.3 del Decreto Legislativo N° 1246.
</t>
    </r>
  </si>
  <si>
    <t xml:space="preserve">03 
tres
días hábiles (pedir opinión técnica)
45 
cuarenta y cinco
días hábiles (para opinión técnica)
10 
diez
días hábiles (trasladar opinión técnica)
30 
treinta
días hábiles (levantamiento de observaciones)
03 
tres
días hábiles (remitir subsanación a opinantes técnicos)
10 
diez
días hábiles (opinión final opinantes técnicos)
20 
veinte días hábiles (emitir pronunciamiento final)
</t>
  </si>
  <si>
    <r>
      <t xml:space="preserve">1. Solicitud de acuerdo a formato.
2. Dos ejemplares impresos y digitalizados y cinco resúmenes ejecutivos
3. Cargo de entrega de un ejemplar impreso y digitalizado presentado a SERNANP, cuando corresponda.
4. Cargo de entrega de cinco ejemplares impresos y digitalizados del Estudio de Impacto Ambiental y diez resúmenes ejecutivos a la Municipalidad Provincial y Distrital donde se desarrollará el Proyecto.
5. Número y fecha de pago del comprobante por derecho de tramitación.
</t>
    </r>
    <r>
      <rPr>
        <b/>
        <sz val="11"/>
        <rFont val="Arial"/>
        <family val="2"/>
      </rPr>
      <t xml:space="preserve">NOTA: </t>
    </r>
    <r>
      <rPr>
        <sz val="11"/>
        <rFont val="Arial"/>
        <family val="2"/>
      </rPr>
      <t xml:space="preserve">Si el solicitante es Persona Jurídica, debe presentar Declaración Jurada de Vigencia de Poder del Representante Legal, en tanto se implemente interoperatividad de conforme a los numerales 3.2 y 3.3 del Decreto Legislativo N° 1246.
</t>
    </r>
  </si>
  <si>
    <r>
      <t xml:space="preserve">1. Solicitud de acuerdo a formato.
2. Dos ejemplares impresos y digitalizados.
3. Número y fecha de pago del comprobante por derecho de tramitación
4. Carta Fianza
</t>
    </r>
    <r>
      <rPr>
        <b/>
        <sz val="11"/>
        <rFont val="Arial"/>
        <family val="2"/>
      </rPr>
      <t xml:space="preserve">NOTA 1: </t>
    </r>
    <r>
      <rPr>
        <sz val="11"/>
        <rFont val="Arial"/>
        <family val="2"/>
      </rPr>
      <t xml:space="preserve">Si el solicitante es Persona Jurídica, debe presentar Declaración Jurada de Vigencia de Poder del Representante Legal, en tanto se implemente interoperatividad de conforme a los numerales 3.2 y 3.3 del Decreto Legislativo N° 1246.
</t>
    </r>
    <r>
      <rPr>
        <b/>
        <sz val="11"/>
        <rFont val="Arial"/>
        <family val="2"/>
      </rPr>
      <t>NOTA 2:</t>
    </r>
    <r>
      <rPr>
        <sz val="11"/>
        <rFont val="Arial"/>
        <family val="2"/>
      </rPr>
      <t xml:space="preserve"> La Garantía debe ser extendida por una entidad del sistema financiero nacional a favor del Ministerio de Energía y Minas, por un monto igual al 75% del monto total de las inversiones involucradas en el Plan de Abandono. La vigencia de la garantía será hasta la opinión favorable que emita la Autoridad Competente en materia de Fiscalización Ambiental.
</t>
    </r>
  </si>
  <si>
    <t xml:space="preserve">03 
tres
días hábiles (pedir opinión técnica)
45 
cuarenta y cinco
días hábiles (para opinión técnica)
10 
diez
días hábiles (trasladar opinión técnica)
30
 treinta
días hábiles (levantamiento de observaciones)
03
tres
 días hábiles (remitir subsanación a opinantes técnicos)
10 
diez
días hábiles (opinión final opinantes técnicos)
20 
veinte días hábiles (emitir pronunciamiento final)
</t>
  </si>
  <si>
    <t xml:space="preserve">15 
quince días calendario (Evaluación) 
05
cinco días calendario (subsanar observaciones)
</t>
  </si>
  <si>
    <r>
      <t xml:space="preserve">1. Solicitud de acuerdo a formato.
2. Dos ejemplares impresos y digitalizados del Estudio Ambiental.
3. Copia de cargo de entrega del estudio impreso y digitalizado presentado a SERNANP, cuando corresponda.
4. Copia de cargo de entrega de un ejemplar a la Municipalidad Provincial y Distrital del área de influencia del proyecto.
5. Número y fecha de pago del comprobante por derecho de tramitación.
</t>
    </r>
    <r>
      <rPr>
        <b/>
        <sz val="11"/>
        <rFont val="Arial"/>
        <family val="2"/>
      </rPr>
      <t>NOTA:</t>
    </r>
    <r>
      <rPr>
        <sz val="11"/>
        <rFont val="Arial"/>
        <family val="2"/>
      </rPr>
      <t xml:space="preserve"> Si el solicitante es Persona Jurídica, debe presentar Declaración Jurada de Vigencia de Poder del Representante Legal, en tanto se implemente interoperatividad de conforme a los numerales 3.2 y 3.3 del Decreto Legislativo N° 1246.
</t>
    </r>
  </si>
  <si>
    <r>
      <rPr>
        <b/>
        <sz val="11"/>
        <rFont val="Arial"/>
        <family val="2"/>
      </rPr>
      <t>CASO A:</t>
    </r>
    <r>
      <rPr>
        <sz val="11"/>
        <rFont val="Arial"/>
        <family val="2"/>
      </rPr>
      <t xml:space="preserve">
1. Solicitud de acuerdo a formato.
2. Dos ejemplares impresos y digitalizados y diez resúmenes ejecutivos
3. Cargo de entrega del estudio impreso y digitalizado presentado a SERNANP, cuando corresponda.
4. Cargo de entrega de tres ejemplares impresos y digitalizados y cinco resúmenes ejecutivos a la Municipalidad Provincial y Distrital del área de influencia del Proyecto.
5. Número y fecha de pago del comprobante por derecho de tramitación.
</t>
    </r>
    <r>
      <rPr>
        <b/>
        <sz val="11"/>
        <rFont val="Arial"/>
        <family val="2"/>
      </rPr>
      <t>CASO B:</t>
    </r>
    <r>
      <rPr>
        <sz val="11"/>
        <rFont val="Arial"/>
        <family val="2"/>
      </rPr>
      <t xml:space="preserve">
1. Solicitud de acuerdo a formato.
2. Dos ejemplares impresos y digitalizados y diez resúmenes ejecutivos
3. Número y fecha de pago del comprobante por derecho de tramitación.
</t>
    </r>
    <r>
      <rPr>
        <b/>
        <sz val="11"/>
        <rFont val="Arial"/>
        <family val="2"/>
      </rPr>
      <t xml:space="preserve">
NOTA: </t>
    </r>
    <r>
      <rPr>
        <sz val="11"/>
        <rFont val="Arial"/>
        <family val="2"/>
      </rPr>
      <t xml:space="preserve">Si el solicitante es Persona Jurídica, debe presentar Declaración Jurada de Vigencia de Poder del Representante Legal, en tanto se implemente interoperatividad de conforme a los numerales 3.2 y 3.3 del Decreto Legislativo N° 1246.
</t>
    </r>
  </si>
  <si>
    <r>
      <rPr>
        <b/>
        <sz val="11"/>
        <rFont val="Arial"/>
        <family val="2"/>
      </rPr>
      <t>RENUNCIA  A LA CONCESIÓN DEFINITIVA
CASO A: DISTRIBUCIÓN CON UNA DEMANDA MAYOR A 500 KW Y MENOR A 30 MW.
CASO B: GENERACIÓN CON RESCURSOS ENERGÉTICOS RENOVABLES, CON POTENCIA INSTALADA MAYOR A 500 KW Y MENOR A 10MW.</t>
    </r>
    <r>
      <rPr>
        <sz val="11"/>
        <rFont val="Arial"/>
        <family val="2"/>
      </rPr>
      <t xml:space="preserve">
</t>
    </r>
    <r>
      <rPr>
        <b/>
        <sz val="11"/>
        <rFont val="Arial"/>
        <family val="2"/>
      </rPr>
      <t xml:space="preserve">BASE LEGAL:
</t>
    </r>
    <r>
      <rPr>
        <sz val="11"/>
        <rFont val="Arial"/>
        <family val="2"/>
      </rPr>
      <t xml:space="preserve">
-D.L. N° 25844 (Art. 27) (19-11-1992)
-D.S. N° 009-93-EM (Art. 70 Y 71) (25-02-1993)
-D.S. N° 06-2017-JUS, TUO de la Ley N° 27444 (Art. 35 y 37) (20-03-2017)
-Ley N° 27798 (Art.1) (26-07-2001)
- R.M. N° 061-2017-MEM/DM (08-02-2017)
</t>
    </r>
  </si>
  <si>
    <r>
      <t xml:space="preserve">1. Solicitud de acuerdo a formato.
2. Identificación y domicilio legal del solicitante y del Representante Legal.
3. Documentos justificatorios o sustentatorios.
4. Número y fecha de pago del comprobante por derecho de tramitación.
</t>
    </r>
    <r>
      <rPr>
        <b/>
        <sz val="11"/>
        <rFont val="Arial"/>
        <family val="2"/>
      </rPr>
      <t xml:space="preserve">NOTA 1: </t>
    </r>
    <r>
      <rPr>
        <sz val="11"/>
        <rFont val="Arial"/>
        <family val="2"/>
      </rPr>
      <t xml:space="preserve">Si el solicitante es Persona Jurídica, Declaración Jurada de vigencia de poder del Representante Legal, en tanto se implemente interoperatividad conforme a los numerales 3.2 y 3.3 del Decreto Legislativo N° 1246.
</t>
    </r>
    <r>
      <rPr>
        <b/>
        <sz val="11"/>
        <rFont val="Arial"/>
        <family val="2"/>
      </rPr>
      <t>NOTA 2:</t>
    </r>
    <r>
      <rPr>
        <sz val="11"/>
        <rFont val="Arial"/>
        <family val="2"/>
      </rPr>
      <t xml:space="preserve"> Se deberá adjuntar un plano de ubicación del predio.</t>
    </r>
  </si>
  <si>
    <t>DIRECCIÓN REGIONAL</t>
  </si>
  <si>
    <t xml:space="preserve">Formato de solicitud de acceso a la Información pública (Página Web : http://www.dremcajamarca.gob.pe) 
</t>
  </si>
  <si>
    <t>ENTIDAD: GOBIERNO REGIONAL CAJAMARCA</t>
  </si>
  <si>
    <t>Notas  para el ciudadano</t>
  </si>
  <si>
    <t>(*) Pago por Derecho de Tramitación: Area de Caja de la Dirección Regional de Energía y Minas,  Jr. La Justicia H-17, Urbanización La Alameda.</t>
  </si>
  <si>
    <t>(en S/.)
(*)</t>
  </si>
  <si>
    <r>
      <rPr>
        <b/>
        <sz val="11"/>
        <rFont val="Arial"/>
        <family val="2"/>
      </rPr>
      <t xml:space="preserve">OTORGAMIENTO, MODIFICACIÓN Y OPOSICION DE CONCESION DE BENEFICIO PARA PEQUEÑO PRODUCTOR MINERO
CASO A: OTORGAMIENTO DE CONCESION DE BENEFICIO    </t>
    </r>
    <r>
      <rPr>
        <sz val="11"/>
        <rFont val="Arial"/>
        <family val="2"/>
      </rPr>
      <t xml:space="preserve">                                                                                                                                                        
</t>
    </r>
    <r>
      <rPr>
        <b/>
        <sz val="11"/>
        <rFont val="Arial"/>
        <family val="2"/>
      </rPr>
      <t xml:space="preserve">
BASE LEGAL:            </t>
    </r>
    <r>
      <rPr>
        <sz val="11"/>
        <rFont val="Arial"/>
        <family val="2"/>
      </rPr>
      <t xml:space="preserve">                                                                                                                                                                                           
- D.S N° N°014-92-EM (Art. 17, 18, 46 y 129) (04-06-1992)
-D.S. N°018-92-EM (Art. 35, 36, 36 y 38 del Reglamento) (08-09-1992) y modificatorias.
-D.S. N°03-94-EM (Art. 38 del Reglamento) (15-01-1994)
-D.S. N°078-2009-EM (Disposiciones complementarias y finales) (15-01-1994)
-D.S. N° 06-2017-JUS, TUO de la Ley N° 27444 (Art. 141, 145 y 200) (20-03-2017)
-Ley N°27798 (Art.1) (26-07-2002)
-Ley N°265005 (Segunda disposición complementaria) (17-07-1995)
-D.S. N°014-2011-EM (30-03-2011)
-D.S. N°034-2008-MTC (25-10-2011)
-D.S. N°020-2012-EM (Art.1 al 5) (06-06-2012)
-Ley N°29785 (07-09-2011) y su reglamento D.S.001-2012-MC
-R.M. N°183-2015-MEN/DM (Art 1 y 2) (25-04-2015)
-Ley N°303227 (Art.18) (21-05-2015)
-D.S.N°028-2015-EM (02-09-2015)
- R.M. N° 061-2017-MEM/DM (08-02-2017)
- D.S N° 037-2017-EM (31.10.17)
</t>
    </r>
    <r>
      <rPr>
        <b/>
        <sz val="11"/>
        <rFont val="Arial"/>
        <family val="2"/>
      </rPr>
      <t>NOTA:</t>
    </r>
    <r>
      <rPr>
        <sz val="11"/>
        <rFont val="Arial"/>
        <family val="2"/>
      </rPr>
      <t xml:space="preserve">
En caso corresponda, el Estado realizará la consulta previa a los pueblos indígenas u originarios cuyos derechos colectivos puedan verse afectados de forma directa, antes de la autorización de construcción.
Para la licencia de uso de aguas se requerirá la emisión previa del informe técnico favorable respecto de construcción de las obras de Proyecto Minero-Metalúrgico emitido por la DREM.
</t>
    </r>
  </si>
  <si>
    <r>
      <rPr>
        <b/>
        <sz val="11"/>
        <rFont val="Arial"/>
        <family val="2"/>
      </rPr>
      <t>OTORGAMIENTO, MODIFICACIÓN Y OPOSICIÓN DE CONCESIÓN DE BENEFICIO PARA PEQUEÑO PRODUCTOR MINERO
CASO B:</t>
    </r>
    <r>
      <rPr>
        <sz val="11"/>
        <rFont val="Arial"/>
        <family val="2"/>
      </rPr>
      <t xml:space="preserve"> </t>
    </r>
    <r>
      <rPr>
        <b/>
        <sz val="11"/>
        <rFont val="Arial"/>
        <family val="2"/>
      </rPr>
      <t xml:space="preserve">MODIFICACIÓN DE CONCESIÓN DE BENEFICIO          
B.1. PARA AMPLIACIÓN DE CAPACIDAD INSTALADA O INSTALACIÓN Y/O
CONSTRUCCIÓN DE COMPONENTES, QUE IMPLIQUEN NUEVAS ÁREAS
(INCLUYE DEPÓSITOS DE RELAVES Y/O PLATAFORMAS (PAD) DE LIXIVIACIÓN)
NOTA: </t>
    </r>
    <r>
      <rPr>
        <sz val="11"/>
        <rFont val="Arial"/>
        <family val="2"/>
      </rPr>
      <t xml:space="preserve">Para el presente procedimiento se tienen 3 etapas:
a) Evaluación de la solicitud y publicación del aviso.
b) Autorización de construcción.
c) Inspección de verificación, otorgamiento del título de ampliación de área y autorización de
funcionamiento.
</t>
    </r>
    <r>
      <rPr>
        <b/>
        <sz val="11"/>
        <rFont val="Arial"/>
        <family val="2"/>
      </rPr>
      <t xml:space="preserve">
B.2. PARA AMPLIACIÓN DE LA CAPACIDAD INSTALADA (INSTALACIONES Y/O
CONSTRUCCIÓN DE COMPONENTES ADICIONALES Y/O MEJORA DE PROCESOS)
SIN AMPLIACIÓN DE ÁREA
Nota: </t>
    </r>
    <r>
      <rPr>
        <sz val="11"/>
        <rFont val="Arial"/>
        <family val="2"/>
      </rPr>
      <t xml:space="preserve">En el procedimiento ordinario para la ampliación de la capacidad instalada de una
concesión de beneficio, se tiene dos etapas:
</t>
    </r>
    <r>
      <rPr>
        <b/>
        <sz val="11"/>
        <rFont val="Arial"/>
        <family val="2"/>
      </rPr>
      <t xml:space="preserve">
</t>
    </r>
    <r>
      <rPr>
        <sz val="11"/>
        <rFont val="Arial"/>
        <family val="2"/>
      </rPr>
      <t xml:space="preserve">a) Evaluación de la solicitud y la autorización de construcción.
b) Inspección de verificación y la autorización de funcionamiento.
</t>
    </r>
    <r>
      <rPr>
        <b/>
        <sz val="11"/>
        <rFont val="Arial"/>
        <family val="2"/>
      </rPr>
      <t xml:space="preserve">
B.3. PARA INSTALACIONES ADICIONALES SIN MODIFICAR LA CAPACIDAD
INSTALADA APROBADA Y SIN AMPLIACIÓN DE ÁREA
NOTA: </t>
    </r>
    <r>
      <rPr>
        <sz val="11"/>
        <rFont val="Arial"/>
        <family val="2"/>
      </rPr>
      <t>En el procedimiento ordinario para las instalaciones adicionales sin modificar la
capacidad instalada de una concesión de beneficio se tiene dos etapas:</t>
    </r>
    <r>
      <rPr>
        <b/>
        <sz val="11"/>
        <rFont val="Arial"/>
        <family val="2"/>
      </rPr>
      <t xml:space="preserve">
</t>
    </r>
    <r>
      <rPr>
        <sz val="11"/>
        <rFont val="Arial"/>
        <family val="2"/>
      </rPr>
      <t>a) Evaluación de la solicitud y la autorización de construcción.
b) Inspección de verificación y la autorización de funcionamiento de estas instalaciones (el
informe de inspección debe ser favorable).</t>
    </r>
    <r>
      <rPr>
        <b/>
        <sz val="11"/>
        <rFont val="Arial"/>
        <family val="2"/>
      </rPr>
      <t xml:space="preserve">
</t>
    </r>
    <r>
      <rPr>
        <sz val="11"/>
        <rFont val="Arial"/>
        <family val="2"/>
      </rPr>
      <t xml:space="preserve">                                                                                                                                                  
</t>
    </r>
    <r>
      <rPr>
        <b/>
        <sz val="11"/>
        <rFont val="Arial"/>
        <family val="2"/>
      </rPr>
      <t>BASE LEGAL:</t>
    </r>
    <r>
      <rPr>
        <sz val="11"/>
        <rFont val="Arial"/>
        <family val="2"/>
      </rPr>
      <t xml:space="preserve">
 -D.S. N°014-92-EM (Art. 46) (04-06-1992)
-D.S. N°018-92-EM (Art. 35, 36, 37 y 38 del Reglamento) (08-09-1992) y sus modificatorias
-D.S. N°03-94-EM (Art. 38, 39 y 42) (15-01-1994)
-D.S. N°078-2009-EM (Disposiciones complementarias y finales) (15-01-1994)
-D.S. N° 06-2017-JUS (Art.. 141, 145 y 200) (20-03-2017)
-Ley N°27798 (Art.1) (26-07-2002)
-D.S. N°016-93-EM (Art. 21 al 23) (01-05-1993)
-D.S. N°014-2011-EM (30-03-2011)
-D.S. N°020-2012-EM (06-06-2012)
-R.M. N°562-2009-MEN/DM (Anexo 01) (05-01-2010)
-D.S. N°001-2015-EM (Art.2 y 3) (06-01-2015)
-R.M. N°183-2015-MEN/DM (Art 1 y 2) (25-04-2015)
-Ley N°303227 (Art.18) (21-05-2015)
-D.S.N°028-2015-EM (02-09-2015)
- R.M. N° 061-2017-MEM/DM (08-02-2017)
- D.S N° 037-2017-EM (31.10.17)
</t>
    </r>
    <r>
      <rPr>
        <b/>
        <u/>
        <sz val="11"/>
        <rFont val="Arial"/>
        <family val="2"/>
      </rPr>
      <t/>
    </r>
  </si>
  <si>
    <r>
      <rPr>
        <b/>
        <sz val="11"/>
        <rFont val="Arial"/>
        <family val="2"/>
      </rPr>
      <t>CASO C: INFORME TECNICO MINERO</t>
    </r>
    <r>
      <rPr>
        <sz val="11"/>
        <rFont val="Arial"/>
        <family val="2"/>
      </rPr>
      <t xml:space="preserve">
a) Completar el formulario electrónico vía extranet.
b) Indicar el número de la resolución directoral que da conformidad al informe técnico sustentatorio.
c) Documentos que acrediten que el solicitante es propietario o que está autorizado por el (los) propietario (s) del 100% de las acciones y derechos del predio para utilizar el (los) terreno (s) superficial (es) donde se realizara la actividad de beneficio, adjuntando los planos correspondientes, según lo establecido en el D. S. 001-2015-EM. En caso se trate de terreno eriazo de dominio del estado deberá seguir el procedimiento correspondiente ante la Superintendencia de Bienes Estatales –SBN.
d) Copia simple de la licencia de uso de agua que cubra el requerimiento de la ampliación, de lo contrario si no se requiere la licencia de uso de aguas, presentara balance de agua como sustento.
</t>
    </r>
    <r>
      <rPr>
        <b/>
        <sz val="11"/>
        <rFont val="Arial"/>
        <family val="2"/>
      </rPr>
      <t>NOTA:</t>
    </r>
    <r>
      <rPr>
        <sz val="11"/>
        <rFont val="Arial"/>
        <family val="2"/>
      </rPr>
      <t xml:space="preserve"> Los documentos que acrediten la titularidad o autorización de uso del terreno superficial, conforme al párrafo 1 del artículo 3 del D. S. 001-2015-EM, serán presentados conjuntamente con el informe Técnico Minero, únicamente cuando se solicite modificar o ampliar la capacidad instalada o la instalación de componentes que impliquen nuevas áreas, siempre que se encuentren dentro del área aprobada en el Instrumento de Gestión Ambiental (Art. 4.2, numeral 3 del D. S. 001-2015-EM)
</t>
    </r>
  </si>
  <si>
    <r>
      <t xml:space="preserve">Solicitud de acuerdo a formato, consignando el número de RUC.
</t>
    </r>
    <r>
      <rPr>
        <b/>
        <sz val="11"/>
        <rFont val="Arial"/>
        <family val="2"/>
      </rPr>
      <t xml:space="preserve">
CASO B: MODIFICACIÓN DE CONCESIÓN DE BENEFICIO</t>
    </r>
    <r>
      <rPr>
        <sz val="11"/>
        <rFont val="Arial"/>
        <family val="2"/>
      </rPr>
      <t xml:space="preserve"> 
</t>
    </r>
    <r>
      <rPr>
        <b/>
        <sz val="11"/>
        <rFont val="Arial"/>
        <family val="2"/>
      </rPr>
      <t>B.1 PARA AMPLIACIÓN DE CAPACIDAD INSTALADA O INSTALACIÓN Y/O CONSTRUCCIÓN DE COMPONENTES, QUE IMPLIQUEN NUEVAS ÁREAS (INCLUYE DEPÓSITOS DE RELAVES Y/O PLATAFORMAS (PAD) DE LIXIVIACIÓN):</t>
    </r>
    <r>
      <rPr>
        <sz val="11"/>
        <rFont val="Arial"/>
        <family val="2"/>
      </rPr>
      <t xml:space="preserve">
1. Completar el formulario electrónico vía extranet. 
2. Indicar el número de la resolución que aprueba el Instrumento de Gestión Ambiental, en caso sea necesario. 
3. Documento que acredite que el solicitante es propietario o que está autorizado por el(los) propietario(s) del 100% de las acciones y derechos del predio para utilizar el(los) terreno(s) superficial(es) donde se realice la actividad de beneficio, conforme a lo señalado en el art. 35 del Decreto Supremo N° 018-92, Reglamento de Procedimientos Mineros. 
4. Diseño de componentes adicionales. 
5. Autorización de vertimiento de aguas residuales tratadas, expedida por la Autoridad Nacional del Agua (ANA) de ser el caso. 
6. Certificado de Inexistencia de Restos Arqueológicos - CIRA o el Plan de Monitoreo Arqueológico, según corresponda. 
7. Para ampliación de capacidad instalada: 
7.1. Recibo de pago por derecho de vigencia. 
7.2. Memoria Descriptiva del proyecto, indicando plazo de ejecución (balance metalúrgico y flujogramas). 
7.3. Licencia adicional de uso de aguas expedida por la autoridad competente, en caso se requiera. 
</t>
    </r>
    <r>
      <rPr>
        <b/>
        <sz val="11"/>
        <rFont val="Arial"/>
        <family val="2"/>
      </rPr>
      <t>B.2 PARA AMPLIACIÓN DE LA CAPACIDAD INSTALADA (INSTALACIONES Y/O CONSTRUCCIÓN DE COMPONENTES ADICIONALES Y/O MEJORA DE PROCESOS) SIN AMPLIACIÓN DE ÁREA:</t>
    </r>
    <r>
      <rPr>
        <sz val="11"/>
        <rFont val="Arial"/>
        <family val="2"/>
      </rPr>
      <t xml:space="preserve">
8. Completar el formulario electrónico vía extranet. 
9. Memoria Descriptiva del proyecto, indicando plazo de ejecución (balance metalúrgico y flujogramas). 
10. Indicar el número de la Resolución de aprobación del Instrumento de Gestión Ambiental. 
11. Licencia adicional de uso de aguas expedida por la autoridad competente en caso se requiera. 
12. Copia de recibo de pago por derecho de vigencia. 
</t>
    </r>
    <r>
      <rPr>
        <b/>
        <sz val="11"/>
        <rFont val="Arial"/>
        <family val="2"/>
      </rPr>
      <t xml:space="preserve">
B.3 PARA INSTALACIONES ADICIONALES SIN MODIFICAR LA CAPACIDAD INSTALADA APROBADA Y SIN AMPLIACIÓN DE ÁREA: </t>
    </r>
    <r>
      <rPr>
        <sz val="11"/>
        <rFont val="Arial"/>
        <family val="2"/>
      </rPr>
      <t xml:space="preserve">
13. Completar el formulario electrónico vía extranet. 
14. Memoria Descriptiva del proyecto, indicando plazo de instalación. 
15. Indicar el número de la resolución que aprueba el Instrumento de Gestión Ambiental.
</t>
    </r>
  </si>
  <si>
    <r>
      <t xml:space="preserve">
1. Solicitud de acuerdo a Formato, consignando el número de RUC.
2. Información Técnica según Art. 40° D.S. N°018-92-EM.
3. Documento que acredite que el solicitante es propietario o que está autorizado por el (los) propietario (s) del 100% de las acciones y derechos del predio para utilizar el (los) terreno (s) superficial (es) donde se realizará la actividad de transporte y labor general, conteniendo las coordenadas UTM WGS 84 de los vertimientos de la poligonal que encierra cada terreno superficial, adjuntarlo  el plano correspondiente.
4. Deberá acompañar:
- Memoria descriptiva que indicará la longitud de la labor general, área de influencia, plazo y calendario de ejecución de la obra, el o los servicios a prestar, condiciones de aprovechamiento de los minerales en las Concesiones que atraviesa, relación entre el concesionario y los de la zona de influencia, régimen de mantenimiento, régimen de utilización de la labor por el y/o los distintos concesionarios, disposición de las sustancias minerales en las aguas que se alumbran, limpieza de desmonte, sistema de ventilación, desagüe, iluminación y forma como se almacena el desmonte en la superficie.
- Plano ubicado a 1/25,000, (o a escala adecuada), indicando coordenadas UTM del área superficial y señalando vías de acceso, por orografía y áreas naturales protegidas, si las hubiera. Se indicará además, los terrenos agrícolas cultivados de las áreas en las inmediaciones del lugar seleccionado para realizar las instalaciones.
- Plano de coordenadas UTM a escala 1/500 y a curvas de nivel, con indicación de las Concesiones Mineras que atraviesa, nombre de ellas y sus Titulares, domicilio de ellos con la proyección horizontal de las obras a ejecutarse.
5. Acreditar haber pagado el derecho de vigencia (copia simple).
</t>
    </r>
    <r>
      <rPr>
        <b/>
        <sz val="11"/>
        <rFont val="Arial"/>
        <family val="2"/>
      </rPr>
      <t>NOTA:</t>
    </r>
    <r>
      <rPr>
        <sz val="11"/>
        <rFont val="Arial"/>
        <family val="2"/>
      </rPr>
      <t xml:space="preserve"> La autoridad minera podrá requerir los respectivos estudios de detalle a fin de contrastar o verificar la información técnica proporcionada.
</t>
    </r>
  </si>
  <si>
    <r>
      <rPr>
        <b/>
        <sz val="11"/>
        <rFont val="Arial"/>
        <family val="2"/>
      </rPr>
      <t xml:space="preserve">
AUTORIZACIÓN PARA INICIO/REINICIO DE LAS ACTIVIDADES DE EXPLORACIÓN, DESARROLLO, PREPARACIÓN Y EXPLOTACION (INCLUYE PLAN DE MINADO Y BOTADEROS) EN CONCESIONES MINERAS METÁLICAS/NO METÁLICAS Y MODIFICATORIAS.
CASO A:</t>
    </r>
    <r>
      <rPr>
        <sz val="11"/>
        <rFont val="Arial"/>
        <family val="2"/>
      </rPr>
      <t xml:space="preserve"> </t>
    </r>
    <r>
      <rPr>
        <b/>
        <sz val="11"/>
        <rFont val="Arial"/>
        <family val="2"/>
      </rPr>
      <t>INICIO DE LAS ACTIVIDADES DE EXPLORACIÓN</t>
    </r>
    <r>
      <rPr>
        <sz val="11"/>
        <rFont val="Arial"/>
        <family val="2"/>
      </rPr>
      <t xml:space="preserve">
</t>
    </r>
    <r>
      <rPr>
        <b/>
        <sz val="11"/>
        <rFont val="Arial"/>
        <family val="2"/>
      </rPr>
      <t xml:space="preserve">BASE LEGAL: 
</t>
    </r>
    <r>
      <rPr>
        <sz val="11"/>
        <rFont val="Arial"/>
        <family val="2"/>
      </rPr>
      <t xml:space="preserve">
- D.S. N° 018-92-EM (Art. 75, inc. 1, anexo II) (09-09-1992) y modificatorias
- D.S. N° 020-2008-EM (02-04-2008) 
- D.S. N° 020-2012-EM (06-06-2012) 
- Ley N° 29785 (07-09-2011) y su reglamento D.S.001-2012-MC (03-04-2012) 
- Ley N° 26505 (Art. 7) (18-07-1995)
 - D.S. N° 001-2015-EM (Art. 3.1) (06-01-2015) 
- Ley N° 30327 (Art. 18) (21-05-2015) 
- R.M. N° 061-2017-MEM/DM (08-02-2017) 
- D.S N° 037-2017-EM (31.10.17)
</t>
    </r>
    <r>
      <rPr>
        <b/>
        <sz val="11"/>
        <rFont val="Arial"/>
        <family val="2"/>
      </rPr>
      <t>NOTA:</t>
    </r>
    <r>
      <rPr>
        <sz val="11"/>
        <rFont val="Arial"/>
        <family val="2"/>
      </rPr>
      <t xml:space="preserve"> En caso corresponda, el Estado, a través de la Dirección Regional de Energía y Minas del Gobierno Regional Cajamarca, realizará la consulta previa a los pueblos indígenas u originarios cuyos derechos colectivos puedan verse afectados de forma directa.</t>
    </r>
  </si>
  <si>
    <r>
      <rPr>
        <b/>
        <sz val="11"/>
        <rFont val="Arial"/>
        <family val="2"/>
      </rPr>
      <t>AUTORIZACIÓN DE ACTIVIDADES DE EXPLORACIÓN Y AUTORIZACIÓN DE LAS ACTIVIDADES DE EXPLOTACIÓN (INCLUYE APROBACIÓN DEL PLAN DE MINADO Y BOTADEROS) 
CASO B: AUTORIZACIÓN DE LAS ACTIVIDADES DE EXPLOTACIÓN (INCLUYE APROBACIÓN DEL PLAN DE MINADO Y BOTADEROS)</t>
    </r>
    <r>
      <rPr>
        <sz val="11"/>
        <rFont val="Arial"/>
        <family val="2"/>
      </rPr>
      <t xml:space="preserve">
</t>
    </r>
    <r>
      <rPr>
        <b/>
        <sz val="11"/>
        <rFont val="Arial"/>
        <family val="2"/>
      </rPr>
      <t xml:space="preserve">BASE LEGAL: 
</t>
    </r>
    <r>
      <rPr>
        <sz val="11"/>
        <rFont val="Arial"/>
        <family val="2"/>
      </rPr>
      <t xml:space="preserve">
-D.S. N° 018-92-EM (Art. 76) (08-09-1992) - Anexo I y modificatorias.
-D.S. N°033-2005-EM (06-06-2012)
-D.S. N° 024- 2016-EM (Art.29 y del 213 al 243, 274 y 327) (28-07-2016)
-D.S. N°034-2008-MTC (25-10-2011)
-Ley N°26505 (Segunda disposición complementaria) (17-07-1995)
-D.S. N° 06-2017-JUS, TUO de la Ley N° 27444 (Art. 38) (20-03-2017)
-D.S. N°020-2012-EM (06-06-2012)
-Ley N°29785 (07-09-2011) y su reglamento D.S.001-2012-MC
-D.S. N° 001-2015-EM (Art. 2 y 3) (06-01-2015)
-Ley N°30327 (Art.18) (21-05-2015)
-D.S.N°028-2015-EM (02-09-2015)
- R.M. N° 061-2017-MEM/DM (08-02-2017)
- D.S N° 037-2017-EM (31.10.17)
</t>
    </r>
  </si>
  <si>
    <r>
      <t xml:space="preserve">
</t>
    </r>
    <r>
      <rPr>
        <b/>
        <sz val="11"/>
        <rFont val="Arial"/>
        <family val="2"/>
      </rPr>
      <t xml:space="preserve">CASO C: MODIFICACIÓN DE LA AUTORIZACIÓN DE EXPLOTACIÓN
BASE LEGAL: 
</t>
    </r>
    <r>
      <rPr>
        <sz val="11"/>
        <rFont val="Arial"/>
        <family val="2"/>
      </rPr>
      <t xml:space="preserve">
-D.S. N° 018-92-EM (Art. 76) (08-09-1992) - Anexo I y modificatorias.
-D.S. N°033-2005-EM (06-06-2012)
-D.S. N° 024- 2016-EM (Art.29 y del 213 al 243, 274 y 327) (28-07-2016)
-D.S. N°034-2008-MTC (25-10-2011)
-Ley N°26505 (Segunda disposición complementaria) (17-07-1995)
-D.S. N° 06-2017-JUS, TUO de la Ley N° 27444 (Art. 38) (20-03-2017)
-D.S. N°020-2012-EM (06-06-2012)
-Ley N°29785 (07-09-2011) y su reglamento D.S.001-2012-MC
-D.S. N° 001-2015-EM (Art. 2 y 3) (06-01-2015)
-Ley N°30327 (Art.18) (21-05-2015)
-D.S.N°028-2015-EM (02-09-2015)
- R.M. N° 061-2017-MEM/DM (08-02-2017)
- D.S N° 037-2017-EM (31.10.17)
</t>
    </r>
  </si>
  <si>
    <r>
      <t xml:space="preserve">
1. Contar con número de Registro Único de Contribuyente: RUC.
2. Completar el formato COM vía extranet.
3. Recibo de Pago TUPA digital.
</t>
    </r>
    <r>
      <rPr>
        <b/>
        <sz val="11"/>
        <rFont val="Arial"/>
        <family val="2"/>
      </rPr>
      <t>Para operaciones continuas: pequeña minería.</t>
    </r>
    <r>
      <rPr>
        <sz val="11"/>
        <rFont val="Arial"/>
        <family val="2"/>
      </rPr>
      <t xml:space="preserve">
4. Presentar el cronograma de trabajo ejecutado del año anterior y el programa de trabajo para el ejercicio solicitado.
5. Haber presentado:
a. Declaración Anual Consolidada (DAC)
b. Declaración Mensual de Estadística Minera (ESTAMIN).
c. Plan de minado.
d. Declaración mensual de incidentes y accidentes de trabajo.
6. Tener aprobada la Certificación Ambiental según la etapa de la actividad minera que va a realizar aprobada por la DREM.
7. Título de Concesión Minera, en caso de cesión u otros contratos mineros, se deberá acreditar su inscripción en la SUNARP.
8. Plano de labores de proyección vertical y horizontal, donde se visualice los trabajos ejecutados y programados, en coordenadas UTM a escala adecuada, firmada por ingeniero de minas o geólogo colegiado.
9. Declaración Jurada simple de la empresa especializada con su respectivo número de trabajadores.
10. Relación del número de facturas de compra de explosivos y conexos indicando la cantidad de cada uno de ellos.
</t>
    </r>
    <r>
      <rPr>
        <b/>
        <sz val="11"/>
        <rFont val="Arial"/>
        <family val="2"/>
      </rPr>
      <t>Para inicio y/o reinicio de actividades de exploración y explotación: pequeña minería.</t>
    </r>
    <r>
      <rPr>
        <sz val="11"/>
        <rFont val="Arial"/>
        <family val="2"/>
      </rPr>
      <t xml:space="preserve">
11.   Cronograma de trabajo y el programa de trabajo para el ejercicio solicitado.
12.   Haber presentado la declaración anual consolidada.
13.   Tener aprobada la certificación ambiental según la etapa de actividades minera que va a realizar aprobada por la DREM.
14. Título de concesión minera, en caso de cesión u otros contratos mineros, se deberá acreditar su inscripción en la SUNARP.
15. Plano de labores de proyección vertical y horizontal, donde se visualice los trabajos ejecutados y programados, en coordenadas UTM a escala adecuada, firmada por ingeniero de minas o geólogo colegiado.
16. Declaración jurada simple de la empresa especializada con su respectivo número de trabajadores e incluyendo la responsabilidad de equipos y maquinarias.
</t>
    </r>
    <r>
      <rPr>
        <b/>
        <sz val="11"/>
        <rFont val="Arial"/>
        <family val="2"/>
      </rPr>
      <t>Para ampliación de COM: pequeña minería.</t>
    </r>
    <r>
      <rPr>
        <sz val="11"/>
        <rFont val="Arial"/>
        <family val="2"/>
      </rPr>
      <t xml:space="preserve">
17.   Cronograma de trabajo ejecutado del año anterior y el programa de trabajo y el plano de las nuevas labores con las proyecciones verticales y horizontales, donde se visualice los trabajos ejecutados y programados en coordenadas UTM a escala adecuada, firmada por un ingeniero de minas o geólogo colegiado.
18.   Relación del número de facturas de compra de explosivos y conexos indicando la cantidad de cada uno de ellos.
</t>
    </r>
    <r>
      <rPr>
        <b/>
        <sz val="11"/>
        <rFont val="Arial"/>
        <family val="2"/>
      </rPr>
      <t>Para operaciones continuas: minería artesanal.</t>
    </r>
    <r>
      <rPr>
        <sz val="11"/>
        <rFont val="Arial"/>
        <family val="2"/>
      </rPr>
      <t xml:space="preserve">
19.   Cronograma de trabajo y el programa de trabajo para el ejercicio solicitado.
20.   Tener aprobada la certificación ambiental según la etapa de la actividad minera que va a realizar aprobada por la DREM.
21.  Título de concesión minera, en caso de cesión u otros contratos mineros, se deberá acreditar su inscripción en la SUNARP.
22.  Plano de labores de proyección vertical y horizontal, donde se visualice los trabajos ejecutados y programados en coordenadas UTM firmado por ingeniero de minas o geólogo colegiado.
23.   Declaración jurada simple de la empresa especializada con su respectivo número de trabajadores.
24.  Relación del número de facturas de compra de explosivos y conexos indicando la cantidad de cada uno de ellos.
</t>
    </r>
  </si>
  <si>
    <r>
      <t xml:space="preserve">1. Solicitud (Formato petitorio minero), indicando los datos de inscripción de Persona Jurídica o natural y Representante Legal cuando corresponda.
2. Recibo de pago por derecho de vigencia (Copia simple).
3. Declaración Jurada de compromiso previo del peticionario (Formato)
4. Número y fecha de pago del comprobante por derecho de tramitación.
</t>
    </r>
    <r>
      <rPr>
        <b/>
        <sz val="11"/>
        <rFont val="Arial"/>
        <family val="2"/>
      </rPr>
      <t xml:space="preserve">NOTA: </t>
    </r>
    <r>
      <rPr>
        <sz val="11"/>
        <rFont val="Arial"/>
        <family val="2"/>
      </rPr>
      <t xml:space="preserve">Consignar en la solicitud el número de la constancia de PPM o PMA, de ser el caso.
</t>
    </r>
  </si>
  <si>
    <t xml:space="preserve">1. Solicitud conteniendo datos del Titular y de la división (escrito de fundamentación de hecho y de derecho). Datos de inscripción de la Persona Jurídica o Natural y Representante Legal cuando corresponda.
2. Datos de ubicación de su derecho que se considera afectado. Pruebas.
3. Número y fecha de pago del comprobante por derecho de tramitación.
</t>
  </si>
  <si>
    <r>
      <t xml:space="preserve">1. Solicitud conteniendo datos del Titular y del cónyuge de ser el caso. Datos de inscripción de la  Persona Jurídica o Natural y Representante Legal cuando corresponda.
2. Datos de inscripción del Derecho Minero, de ser el caso.
3. Certificado de Gravamen y autorización de los acreedores, de ser el caso.
4. Número y fecha del comprobante por derecho de tramitación.
</t>
    </r>
    <r>
      <rPr>
        <b/>
        <sz val="11"/>
        <rFont val="Arial"/>
        <family val="2"/>
      </rPr>
      <t xml:space="preserve">NOTA: </t>
    </r>
    <r>
      <rPr>
        <sz val="11"/>
        <rFont val="Arial"/>
        <family val="2"/>
      </rPr>
      <t xml:space="preserve">Consignar en la solicitud el número de la constancia de PPM o PMA de ser el caso.
</t>
    </r>
  </si>
  <si>
    <r>
      <t xml:space="preserve">1. Solicitud conteniendo datos del Interesado. Datos de inscripción de la Persona Jurídica y Representante Legal cuando corresponda.
2. Número y fecha de pago del comprobante por derecho de tramitación
</t>
    </r>
    <r>
      <rPr>
        <b/>
        <sz val="11"/>
        <rFont val="Arial"/>
        <family val="2"/>
      </rPr>
      <t>NOTA:</t>
    </r>
    <r>
      <rPr>
        <sz val="11"/>
        <rFont val="Arial"/>
        <family val="2"/>
      </rPr>
      <t xml:space="preserve"> Consignar en la solicitud el número de la constancia de PPM o PMA de ser el caso.
</t>
    </r>
  </si>
  <si>
    <r>
      <t xml:space="preserve">1. Solicitud de acuerdo a Formato.
2. Dos ejemplares impresos y digitalizados del Plan de Cierre.
3. Cargo de entrega de un ejemplar del Plan de Cierre presentado  a SERNANP, en caso el Proyecto se desarrolle en Área Natural Protegida o Zona de Amortiguamiento.
4. Cargo de entrega de haber presentado un ejemplar de la modificación del Plan de Cierre impreso y digitalizado presentado a la Municipalidad más próxima donde se desarrollará el Proyecto.
5. Número y fecha de pago del comprobante por derecho de tramitación.
</t>
    </r>
    <r>
      <rPr>
        <b/>
        <sz val="11"/>
        <rFont val="Arial"/>
        <family val="2"/>
      </rPr>
      <t>NOTA</t>
    </r>
    <r>
      <rPr>
        <sz val="11"/>
        <rFont val="Arial"/>
        <family val="2"/>
      </rPr>
      <t xml:space="preserve">: Si el solicitante es Persona Jurídica, debe presentar Declaración Jurada de Vigencia de Poder del Representante Legal, en tanto se implemente interoperatividad de conforme a los numerales 3.2 y 3.3 del Decreto Legislativo N°1246.
</t>
    </r>
  </si>
  <si>
    <r>
      <t xml:space="preserve">1. Solicitud de acuerdo al formato.
2. Número de documento de identidad del titular o Representante Legal, en el caso de Persona Jurídica, y siempre que presente por primera vez su solicitud.
3. Dos ejemplarres impresos y r digitalizado, debidamente foliado, del Informe Técnico Sustentatorio que sustenta su solicitud.
El Informe Técnico Sustentatorio puede ser elaborado por un grupo de profesionales multidisciplinarios o por una Entidad inscrita en el registro de entidades autorizadas para elaborar Estudios de Impacto Ambiental y presentado conforme a la estructura aprobada por la DREM o GREHM para las actividades que pudieran generar un impacto en la Pequeña Minería o Minería Artesanal.
4. Número y fecha de pago del comprobante por derecho de tramitación.
</t>
    </r>
    <r>
      <rPr>
        <b/>
        <sz val="11"/>
        <rFont val="Arial"/>
        <family val="2"/>
      </rPr>
      <t xml:space="preserve">NOTA: </t>
    </r>
    <r>
      <rPr>
        <sz val="11"/>
        <rFont val="Arial"/>
        <family val="2"/>
      </rPr>
      <t xml:space="preserve">Si el solicitante es Persona Jurídica, debe presentar Declaración Jurada de Vigencia de Poder del Representante Legal, en tanto se implemente interoperatividad conforme a los numerales 3.2 y 3.3 del Decreto Legislativo N°1246.
</t>
    </r>
  </si>
  <si>
    <t xml:space="preserve">
Solicitud dirigida al Director Regional de Energía y Minas, señalando los datos del instrumento ambiental en evaluación.
</t>
  </si>
  <si>
    <r>
      <t xml:space="preserve">1. Solicitud de acuerdo a formato.
2. Dos ejemplares impresos y digitalizados de la Declaración de Impacto Ambiental - DIA.
3. Número y fecha de pago del comprobante por derecho de tramitación.
</t>
    </r>
    <r>
      <rPr>
        <b/>
        <sz val="11"/>
        <rFont val="Arial"/>
        <family val="2"/>
      </rPr>
      <t xml:space="preserve">
NOTA: </t>
    </r>
    <r>
      <rPr>
        <sz val="11"/>
        <rFont val="Arial"/>
        <family val="2"/>
      </rPr>
      <t xml:space="preserve">Si el solicitante es Persona Jurídica, debe presentar Declaración Jurada de Vigencia de Poder del Representante Legal, en tanto se implemente interoperatividad de conforme a los numerales 3.2 y 3.3 del Decreto Legislativo N° 1246.
</t>
    </r>
  </si>
  <si>
    <r>
      <t xml:space="preserve">1. Solicitud de acuerdo a formato.
2. Dos ejemplares impresos y digitalizados de la Declaración de Impacto Ambiental - DIA.
3. Número y fecha de pago del comprobante por derecho de tramitación.
</t>
    </r>
    <r>
      <rPr>
        <b/>
        <sz val="11"/>
        <rFont val="Arial"/>
        <family val="2"/>
      </rPr>
      <t>NOTA:</t>
    </r>
    <r>
      <rPr>
        <sz val="11"/>
        <rFont val="Arial"/>
        <family val="2"/>
      </rPr>
      <t xml:space="preserve"> Si el solicitante es Persona Jurídica, debe presentar Declaración Jurada de Vigencia de Poder del Representante Legal, en tanto se implemente interoperatividad de conforme a los numerales 3.2 y 3.3 del Decreto Legislativo N° 1246.
</t>
    </r>
  </si>
  <si>
    <r>
      <rPr>
        <b/>
        <sz val="11"/>
        <rFont val="Arial"/>
        <family val="2"/>
      </rPr>
      <t>EVALUACIÓN DE ESTUDIO DE IMPACTO AMBIENTAL DETALLADO PARA PLANTAS DE LUBRICANTES; Y DE AMPLIACIÓN O MODIFICACIÓN DE PLANTAS DE REFINACIÓN Y TRANSFORMACIÓN DE GAS NATURAL EXISTENTES CON CAPACIDADES DE  PROCESAMIENTO MENOR O IGUAL A 15500 BPD Y MENOR O IGUAL A 65 MMPCD, RESPECTIVAMENTE.
BASE LEGAL:</t>
    </r>
    <r>
      <rPr>
        <sz val="11"/>
        <rFont val="Arial"/>
        <family val="2"/>
      </rPr>
      <t xml:space="preserve">
-D.S. N° 039-2014-EM (12-11-2014)
-D.S. N° 012-2008-EM (Art.1) (20-02-2008)
-R.M. N° 571-2008-MEM/DM (16-12-2008)
-D.S. N° 06-2017-JUS, TUO de la Ley N° 27444 (20-03-2017)
-R.M. N°562-2009-MEN/DM (Anexo 01) (05-01-2010)
-R.M. N° 525-2012-MEM/DM (15-12-2012)
-D.S. N° 032-2002-EM (23-10-2002)
- R.M. N° 061-2017-MEM/DM (08-02-2017)
</t>
    </r>
  </si>
  <si>
    <r>
      <t xml:space="preserve">1. Solicitud de acuerdo al formato consignando Número RUC.
2. Dos ejemplares impresos y digitalizados.
3. Número y fecha de pago del comprobante por derecho de tramitación.
</t>
    </r>
    <r>
      <rPr>
        <b/>
        <sz val="11"/>
        <rFont val="Arial"/>
        <family val="2"/>
      </rPr>
      <t xml:space="preserve">
NOTA:</t>
    </r>
    <r>
      <rPr>
        <sz val="11"/>
        <rFont val="Arial"/>
        <family val="2"/>
      </rPr>
      <t xml:space="preserve"> Si el solicitante es Persona Jurídica, debe presentar Declaración Jurada de Vigencia de Poder del Representante Legal, en tanto se implemente interoperatividad de conforme a los numerales 3.2 y 3.3 del Decreto Legislativo N° 1246.
</t>
    </r>
  </si>
  <si>
    <r>
      <t xml:space="preserve">1. Solicitud de acuerdo a formato, consignando el número de RUC.                                                                                                
2. Identificación y Domicilio Legal del Peticionario.                               
3. Memoria descriptiva y planos completos del proyecto, con los estudios del proyecto a un nivel de factibilidad, por lo menos (según detalle de R.D. 046-2010-MEM/DM, art. 37 y 37-B del Reglamento de la Ley de Concesiones Eléctricas (RLCE)                                                                                                
4. Presupuesto del proyecto,que incluya el IGV.                                      
5. Calendario de ejecución de obras (según detalle del art. 37 del RLCE)  
6. Copia de Resolución aprobatoria del Instrumento Ambiental. En caso de haber sido otorgado por el Gobierno Regional indicar número y fecha de aprobación. 
7. Especificación de las servidumbres requeridas. 
8. Delimitación de la Zona de Concesión en coordenadas UTM WGS 84 y Contrato Formal de Suministro de Energía. 
9. Garantía de fiel cumplimiento de ejecución de obras con un plazo no menor a un (01) año , equivalente al 1% del presupuesto del proyecto con un tope de 500 UIT; vigente durante todo el procedimiento administrativo hasta la puesta en operación comercial del proyecto. 
10. Número y fecha  de pago del Comprobante por Derecho de Tramitación.
</t>
    </r>
    <r>
      <rPr>
        <b/>
        <sz val="11"/>
        <rFont val="Arial"/>
        <family val="2"/>
      </rPr>
      <t xml:space="preserve">NOTA: </t>
    </r>
    <r>
      <rPr>
        <sz val="11"/>
        <rFont val="Arial"/>
        <family val="2"/>
      </rPr>
      <t xml:space="preserve">Si el solicitante es Persona Jurídica, debe presentar Declaración Jurada de Vigencia Poder del Representante Legal, en tanto se implemente la interoperatividad, conforme a los numerales 3.2 y 3.3 del D.L. N°1246. 
</t>
    </r>
  </si>
  <si>
    <r>
      <t xml:space="preserve">OTORGAMIENTO DE CONCESIÓN DEFINITIVA DE GENERACIÓN CON RECURSOS ENERGÉTICOS RENOVABLES, CON POTENCIA INSTALADA ES MAYOR A 500 KW Y MENOR A 10 MW      
BASE LEGAL:
</t>
    </r>
    <r>
      <rPr>
        <sz val="11"/>
        <rFont val="Arial"/>
        <family val="2"/>
      </rPr>
      <t>- D.L. N°25844 (Art. 38) (19-11-1992)                                                                                                                                                         
- D.S. N°009-93-EM (Art.30 y 33) (25-02-1993)                                                                                                                                       
- D. S N° 06-2017-JUS, TUO de la Ley N° 27444  (Art.35) (20-03-2017)                                                                                                                                                                   - Ley N°16053 (Art.8) (14-02-1966)                                                                                                                                                              
- D.S. N°025-2006-EM (21-04-2006)                                                                                                                                                         
- D.L. N°1002 (02-05-2008)                                                                                                                                                                           
- D.S.N° 018-2016-EM (24-07-2016)                                                                                                                                                              
- D.L. 1221 (24-09-2015)
- R.M. N° 061-2017-MEM/DM (08-02-2017)</t>
    </r>
  </si>
  <si>
    <r>
      <t xml:space="preserve">1. Solicitud de acuerdo a formato, consignando el número de RUC.                                                                                                           
2. Identificación y Domicilio Legal del Peticionario. 
3. Memoria descriptiva y planos completos del proyecto, con los estudios del proyecto a un nivel de factibilidad, por lo menos (según detalle de la R.D. 046-2010-MEM/DM, art. 37,37-B  y 37-C del RLCE)                                                                                                
4. Presupuesto del proyecto ,que incluya el IGV.                                      
5. Calendario de ejecución de obras (según detalle del art. 37 del RLCE)  
6. Autorización del uso de recursos naturales de propiedad del Estado, cuando corresponda (según detalle de art.37 del Reglamento de la Ley de Concesiones Eléctricas - RLCE) 
7. Copia de Resolución aprobatoria del Instrumento Ambiental. En caso de haber sido otorgado por el DREM indicar número y fecha de aprobación. 
8. Especificación de las servidumbres requeridas. 
9. Delimitación de la Zona de Concesión en coordenadas UTM WGS 84.
10 Garantía de fiel cumplimiento de ejecución de obras con un plazo no menor a un (01) año, equivalente al 1% del presupuesto del proyecto con un tope de 500 UIT; vigente durante todo el procedimiento administrativo hasta la puesta en operación comercial del proyecto. 
11. Sustento verificable del compromiso de inversionistas para el aporte de capital con fines de la ejecución de las obras (según detalle de art. 37 del RLCE) 
12. Informe favorable emitido por una entidad clasificadora de riesgo calificada, respecto de la solvencia financiera del solicitante (según detalle del art. 37 del RLCE) 
13. Certificado de conformidad del Estudio de Pre Operatividad emitido por el COES, según corresponda. 
14. Número y fecha  de pago del Comprobante por Derecho de Tramitación.
</t>
    </r>
    <r>
      <rPr>
        <b/>
        <sz val="11"/>
        <rFont val="Arial"/>
        <family val="2"/>
      </rPr>
      <t>NOTA:</t>
    </r>
    <r>
      <rPr>
        <sz val="11"/>
        <rFont val="Arial"/>
        <family val="2"/>
      </rPr>
      <t xml:space="preserve"> Si el solicitante es Persona Jurídica, debe presentar Declaración Jurada de Vigencia Poder del Representante Legal, en tanto se implemente interoperividad conforme a los numerales 3.2 y 3.3 del D.L. N°1246.                                </t>
    </r>
  </si>
  <si>
    <r>
      <rPr>
        <b/>
        <sz val="11"/>
        <rFont val="Arial"/>
        <family val="2"/>
      </rPr>
      <t>RENOVACIÓN DE CONCESIÓN TEMPORAL DE GENERACIÓN CON RECURSOS ENERGÉTICOS RENOVABLES, CON POTENCIA INSTALADA  ES MAYOR A 500 KW Y MENOR A 10 MW</t>
    </r>
    <r>
      <rPr>
        <sz val="11"/>
        <rFont val="Arial"/>
        <family val="2"/>
      </rPr>
      <t xml:space="preserve">
</t>
    </r>
    <r>
      <rPr>
        <b/>
        <sz val="11"/>
        <rFont val="Arial"/>
        <family val="2"/>
      </rPr>
      <t xml:space="preserve">BASE LEGAL:
</t>
    </r>
    <r>
      <rPr>
        <sz val="11"/>
        <rFont val="Arial"/>
        <family val="2"/>
      </rPr>
      <t xml:space="preserve">
-D.L. N° 25844 (Art. 23) (19-11-1992)
-D.S. N° 009-93-EM (Art. 37 al 43, 53, 54) (25-02-1993)
-Ley N° 16053 (Art.8) (08-02-1966)
-R.M. N° 509-2016-MEM/DM (Art. 1) (07-12-2016)
-D.S. N° 018-2016-EM (24-07-2016)
- R.M. N° 061-2017-MEM/DM (08-02-2017)
</t>
    </r>
  </si>
  <si>
    <r>
      <rPr>
        <b/>
        <sz val="11"/>
        <rFont val="Arial"/>
        <family val="2"/>
      </rPr>
      <t>MODIFICACIÓN DE CONCESIÓN DEFINITIVA
CASO A: DISTRIBUCIÓN CON UNA DEMANDA  MAYOR A 500 KW Y MENOR A 30 MW.
CASO B: GENERACIÓN CON RECURSOS ENERGÉTICOS RENOVABLES, CON POTENCIA INSTALADA MAYOR A 500 KW Y MENOR A 10 MW.</t>
    </r>
    <r>
      <rPr>
        <sz val="11"/>
        <rFont val="Arial"/>
        <family val="2"/>
      </rPr>
      <t xml:space="preserve">
</t>
    </r>
    <r>
      <rPr>
        <b/>
        <sz val="11"/>
        <rFont val="Arial"/>
        <family val="2"/>
      </rPr>
      <t xml:space="preserve">BASE LEGAL:
</t>
    </r>
    <r>
      <rPr>
        <sz val="11"/>
        <rFont val="Arial"/>
        <family val="2"/>
      </rPr>
      <t xml:space="preserve">
-D.L. N° 25844 (Art. 25 y 30) (19-11-1992)
-D.S. N° 009-93-EM (Art. 37 al 41, 53, 54, 60 y 61) (25-02-1993)
-Decreto Supremo N° 06-2017-JUS, TUO de la Ley N° 27444 (Art.35) (20-03-2017)
-Ley N° 16053 (Art.8) (08-02-1966)
-D.S. N° 025-2006-EM (21-04-2006)
-D.S. N° 018-2016-EM (24-07-2016)
- R.M. N° 061-2017-MEM/DM (08-02-2017)
</t>
    </r>
  </si>
  <si>
    <r>
      <rPr>
        <b/>
        <sz val="11"/>
        <rFont val="Arial"/>
        <family val="2"/>
      </rPr>
      <t>MODIFICACIÓN DE CONCESIÓN TEMPORAL DE GENERACIÓN CON RESCURSOS ENERGÉTICOS RENOVABLES, CON POTENCIA INSTALADA MAYOR A 500 KW Y MENOR A 10 MW.</t>
    </r>
    <r>
      <rPr>
        <b/>
        <i/>
        <sz val="11"/>
        <rFont val="Arial"/>
        <family val="2"/>
      </rPr>
      <t xml:space="preserve">
</t>
    </r>
    <r>
      <rPr>
        <b/>
        <sz val="11"/>
        <rFont val="Arial"/>
        <family val="2"/>
      </rPr>
      <t xml:space="preserve">BASE LEGAL:
</t>
    </r>
    <r>
      <rPr>
        <i/>
        <sz val="11"/>
        <rFont val="Arial"/>
        <family val="2"/>
      </rPr>
      <t xml:space="preserve">
</t>
    </r>
    <r>
      <rPr>
        <sz val="11"/>
        <rFont val="Arial"/>
        <family val="2"/>
      </rPr>
      <t>-D.L. N° 25844 (Art. 23) (19-11-1992)
-D.S. N° 009-93-EM (Art. 30) (25-02-1993)
-R.M. N° 509-2016-MEM/DM (Art. 1) (07-12-2016)
- R.M. N° 061-2017-MEM/DM (08-02-2017)</t>
    </r>
    <r>
      <rPr>
        <i/>
        <sz val="11"/>
        <rFont val="Arial"/>
        <family val="2"/>
      </rPr>
      <t xml:space="preserve">
</t>
    </r>
  </si>
  <si>
    <r>
      <t xml:space="preserve">1. Solicitud de acuerdo a formato, consignando el número de RUC.
2. Memoria descriptiva con especificaciones técnicas para fundamentar cambios en la concesión otorgada, firmada por el Representante Legal.
3. Especificaciones de Servidumbre requeridas, de ser el caso.
4. Descripcion y cronograma de los estudios firmados por el represnetante legal.
5. Presupuesto de los estudios firmados por el Representante Legal.
6. Garantía con nuevo plazo de vigencia hasta la culminación de las obras o estudios, en función del presupuesto del proyecto, según corresponda.
</t>
    </r>
    <r>
      <rPr>
        <b/>
        <sz val="11"/>
        <rFont val="Arial"/>
        <family val="2"/>
      </rPr>
      <t>NOTA:</t>
    </r>
    <r>
      <rPr>
        <sz val="11"/>
        <rFont val="Arial"/>
        <family val="2"/>
      </rPr>
      <t xml:space="preserve"> Si el solicitante es Persona Jurídica, debe presentar Declaración Jurada de Vigencia de Poder del Representante Legal, en tanto se implemente interoperatividad conforme a los numerales 3.2 y 3.3 del Decreto Legislativo N°1246.
</t>
    </r>
  </si>
  <si>
    <r>
      <t xml:space="preserve">1. Solicitud de acuerdo a formato, consignando el número de RUC.
2. Identificación y domicilio legal del Peticionario.
3. Fundamentos que amparen la oposición. 
4. Garantía vigente  hasta la solución definitiva de la oposición por un monto igual al presentado por el solicitante de la Concesión, con vigencia hasta diez (10) días hábiles posteriores del plazo para emitir la resolución que resuelva la oposición.
5. Número y fecha de pago del comprobante por derecho de tramitación.
</t>
    </r>
    <r>
      <rPr>
        <b/>
        <sz val="11"/>
        <rFont val="Arial"/>
        <family val="2"/>
      </rPr>
      <t>NOTA:</t>
    </r>
    <r>
      <rPr>
        <sz val="11"/>
        <rFont val="Arial"/>
        <family val="2"/>
      </rPr>
      <t xml:space="preserve"> Si el solicitante es Persona Jurídica, debe presentar Declaración Jurada de Vigencia de Poder del Representante Legal, en tanto se implemente interoperatividad conforme a los numerales 3.2 y 3.3 del Decreto Legislativo N°1246.
</t>
    </r>
  </si>
  <si>
    <r>
      <t xml:space="preserve">1. Solicitud de acuerdo a formato, consignando el número de RUC.
2. Identificación y domicilio legal del Peticionario.
3. Copia de Resolución Directoral de Aprobación del Estudio Ambiental. En caso de haber sido otorgada por el Gobierno Regional, indicar número y fecha de aprobación.
4. Información Técnica con fines estadísticos que consistirá, cuando menos en lo siguiente: Potencia instalada de la central, número de unidades de generación, tipo de cada unidad de combustible, tipo de combustible; tratándose de centrales de generación en uso o repotenciadas se presentaron también los registros históricos de operación e información relevante que sustente un adecuado desempeño operativo.
5. Memoria Descriptiva con estudios del proyecto a nivel de factibilidad por lo menos, con la firma y sello del Representante Legal e ingeniero responsable.
6. Planos de proyecto (ubicación, poligonal, diagrama unifilar) en coordenadas UTM WGS84 con sello y firma del profesional responsable.
7. Calendario de Ejecución de las Obras, con la indicación del inicio y la puesta en operación comercial, con sello y firma del Representante Legal.
8. Presupuesto del Proyecto (que incluya IGV) con sello y firma del Representante Legal.
9. Sustento verificable del compromiso de los inversionistas para el aporte de capital con fines de ejecución de las obras.
10. Informe favorable emitido por una entidad Clasificadora de Riesgos calificada, respecto a la solvencia financiera del solicitante.
11. Garantía de fiel cumplimiento con un plazo no menor a un (01) año, equivalente al 1% del presupuesto del proyecto con un tope de 500 UIT; vigente hasta la puesta en operación de la central.
12. Certificado de conformidad del Estudio de Pre Operatividad, cuando corresponda.
13. Número y fecha de pago del comprobante por derecho de tramitación.
</t>
    </r>
    <r>
      <rPr>
        <b/>
        <sz val="11"/>
        <rFont val="Arial"/>
        <family val="2"/>
      </rPr>
      <t>NOTA:</t>
    </r>
    <r>
      <rPr>
        <sz val="11"/>
        <rFont val="Arial"/>
        <family val="2"/>
      </rPr>
      <t xml:space="preserve"> Si el solicitante es Persona Jurídica, debe presentar Declaración Jurada de Vigencia de Poder del Representante Legal, en tanto se implemente interoperatividad de conforme a los numerales 3.2 y 3.3 del Decreto Legislativo N°1246.
</t>
    </r>
  </si>
  <si>
    <r>
      <rPr>
        <b/>
        <sz val="11"/>
        <rFont val="Arial"/>
        <family val="2"/>
      </rPr>
      <t>MODIFICACIÓN DE AUTORIZACIÓN DE GENERACIÓN TERMOELÉCTRICA, CUYA POTENCIA INSTALADA SEA MAYOR A 500 KW Y MENOR A 10 MW.
BASE LEGAL:</t>
    </r>
    <r>
      <rPr>
        <sz val="11"/>
        <rFont val="Arial"/>
        <family val="2"/>
      </rPr>
      <t xml:space="preserve">
-D.S. N° 009-93-EM (Art. 66 y 67) (25-02-1993)
-D.S. N° 06-2017-JUS, TUO de la Ley N° 27444 (Art. 35) (20-03-2017).
-Ley N° 16053 (Art.8) (08-02-1966)
-D.S. N° 041-2004-EM (Art. 2 y 3) (02-08-2004)
-Código Civil (Art. 1435 y s.s)
-D.S. N° 018-2016-EM (24-07-2016)
- R.M.  N° 061-2017-MEM/DM (08-02-2017)
</t>
    </r>
  </si>
  <si>
    <r>
      <t xml:space="preserve">1. Solicitud de acuerdo a formato.
2. Identificación y domicilio legal del Opositor e identificación del Representante Legal.
3. Argumentos y/o documentos que fundamentan la oposición.
4. Título de propiedad del bien afectado o documentos que acredite su derecho. (copia simple).
5. Número y fecha de pago del comprobante por derecho de tramitación.
</t>
    </r>
    <r>
      <rPr>
        <b/>
        <sz val="11"/>
        <rFont val="Arial"/>
        <family val="2"/>
      </rPr>
      <t>NOTA:</t>
    </r>
    <r>
      <rPr>
        <sz val="11"/>
        <rFont val="Arial"/>
        <family val="2"/>
      </rPr>
      <t xml:space="preserve"> Si el solicitante es Persona Jurídica, debe presentar Declaración Jurada de vigencia de poder del Representante Legal, en tanto se implemente interoperatividad conforme a los numerales 3.2 y 3.3 del D.L. N° 1246.
</t>
    </r>
  </si>
  <si>
    <r>
      <rPr>
        <b/>
        <sz val="11"/>
        <rFont val="Arial"/>
        <family val="2"/>
      </rPr>
      <t>INFORME TECNICO SUSTENTATORIO RESPECTO DEL CAMBIO DE CRONOGRAMA, MODIFICACIÓN DE COMPONENTES AUXILIARES O AMPLIACIONES DE LOS REFERIDOS PROYECTOS DE INVERSIÓN, SIEMPRE QUE NO GENEREN IMPACTO AMBIENTAL SIGNIFICATIVO O PRETENDAN REALIZAR MEJORAS TECNOLÓGICAS EN SUS OPERACIONES PARA PEQUEÑO PRODUCTOR MINERO O MINERO ARTESANAL
BASE LEGAL:</t>
    </r>
    <r>
      <rPr>
        <sz val="11"/>
        <rFont val="Arial"/>
        <family val="2"/>
      </rPr>
      <t xml:space="preserve">
- D.S. N° 028-2008- EM (Art.2 y 14) (27-05-2008)
- D.S. N° 013-2002-EM (Art. 36, 39, 37 y 40) (24-04-2002)
- D.S. N° 06-2017-JUS, TUO de la Ley N° 27444 (Art. 20, numeral 20.42, 5, 46, 47, 51, 62, 115, 116 y 122)
- Ley N° 29325 (Art. 6) (05-03-2009)
- D.S. N°054-2013)-PMC (Art. 4) (16-05-2013)
- D.S. N° 020-2008-EM (Art.16Y 26) (02-04-2008)
-R.M N° 310-2013-MEM/DM (10-08-2013)
-D.S N° 040-2017-EM (Art. 132-3133) (12-11-2014)
-R.M N° 120-2014-MEM/DM (06-03-2014)
- R.M. N° 061-2017-MEM/DM (08-02-2017).
</t>
    </r>
  </si>
  <si>
    <r>
      <t xml:space="preserve">
</t>
    </r>
    <r>
      <rPr>
        <b/>
        <sz val="11"/>
        <rFont val="Arial"/>
        <family val="2"/>
      </rPr>
      <t>CASO B:</t>
    </r>
    <r>
      <rPr>
        <sz val="11"/>
        <rFont val="Arial"/>
        <family val="2"/>
      </rPr>
      <t xml:space="preserve">
20 
veinte días hábiles (evaluar)
10 
días hábiles (subsanar observaciones)
</t>
    </r>
  </si>
  <si>
    <t>TEXTO ÚNICO DE PROCEDIMIENTOS ADMINISTRATIVOS-TUPA-2017</t>
  </si>
  <si>
    <t>DEPENDENCIA: DIRECCIÓN REGIONAL DE ENERGÍA Y MINAS-DREM                                                                                                                                      APROBADO MEDIANTE ORDENANZA REGIONAL N° 01-2018-GR.CAJ-CR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</si>
</sst>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 #,##0.00_ ;_ * \-#,##0.00_ ;_ * &quot;-&quot;??_ ;_ @_ "/>
    <numFmt numFmtId="164" formatCode="_ * #,##0_ ;_ * \-#,##0_ ;_ * &quot;-&quot;??_ ;_ @_ "/>
    <numFmt numFmtId="165" formatCode="#,##0.0"/>
  </numFmts>
  <fonts count="23" x14ac:knownFonts="1">
    <font>
      <sz val="11"/>
      <color theme="1"/>
      <name val="Calibri"/>
      <family val="2"/>
      <scheme val="minor"/>
    </font>
    <font>
      <sz val="11"/>
      <color theme="1"/>
      <name val="Calibri"/>
      <family val="2"/>
      <scheme val="minor"/>
    </font>
    <font>
      <b/>
      <sz val="12"/>
      <color theme="1"/>
      <name val="Arial"/>
      <family val="2"/>
    </font>
    <font>
      <sz val="12"/>
      <color theme="1"/>
      <name val="Arial"/>
      <family val="2"/>
    </font>
    <font>
      <sz val="12"/>
      <name val="Arial"/>
      <family val="2"/>
    </font>
    <font>
      <sz val="12"/>
      <color rgb="FFFF0000"/>
      <name val="Arial"/>
      <family val="2"/>
    </font>
    <font>
      <b/>
      <i/>
      <sz val="12"/>
      <color theme="1"/>
      <name val="Arial"/>
      <family val="2"/>
    </font>
    <font>
      <b/>
      <sz val="12"/>
      <name val="Arial"/>
      <family val="2"/>
    </font>
    <font>
      <b/>
      <sz val="11"/>
      <color theme="1"/>
      <name val="Calibri"/>
      <family val="2"/>
      <scheme val="minor"/>
    </font>
    <font>
      <b/>
      <sz val="13"/>
      <color theme="1"/>
      <name val="Arial"/>
      <family val="2"/>
    </font>
    <font>
      <sz val="11"/>
      <color theme="1"/>
      <name val="Arial"/>
      <family val="2"/>
    </font>
    <font>
      <sz val="11"/>
      <color rgb="FFFF0000"/>
      <name val="Arial"/>
      <family val="2"/>
    </font>
    <font>
      <sz val="11"/>
      <name val="Arial"/>
      <family val="2"/>
    </font>
    <font>
      <b/>
      <sz val="11"/>
      <color theme="1"/>
      <name val="Arial"/>
      <family val="2"/>
    </font>
    <font>
      <b/>
      <sz val="11"/>
      <name val="Arial"/>
      <family val="2"/>
    </font>
    <font>
      <sz val="11"/>
      <name val="Calibri"/>
      <family val="2"/>
      <scheme val="minor"/>
    </font>
    <font>
      <sz val="12"/>
      <color rgb="FF0070C0"/>
      <name val="Arial"/>
      <family val="2"/>
    </font>
    <font>
      <b/>
      <sz val="12"/>
      <color rgb="FFFF0000"/>
      <name val="Arial"/>
      <family val="2"/>
    </font>
    <font>
      <b/>
      <u/>
      <sz val="11"/>
      <name val="Arial"/>
      <family val="2"/>
    </font>
    <font>
      <b/>
      <sz val="11"/>
      <color rgb="FFFF0000"/>
      <name val="Arial"/>
      <family val="2"/>
    </font>
    <font>
      <b/>
      <i/>
      <sz val="11"/>
      <name val="Arial"/>
      <family val="2"/>
    </font>
    <font>
      <i/>
      <sz val="11"/>
      <name val="Arial"/>
      <family val="2"/>
    </font>
    <font>
      <sz val="14"/>
      <color theme="1"/>
      <name val="Calibri"/>
      <family val="2"/>
      <scheme val="minor"/>
    </font>
  </fonts>
  <fills count="9">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rgb="FFDDDDDD"/>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diagonal/>
    </border>
    <border>
      <left/>
      <right/>
      <top style="thin">
        <color indexed="64"/>
      </top>
      <bottom/>
      <diagonal/>
    </border>
    <border>
      <left/>
      <right style="thin">
        <color indexed="64"/>
      </right>
      <top/>
      <bottom style="thin">
        <color indexed="64"/>
      </bottom>
      <diagonal/>
    </border>
  </borders>
  <cellStyleXfs count="2">
    <xf numFmtId="0" fontId="0" fillId="0" borderId="0"/>
    <xf numFmtId="43" fontId="1" fillId="0" borderId="0" applyFont="0" applyFill="0" applyBorder="0" applyAlignment="0" applyProtection="0"/>
  </cellStyleXfs>
  <cellXfs count="461">
    <xf numFmtId="0" fontId="0" fillId="0" borderId="0" xfId="0"/>
    <xf numFmtId="0" fontId="2" fillId="0" borderId="0" xfId="0" applyFont="1"/>
    <xf numFmtId="0" fontId="3" fillId="0" borderId="0" xfId="0" applyFont="1"/>
    <xf numFmtId="0" fontId="3" fillId="0" borderId="1" xfId="0" applyFont="1" applyBorder="1" applyAlignment="1">
      <alignment vertical="center"/>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3" fillId="2" borderId="1" xfId="0" applyFont="1" applyFill="1" applyBorder="1" applyAlignment="1">
      <alignment vertical="center"/>
    </xf>
    <xf numFmtId="0" fontId="3" fillId="2" borderId="1" xfId="0" applyFont="1" applyFill="1" applyBorder="1" applyAlignment="1">
      <alignment vertical="center" wrapText="1"/>
    </xf>
    <xf numFmtId="0" fontId="3" fillId="0" borderId="1" xfId="0" applyFont="1" applyBorder="1"/>
    <xf numFmtId="0" fontId="3" fillId="0" borderId="1" xfId="0" applyFont="1" applyBorder="1" applyAlignment="1">
      <alignment horizontal="left" vertical="center" wrapText="1"/>
    </xf>
    <xf numFmtId="0" fontId="4" fillId="0" borderId="1" xfId="0" applyFont="1" applyBorder="1" applyAlignment="1">
      <alignment horizontal="left" vertical="center" wrapText="1"/>
    </xf>
    <xf numFmtId="0" fontId="4" fillId="0" borderId="1" xfId="0" applyFont="1" applyBorder="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vertical="center"/>
    </xf>
    <xf numFmtId="0" fontId="4" fillId="0" borderId="1" xfId="0" applyFont="1" applyBorder="1" applyAlignment="1">
      <alignment horizontal="left" vertical="center"/>
    </xf>
    <xf numFmtId="0" fontId="4" fillId="3" borderId="1" xfId="0" applyFont="1" applyFill="1" applyBorder="1" applyAlignment="1">
      <alignment horizontal="left" vertical="center"/>
    </xf>
    <xf numFmtId="0" fontId="4" fillId="0" borderId="1" xfId="0" applyFont="1" applyBorder="1" applyAlignment="1">
      <alignment horizontal="left" vertical="center" wrapText="1" shrinkToFit="1"/>
    </xf>
    <xf numFmtId="1" fontId="4" fillId="0" borderId="1" xfId="0" applyNumberFormat="1" applyFont="1" applyBorder="1" applyAlignment="1">
      <alignment horizontal="center" vertical="center"/>
    </xf>
    <xf numFmtId="0" fontId="4" fillId="2" borderId="1" xfId="0" applyFont="1" applyFill="1" applyBorder="1" applyAlignment="1">
      <alignment horizontal="left" vertical="center"/>
    </xf>
    <xf numFmtId="0" fontId="4" fillId="2" borderId="1" xfId="0" applyFont="1" applyFill="1" applyBorder="1" applyAlignment="1">
      <alignment horizontal="center" vertical="center"/>
    </xf>
    <xf numFmtId="0" fontId="4" fillId="3" borderId="1" xfId="0" applyFont="1" applyFill="1" applyBorder="1" applyAlignment="1">
      <alignment horizontal="left" vertical="center" wrapText="1"/>
    </xf>
    <xf numFmtId="2" fontId="4" fillId="0" borderId="1" xfId="0" applyNumberFormat="1" applyFont="1" applyBorder="1" applyAlignment="1">
      <alignment horizontal="left" vertical="center" wrapText="1"/>
    </xf>
    <xf numFmtId="0" fontId="4" fillId="0" borderId="1" xfId="0" applyNumberFormat="1" applyFont="1" applyBorder="1" applyAlignment="1">
      <alignment horizontal="left" vertical="center" wrapText="1"/>
    </xf>
    <xf numFmtId="0" fontId="5" fillId="0" borderId="1" xfId="0" applyFont="1" applyBorder="1"/>
    <xf numFmtId="0" fontId="4" fillId="0" borderId="1" xfId="0" applyFont="1" applyFill="1" applyBorder="1" applyAlignment="1">
      <alignment horizontal="left" vertical="center" wrapText="1"/>
    </xf>
    <xf numFmtId="0" fontId="4" fillId="0" borderId="1" xfId="0" applyNumberFormat="1" applyFont="1" applyBorder="1" applyAlignment="1">
      <alignment horizontal="center" vertical="center" wrapText="1"/>
    </xf>
    <xf numFmtId="0" fontId="5" fillId="0" borderId="1" xfId="0" applyFont="1" applyBorder="1" applyAlignment="1">
      <alignment horizontal="center"/>
    </xf>
    <xf numFmtId="0" fontId="4" fillId="0" borderId="1" xfId="0" applyFont="1" applyBorder="1" applyAlignment="1">
      <alignment horizontal="center" vertical="center" wrapText="1"/>
    </xf>
    <xf numFmtId="0" fontId="3" fillId="0" borderId="0" xfId="0" applyFont="1" applyAlignment="1">
      <alignment horizontal="center"/>
    </xf>
    <xf numFmtId="164" fontId="4" fillId="0" borderId="1" xfId="1" applyNumberFormat="1" applyFont="1" applyBorder="1" applyAlignment="1">
      <alignment horizontal="left" vertical="center"/>
    </xf>
    <xf numFmtId="0" fontId="4" fillId="0" borderId="0" xfId="0" applyFont="1" applyFill="1" applyBorder="1" applyAlignment="1">
      <alignment horizontal="center" vertical="center"/>
    </xf>
    <xf numFmtId="4" fontId="3" fillId="4" borderId="11" xfId="0" applyNumberFormat="1" applyFont="1" applyFill="1" applyBorder="1"/>
    <xf numFmtId="0" fontId="3" fillId="0" borderId="1" xfId="0" applyFont="1" applyBorder="1" applyAlignment="1">
      <alignment horizontal="center"/>
    </xf>
    <xf numFmtId="0" fontId="3" fillId="0" borderId="1" xfId="0" applyFont="1" applyBorder="1" applyAlignment="1">
      <alignment horizontal="center" vertical="center"/>
    </xf>
    <xf numFmtId="0" fontId="2" fillId="0" borderId="0" xfId="0" applyFont="1" applyAlignment="1">
      <alignment horizontal="center"/>
    </xf>
    <xf numFmtId="0" fontId="3" fillId="0" borderId="1" xfId="0" applyFont="1" applyBorder="1" applyAlignment="1">
      <alignment horizontal="center" vertical="center" wrapText="1"/>
    </xf>
    <xf numFmtId="0" fontId="2" fillId="0" borderId="0" xfId="0" applyFont="1" applyFill="1"/>
    <xf numFmtId="0" fontId="3" fillId="0" borderId="0" xfId="0" applyFont="1" applyFill="1"/>
    <xf numFmtId="0" fontId="3" fillId="0" borderId="0" xfId="0" applyFont="1" applyFill="1" applyAlignment="1">
      <alignment horizontal="center"/>
    </xf>
    <xf numFmtId="0" fontId="3" fillId="0" borderId="1" xfId="0" applyFont="1" applyFill="1" applyBorder="1" applyAlignment="1">
      <alignment vertical="center"/>
    </xf>
    <xf numFmtId="0" fontId="3" fillId="0" borderId="1" xfId="0" applyFont="1" applyFill="1" applyBorder="1" applyAlignment="1">
      <alignment vertical="center" wrapText="1"/>
    </xf>
    <xf numFmtId="0" fontId="3" fillId="0" borderId="1" xfId="0" applyFont="1" applyFill="1" applyBorder="1"/>
    <xf numFmtId="0" fontId="3" fillId="0" borderId="1" xfId="0" applyFont="1" applyFill="1" applyBorder="1" applyAlignment="1">
      <alignment horizontal="left" vertical="center" wrapText="1"/>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 xfId="0" applyFont="1" applyFill="1" applyBorder="1" applyAlignment="1">
      <alignment vertical="center"/>
    </xf>
    <xf numFmtId="0" fontId="4" fillId="0" borderId="1" xfId="0" applyFont="1" applyFill="1" applyBorder="1" applyAlignment="1">
      <alignment horizontal="left" vertical="center"/>
    </xf>
    <xf numFmtId="0" fontId="4" fillId="0" borderId="1" xfId="0" applyFont="1" applyFill="1" applyBorder="1" applyAlignment="1">
      <alignment horizontal="left" vertical="center" wrapText="1" shrinkToFit="1"/>
    </xf>
    <xf numFmtId="1" fontId="4" fillId="0" borderId="1" xfId="0" applyNumberFormat="1" applyFont="1" applyFill="1" applyBorder="1" applyAlignment="1">
      <alignment horizontal="center" vertical="center"/>
    </xf>
    <xf numFmtId="2" fontId="4" fillId="0" borderId="1" xfId="0" applyNumberFormat="1" applyFont="1" applyFill="1" applyBorder="1" applyAlignment="1">
      <alignment horizontal="left" vertical="center" wrapText="1"/>
    </xf>
    <xf numFmtId="0" fontId="4" fillId="0" borderId="1" xfId="0" applyNumberFormat="1" applyFont="1" applyFill="1" applyBorder="1" applyAlignment="1">
      <alignment horizontal="left" vertical="center" wrapText="1"/>
    </xf>
    <xf numFmtId="0" fontId="5" fillId="0" borderId="1" xfId="0" applyFont="1" applyFill="1" applyBorder="1"/>
    <xf numFmtId="0" fontId="4" fillId="0" borderId="1" xfId="0" applyNumberFormat="1" applyFont="1" applyFill="1" applyBorder="1" applyAlignment="1">
      <alignment horizontal="center" vertical="center" wrapText="1"/>
    </xf>
    <xf numFmtId="0" fontId="5" fillId="0" borderId="1" xfId="0" applyFont="1" applyFill="1" applyBorder="1" applyAlignment="1">
      <alignment horizontal="center"/>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xf>
    <xf numFmtId="4" fontId="3" fillId="0" borderId="11" xfId="0" applyNumberFormat="1" applyFont="1" applyFill="1" applyBorder="1" applyAlignment="1">
      <alignment wrapText="1"/>
    </xf>
    <xf numFmtId="4" fontId="3" fillId="0" borderId="11" xfId="0" applyNumberFormat="1" applyFont="1" applyFill="1" applyBorder="1"/>
    <xf numFmtId="0" fontId="2" fillId="0" borderId="0" xfId="0" applyFont="1" applyAlignment="1">
      <alignment horizontal="left"/>
    </xf>
    <xf numFmtId="0" fontId="4" fillId="0" borderId="1" xfId="0" applyFont="1" applyBorder="1" applyAlignment="1">
      <alignment horizontal="center" vertical="center" wrapText="1" shrinkToFit="1"/>
    </xf>
    <xf numFmtId="3" fontId="3" fillId="0" borderId="11" xfId="0" applyNumberFormat="1" applyFont="1" applyFill="1" applyBorder="1" applyAlignment="1">
      <alignment horizontal="center"/>
    </xf>
    <xf numFmtId="0" fontId="6" fillId="0" borderId="0" xfId="0" applyFont="1"/>
    <xf numFmtId="0" fontId="2" fillId="0" borderId="0" xfId="0" applyFont="1" applyFill="1" applyAlignment="1">
      <alignment horizontal="center"/>
    </xf>
    <xf numFmtId="0" fontId="3" fillId="0" borderId="1" xfId="0" applyFont="1" applyFill="1" applyBorder="1" applyAlignment="1">
      <alignment horizontal="center"/>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2" fillId="0" borderId="0" xfId="0" applyFont="1" applyAlignment="1">
      <alignment horizont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xf>
    <xf numFmtId="4" fontId="2" fillId="5" borderId="11" xfId="0" applyNumberFormat="1" applyFont="1" applyFill="1" applyBorder="1"/>
    <xf numFmtId="0" fontId="4" fillId="0" borderId="1" xfId="0" applyFont="1" applyBorder="1" applyAlignment="1">
      <alignment vertical="center" wrapText="1"/>
    </xf>
    <xf numFmtId="0" fontId="4" fillId="0" borderId="1" xfId="0" applyFont="1" applyBorder="1" applyAlignment="1">
      <alignment vertical="center"/>
    </xf>
    <xf numFmtId="0" fontId="4" fillId="0" borderId="1" xfId="0" applyNumberFormat="1" applyFont="1" applyBorder="1" applyAlignment="1">
      <alignment vertical="center" wrapText="1"/>
    </xf>
    <xf numFmtId="2" fontId="4" fillId="0" borderId="1" xfId="0" applyNumberFormat="1" applyFont="1" applyBorder="1" applyAlignment="1">
      <alignment vertical="center" wrapText="1"/>
    </xf>
    <xf numFmtId="0" fontId="2" fillId="0" borderId="1" xfId="0" applyFont="1" applyBorder="1"/>
    <xf numFmtId="0" fontId="2" fillId="2" borderId="1" xfId="0" applyFont="1" applyFill="1" applyBorder="1" applyAlignment="1">
      <alignment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vertical="center"/>
    </xf>
    <xf numFmtId="0" fontId="2" fillId="2" borderId="1" xfId="0" applyFont="1" applyFill="1" applyBorder="1" applyAlignment="1">
      <alignment horizontal="center" vertical="center"/>
    </xf>
    <xf numFmtId="0" fontId="2" fillId="0" borderId="1" xfId="0" applyFont="1" applyBorder="1" applyAlignment="1">
      <alignment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center"/>
    </xf>
    <xf numFmtId="0" fontId="3" fillId="0" borderId="1" xfId="0" applyFont="1" applyBorder="1" applyAlignment="1">
      <alignment vertical="center" wrapText="1"/>
    </xf>
    <xf numFmtId="0" fontId="4" fillId="0" borderId="2"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wrapText="1"/>
    </xf>
    <xf numFmtId="0" fontId="4" fillId="0" borderId="1" xfId="0" applyFont="1" applyBorder="1" applyAlignment="1">
      <alignment horizontal="center"/>
    </xf>
    <xf numFmtId="0" fontId="3" fillId="0" borderId="1" xfId="0" applyFont="1" applyBorder="1" applyAlignment="1">
      <alignment horizontal="left" vertical="center"/>
    </xf>
    <xf numFmtId="2" fontId="4" fillId="0" borderId="1" xfId="0" applyNumberFormat="1" applyFont="1" applyBorder="1" applyAlignment="1">
      <alignment horizontal="center" vertical="center" wrapText="1"/>
    </xf>
    <xf numFmtId="0" fontId="2" fillId="0" borderId="0" xfId="0" applyFont="1" applyAlignment="1">
      <alignment wrapText="1"/>
    </xf>
    <xf numFmtId="0" fontId="7" fillId="0" borderId="1" xfId="0" applyFont="1" applyBorder="1" applyAlignment="1">
      <alignment horizontal="center" vertical="center"/>
    </xf>
    <xf numFmtId="0" fontId="3" fillId="0" borderId="0" xfId="0" applyFont="1" applyAlignment="1"/>
    <xf numFmtId="0" fontId="2" fillId="0" borderId="0" xfId="0" applyFont="1" applyAlignment="1"/>
    <xf numFmtId="4" fontId="3" fillId="6" borderId="11" xfId="0" applyNumberFormat="1" applyFont="1" applyFill="1" applyBorder="1"/>
    <xf numFmtId="0" fontId="3" fillId="0" borderId="0" xfId="0" applyFont="1" applyFill="1" applyBorder="1"/>
    <xf numFmtId="4" fontId="3" fillId="0" borderId="0" xfId="0" applyNumberFormat="1" applyFont="1" applyFill="1" applyBorder="1"/>
    <xf numFmtId="3" fontId="3" fillId="6" borderId="11" xfId="0" applyNumberFormat="1" applyFont="1" applyFill="1" applyBorder="1"/>
    <xf numFmtId="0" fontId="2" fillId="0" borderId="0" xfId="0" applyFont="1" applyAlignment="1">
      <alignment vertical="center"/>
    </xf>
    <xf numFmtId="0" fontId="3" fillId="0" borderId="0" xfId="0" applyFont="1" applyAlignment="1">
      <alignment vertical="center"/>
    </xf>
    <xf numFmtId="0" fontId="2" fillId="0" borderId="0" xfId="0" applyFont="1" applyAlignment="1">
      <alignment horizontal="center" vertical="center"/>
    </xf>
    <xf numFmtId="0" fontId="2" fillId="0" borderId="0" xfId="0" applyFont="1" applyAlignment="1">
      <alignment vertical="center" wrapText="1"/>
    </xf>
    <xf numFmtId="0" fontId="3" fillId="0" borderId="0" xfId="0" applyFont="1" applyAlignment="1">
      <alignment horizontal="center" vertical="center"/>
    </xf>
    <xf numFmtId="0" fontId="3" fillId="0" borderId="0" xfId="0" applyFont="1" applyFill="1" applyAlignment="1">
      <alignment vertical="center"/>
    </xf>
    <xf numFmtId="4" fontId="3" fillId="6" borderId="11" xfId="0" applyNumberFormat="1" applyFont="1" applyFill="1" applyBorder="1" applyAlignment="1">
      <alignment vertical="center"/>
    </xf>
    <xf numFmtId="0" fontId="3" fillId="0" borderId="0" xfId="0" applyFont="1" applyFill="1" applyBorder="1" applyAlignment="1">
      <alignment vertical="center"/>
    </xf>
    <xf numFmtId="4" fontId="3" fillId="0" borderId="0" xfId="0" applyNumberFormat="1" applyFont="1" applyFill="1" applyBorder="1" applyAlignment="1">
      <alignment vertical="center"/>
    </xf>
    <xf numFmtId="0" fontId="0" fillId="0" borderId="0" xfId="0" applyAlignment="1">
      <alignment vertical="center"/>
    </xf>
    <xf numFmtId="0" fontId="0" fillId="0" borderId="0" xfId="0" applyAlignment="1">
      <alignment horizontal="center" vertical="center"/>
    </xf>
    <xf numFmtId="4" fontId="3" fillId="4" borderId="11" xfId="0" applyNumberFormat="1" applyFont="1" applyFill="1" applyBorder="1" applyAlignment="1">
      <alignment vertical="center"/>
    </xf>
    <xf numFmtId="2" fontId="4" fillId="0" borderId="1" xfId="0" applyNumberFormat="1" applyFont="1" applyBorder="1" applyAlignment="1">
      <alignment horizontal="left" vertical="center"/>
    </xf>
    <xf numFmtId="0" fontId="8" fillId="0" borderId="0" xfId="0" applyFont="1" applyAlignment="1">
      <alignment horizontal="center" vertical="center"/>
    </xf>
    <xf numFmtId="0" fontId="9" fillId="0" borderId="0" xfId="0" applyFont="1" applyAlignment="1">
      <alignment horizontal="center" vertical="center"/>
    </xf>
    <xf numFmtId="0" fontId="9" fillId="0" borderId="0" xfId="0" applyFont="1" applyAlignment="1">
      <alignment vertical="center"/>
    </xf>
    <xf numFmtId="0" fontId="0" fillId="0" borderId="0" xfId="0" applyAlignment="1">
      <alignment horizontal="left" vertical="center"/>
    </xf>
    <xf numFmtId="0" fontId="10" fillId="0" borderId="0" xfId="0" applyFont="1" applyAlignment="1">
      <alignment vertical="center"/>
    </xf>
    <xf numFmtId="0" fontId="10" fillId="0" borderId="0" xfId="0" applyFont="1" applyAlignment="1">
      <alignment horizontal="left" vertical="center"/>
    </xf>
    <xf numFmtId="0" fontId="10" fillId="0" borderId="0" xfId="0" applyFont="1" applyAlignment="1">
      <alignment horizontal="center" vertical="center"/>
    </xf>
    <xf numFmtId="0" fontId="11" fillId="0" borderId="1" xfId="0" applyFont="1" applyBorder="1" applyAlignment="1">
      <alignment horizontal="center" vertical="center"/>
    </xf>
    <xf numFmtId="0" fontId="11" fillId="0" borderId="1" xfId="0" applyFont="1" applyBorder="1" applyAlignment="1">
      <alignment vertical="center"/>
    </xf>
    <xf numFmtId="0" fontId="12" fillId="0" borderId="1" xfId="0" applyFont="1" applyBorder="1" applyAlignment="1">
      <alignment horizontal="center" vertical="center"/>
    </xf>
    <xf numFmtId="0" fontId="12" fillId="0" borderId="1" xfId="0" applyFont="1" applyBorder="1" applyAlignment="1">
      <alignment horizontal="left" vertical="center" wrapText="1"/>
    </xf>
    <xf numFmtId="0" fontId="12" fillId="0" borderId="1" xfId="0" applyFont="1" applyFill="1" applyBorder="1" applyAlignment="1">
      <alignment horizontal="left" vertical="center" wrapText="1"/>
    </xf>
    <xf numFmtId="0" fontId="12" fillId="0" borderId="1" xfId="0" applyFont="1" applyBorder="1" applyAlignment="1">
      <alignment horizontal="left" vertical="center"/>
    </xf>
    <xf numFmtId="0" fontId="12" fillId="0" borderId="1" xfId="0" applyNumberFormat="1" applyFont="1" applyBorder="1" applyAlignment="1">
      <alignment horizontal="left" vertical="center" wrapText="1"/>
    </xf>
    <xf numFmtId="0" fontId="10" fillId="0" borderId="1" xfId="0" applyFont="1" applyBorder="1" applyAlignment="1">
      <alignment horizontal="center" vertical="center"/>
    </xf>
    <xf numFmtId="1" fontId="12" fillId="0" borderId="1" xfId="0" applyNumberFormat="1" applyFont="1" applyBorder="1" applyAlignment="1">
      <alignment horizontal="center" vertical="center"/>
    </xf>
    <xf numFmtId="2" fontId="12" fillId="0" borderId="1" xfId="0" applyNumberFormat="1" applyFont="1" applyBorder="1" applyAlignment="1">
      <alignment horizontal="left" vertical="center" wrapText="1"/>
    </xf>
    <xf numFmtId="164" fontId="12" fillId="0" borderId="1" xfId="1" applyNumberFormat="1" applyFont="1" applyBorder="1" applyAlignment="1">
      <alignment horizontal="center" vertical="center"/>
    </xf>
    <xf numFmtId="0" fontId="12" fillId="2" borderId="1" xfId="0" applyFont="1" applyFill="1" applyBorder="1" applyAlignment="1">
      <alignment horizontal="center" vertical="center"/>
    </xf>
    <xf numFmtId="0" fontId="12" fillId="2" borderId="1" xfId="0" applyFont="1" applyFill="1" applyBorder="1" applyAlignment="1">
      <alignment horizontal="left" vertical="center"/>
    </xf>
    <xf numFmtId="0" fontId="12" fillId="0" borderId="1" xfId="0" applyFont="1" applyBorder="1" applyAlignment="1">
      <alignment horizontal="left" vertical="center" wrapText="1" shrinkToFit="1"/>
    </xf>
    <xf numFmtId="0" fontId="10" fillId="0" borderId="1" xfId="0" applyFont="1" applyBorder="1" applyAlignment="1">
      <alignment horizontal="left" vertical="center"/>
    </xf>
    <xf numFmtId="0" fontId="10" fillId="0" borderId="1" xfId="0" applyFont="1" applyBorder="1" applyAlignment="1">
      <alignment horizontal="left" vertical="center" wrapText="1"/>
    </xf>
    <xf numFmtId="0" fontId="13" fillId="2" borderId="1" xfId="0" applyFont="1" applyFill="1" applyBorder="1" applyAlignment="1">
      <alignment horizontal="center" vertical="center" wrapText="1"/>
    </xf>
    <xf numFmtId="0" fontId="13" fillId="2" borderId="1" xfId="0" applyFont="1" applyFill="1" applyBorder="1" applyAlignment="1">
      <alignment horizontal="center" vertical="center"/>
    </xf>
    <xf numFmtId="0" fontId="13" fillId="0" borderId="1" xfId="0" applyFont="1" applyBorder="1" applyAlignment="1">
      <alignment horizontal="center" vertical="center" wrapText="1"/>
    </xf>
    <xf numFmtId="0" fontId="13" fillId="0" borderId="1" xfId="0" applyFont="1" applyBorder="1" applyAlignment="1">
      <alignment horizontal="center" vertical="center"/>
    </xf>
    <xf numFmtId="0" fontId="10" fillId="0" borderId="1" xfId="0" applyFont="1" applyBorder="1" applyAlignment="1">
      <alignment vertical="center"/>
    </xf>
    <xf numFmtId="0" fontId="13" fillId="0" borderId="0" xfId="0" applyFont="1" applyAlignment="1">
      <alignment horizontal="center" vertical="center"/>
    </xf>
    <xf numFmtId="0" fontId="13" fillId="0" borderId="0" xfId="0" applyFont="1" applyAlignment="1">
      <alignment horizontal="left" vertical="center"/>
    </xf>
    <xf numFmtId="0" fontId="12" fillId="3" borderId="1" xfId="0" applyFont="1" applyFill="1" applyBorder="1" applyAlignment="1">
      <alignment horizontal="left" vertical="center" wrapText="1"/>
    </xf>
    <xf numFmtId="0" fontId="13" fillId="0" borderId="0" xfId="0" applyFont="1" applyAlignment="1">
      <alignment vertical="center"/>
    </xf>
    <xf numFmtId="4" fontId="10" fillId="4" borderId="11" xfId="0" applyNumberFormat="1" applyFont="1" applyFill="1" applyBorder="1" applyAlignment="1">
      <alignment horizontal="center" vertical="center" wrapText="1"/>
    </xf>
    <xf numFmtId="0" fontId="12" fillId="0" borderId="2" xfId="0" applyFont="1" applyBorder="1" applyAlignment="1">
      <alignment horizontal="center" vertical="center"/>
    </xf>
    <xf numFmtId="4" fontId="3" fillId="5" borderId="11" xfId="0" applyNumberFormat="1" applyFont="1" applyFill="1" applyBorder="1" applyAlignment="1">
      <alignment vertical="center"/>
    </xf>
    <xf numFmtId="0" fontId="3" fillId="0" borderId="1" xfId="0" applyFont="1" applyBorder="1" applyAlignment="1">
      <alignment horizontal="right" vertical="center"/>
    </xf>
    <xf numFmtId="0" fontId="4" fillId="0" borderId="1" xfId="0" applyFont="1" applyBorder="1" applyAlignment="1">
      <alignment horizontal="right" vertical="center"/>
    </xf>
    <xf numFmtId="0" fontId="3" fillId="3" borderId="1" xfId="0" applyFont="1" applyFill="1" applyBorder="1" applyAlignment="1">
      <alignment horizontal="left" vertical="center" wrapText="1"/>
    </xf>
    <xf numFmtId="0" fontId="2" fillId="0" borderId="0" xfId="0" applyFont="1" applyAlignment="1">
      <alignment horizontal="left" vertical="center"/>
    </xf>
    <xf numFmtId="0" fontId="3" fillId="0" borderId="0" xfId="0" applyFont="1" applyAlignment="1">
      <alignment horizontal="left" vertical="center"/>
    </xf>
    <xf numFmtId="0" fontId="12" fillId="0" borderId="0" xfId="0" applyFont="1" applyAlignment="1">
      <alignment vertical="center"/>
    </xf>
    <xf numFmtId="0" fontId="12" fillId="0" borderId="0" xfId="0" applyFont="1" applyFill="1" applyAlignment="1">
      <alignment vertical="center"/>
    </xf>
    <xf numFmtId="0" fontId="12" fillId="0" borderId="0" xfId="0" applyFont="1" applyAlignment="1">
      <alignment horizontal="center" vertical="center"/>
    </xf>
    <xf numFmtId="0" fontId="14" fillId="0" borderId="0" xfId="0" applyFont="1" applyAlignment="1">
      <alignment horizontal="center" vertical="center"/>
    </xf>
    <xf numFmtId="4" fontId="12" fillId="0" borderId="0" xfId="0" applyNumberFormat="1" applyFont="1" applyAlignment="1">
      <alignment horizontal="center" vertical="center"/>
    </xf>
    <xf numFmtId="0" fontId="12" fillId="2" borderId="0" xfId="0" applyFont="1" applyFill="1" applyAlignment="1">
      <alignment vertical="center"/>
    </xf>
    <xf numFmtId="0" fontId="14" fillId="0" borderId="0" xfId="0" applyFont="1" applyAlignment="1">
      <alignment vertical="center"/>
    </xf>
    <xf numFmtId="0" fontId="14" fillId="0" borderId="1" xfId="0" applyFont="1" applyBorder="1" applyAlignment="1">
      <alignment horizontal="center" vertical="center" wrapText="1"/>
    </xf>
    <xf numFmtId="0" fontId="14" fillId="0" borderId="1" xfId="0" applyFont="1" applyBorder="1" applyAlignment="1">
      <alignment horizontal="center" vertical="center"/>
    </xf>
    <xf numFmtId="0" fontId="14" fillId="2" borderId="1" xfId="0" applyFont="1" applyFill="1" applyBorder="1" applyAlignment="1">
      <alignment horizontal="center" vertical="center"/>
    </xf>
    <xf numFmtId="0" fontId="12" fillId="0" borderId="1" xfId="0" applyFont="1" applyBorder="1" applyAlignment="1">
      <alignment vertical="center"/>
    </xf>
    <xf numFmtId="0" fontId="14" fillId="2" borderId="1" xfId="0" applyFont="1" applyFill="1" applyBorder="1" applyAlignment="1">
      <alignment horizontal="center" vertical="center" wrapText="1"/>
    </xf>
    <xf numFmtId="0" fontId="12" fillId="0" borderId="0" xfId="0" applyFont="1" applyAlignment="1">
      <alignment horizontal="left" vertical="center"/>
    </xf>
    <xf numFmtId="0" fontId="3" fillId="0" borderId="1" xfId="0" applyFont="1" applyFill="1" applyBorder="1" applyAlignment="1">
      <alignment horizontal="center"/>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2" fillId="0" borderId="0" xfId="0" applyFont="1" applyFill="1" applyAlignment="1">
      <alignment horizont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0" xfId="0" applyFont="1" applyAlignment="1">
      <alignment horizontal="center" vertical="center"/>
    </xf>
    <xf numFmtId="0" fontId="2" fillId="2" borderId="1" xfId="0" applyFont="1" applyFill="1" applyBorder="1" applyAlignment="1">
      <alignment horizontal="center" vertical="center"/>
    </xf>
    <xf numFmtId="0" fontId="4" fillId="0" borderId="1" xfId="0" applyFont="1" applyFill="1" applyBorder="1" applyAlignment="1">
      <alignment horizontal="center" vertical="center" wrapText="1" shrinkToFit="1"/>
    </xf>
    <xf numFmtId="2" fontId="4" fillId="0" borderId="1" xfId="0" applyNumberFormat="1" applyFont="1" applyFill="1" applyBorder="1" applyAlignment="1">
      <alignment horizontal="center" vertical="center" wrapText="1"/>
    </xf>
    <xf numFmtId="4" fontId="16" fillId="0" borderId="0" xfId="0" applyNumberFormat="1" applyFont="1" applyAlignment="1">
      <alignment vertical="center"/>
    </xf>
    <xf numFmtId="165" fontId="16" fillId="0" borderId="0" xfId="0" applyNumberFormat="1" applyFont="1" applyAlignment="1">
      <alignment vertical="center"/>
    </xf>
    <xf numFmtId="2" fontId="3" fillId="0" borderId="0" xfId="0" applyNumberFormat="1" applyFont="1" applyAlignment="1">
      <alignment vertical="center"/>
    </xf>
    <xf numFmtId="2" fontId="3" fillId="0" borderId="0" xfId="0" applyNumberFormat="1" applyFont="1" applyFill="1"/>
    <xf numFmtId="2" fontId="3" fillId="0" borderId="0" xfId="0" applyNumberFormat="1" applyFont="1"/>
    <xf numFmtId="0" fontId="7" fillId="0" borderId="0" xfId="0" applyFont="1" applyFill="1"/>
    <xf numFmtId="0" fontId="4" fillId="0" borderId="0" xfId="0" applyFont="1" applyFill="1"/>
    <xf numFmtId="0" fontId="7" fillId="0" borderId="0" xfId="0" applyFont="1" applyFill="1" applyAlignment="1">
      <alignment horizontal="center"/>
    </xf>
    <xf numFmtId="0" fontId="4" fillId="0" borderId="0" xfId="0" applyFont="1" applyFill="1" applyAlignment="1">
      <alignment horizontal="center"/>
    </xf>
    <xf numFmtId="0" fontId="4" fillId="0" borderId="1" xfId="0" applyFont="1" applyFill="1" applyBorder="1" applyAlignment="1">
      <alignment horizontal="center"/>
    </xf>
    <xf numFmtId="0" fontId="4" fillId="0" borderId="1" xfId="0" applyFont="1" applyFill="1" applyBorder="1" applyAlignment="1">
      <alignment vertical="center" wrapText="1"/>
    </xf>
    <xf numFmtId="0" fontId="4" fillId="0" borderId="1" xfId="0" applyFont="1" applyFill="1" applyBorder="1"/>
    <xf numFmtId="0" fontId="4" fillId="0" borderId="1" xfId="0" applyFont="1" applyFill="1" applyBorder="1" applyAlignment="1">
      <alignment vertical="center"/>
    </xf>
    <xf numFmtId="4" fontId="4" fillId="0" borderId="11" xfId="0" applyNumberFormat="1" applyFont="1" applyFill="1" applyBorder="1" applyAlignment="1">
      <alignment wrapText="1"/>
    </xf>
    <xf numFmtId="4" fontId="4" fillId="0" borderId="0" xfId="0" applyNumberFormat="1" applyFont="1" applyFill="1"/>
    <xf numFmtId="0" fontId="14" fillId="0" borderId="0" xfId="0" applyFont="1" applyAlignment="1">
      <alignment horizontal="left" vertical="center"/>
    </xf>
    <xf numFmtId="0" fontId="7" fillId="0" borderId="0" xfId="0" applyFont="1" applyAlignment="1">
      <alignment vertical="center"/>
    </xf>
    <xf numFmtId="4" fontId="4" fillId="4" borderId="11" xfId="0" applyNumberFormat="1" applyFont="1" applyFill="1" applyBorder="1" applyAlignment="1">
      <alignment vertical="center"/>
    </xf>
    <xf numFmtId="4" fontId="12" fillId="0" borderId="0" xfId="0" applyNumberFormat="1" applyFont="1" applyAlignment="1">
      <alignment vertical="center"/>
    </xf>
    <xf numFmtId="0" fontId="15" fillId="0" borderId="0" xfId="0" applyFont="1" applyAlignment="1">
      <alignment vertical="center"/>
    </xf>
    <xf numFmtId="0" fontId="15" fillId="0" borderId="0" xfId="0" applyFont="1" applyAlignment="1">
      <alignment horizontal="center" vertical="center"/>
    </xf>
    <xf numFmtId="0" fontId="15" fillId="0" borderId="0" xfId="0" applyFont="1" applyAlignment="1">
      <alignment horizontal="left" vertical="center"/>
    </xf>
    <xf numFmtId="0" fontId="7" fillId="0" borderId="0" xfId="0" applyFont="1" applyAlignment="1">
      <alignment horizontal="center" vertical="center"/>
    </xf>
    <xf numFmtId="0" fontId="4" fillId="0" borderId="0" xfId="0" applyFont="1" applyAlignment="1">
      <alignment vertical="center"/>
    </xf>
    <xf numFmtId="0" fontId="7" fillId="0" borderId="1" xfId="0" applyFont="1" applyBorder="1" applyAlignment="1">
      <alignment horizontal="center"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center" vertical="center"/>
    </xf>
    <xf numFmtId="0" fontId="4" fillId="0" borderId="0" xfId="0" applyFont="1" applyAlignment="1">
      <alignment horizontal="center" vertical="center"/>
    </xf>
    <xf numFmtId="4" fontId="4" fillId="5" borderId="11" xfId="0" applyNumberFormat="1" applyFont="1" applyFill="1" applyBorder="1" applyAlignment="1">
      <alignment vertical="center"/>
    </xf>
    <xf numFmtId="165" fontId="4" fillId="0" borderId="0" xfId="0" applyNumberFormat="1" applyFont="1" applyAlignment="1">
      <alignment vertical="center"/>
    </xf>
    <xf numFmtId="0" fontId="7" fillId="0" borderId="0" xfId="0" applyFont="1" applyFill="1" applyAlignment="1"/>
    <xf numFmtId="0" fontId="4" fillId="0" borderId="0" xfId="0" applyFont="1" applyAlignment="1">
      <alignment horizontal="left" vertical="center"/>
    </xf>
    <xf numFmtId="0" fontId="7" fillId="0" borderId="0" xfId="0" applyFont="1" applyAlignment="1">
      <alignment horizontal="lef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4" fontId="4" fillId="0" borderId="0" xfId="0" applyNumberFormat="1" applyFont="1" applyAlignment="1">
      <alignment vertical="center"/>
    </xf>
    <xf numFmtId="0" fontId="3" fillId="0" borderId="1" xfId="0" applyFont="1" applyFill="1" applyBorder="1" applyAlignment="1">
      <alignment horizontal="center"/>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2" fillId="0" borderId="0" xfId="0" applyFont="1" applyFill="1" applyAlignment="1">
      <alignment horizont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2" borderId="1" xfId="0" applyFont="1" applyFill="1" applyBorder="1" applyAlignment="1">
      <alignment horizontal="center" vertical="center"/>
    </xf>
    <xf numFmtId="0" fontId="2" fillId="0" borderId="0" xfId="0" applyFont="1" applyAlignment="1">
      <alignment horizontal="center" vertical="center"/>
    </xf>
    <xf numFmtId="0" fontId="4" fillId="0" borderId="2"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17" fillId="0" borderId="0" xfId="0" applyFont="1" applyAlignment="1">
      <alignment vertical="center"/>
    </xf>
    <xf numFmtId="0" fontId="12" fillId="0" borderId="3" xfId="0" applyFont="1" applyBorder="1" applyAlignment="1">
      <alignment vertical="center"/>
    </xf>
    <xf numFmtId="0" fontId="12" fillId="2" borderId="0" xfId="0" applyFont="1" applyFill="1" applyBorder="1" applyAlignment="1">
      <alignment vertical="center"/>
    </xf>
    <xf numFmtId="0" fontId="12" fillId="0" borderId="0" xfId="0" applyFont="1" applyBorder="1" applyAlignment="1">
      <alignment vertical="center"/>
    </xf>
    <xf numFmtId="4" fontId="12" fillId="0" borderId="0" xfId="0" applyNumberFormat="1" applyFont="1" applyBorder="1" applyAlignment="1">
      <alignment horizontal="center" vertical="center"/>
    </xf>
    <xf numFmtId="0" fontId="12" fillId="0" borderId="0" xfId="0" applyFont="1" applyBorder="1" applyAlignment="1">
      <alignment horizontal="center" vertical="center"/>
    </xf>
    <xf numFmtId="0" fontId="14" fillId="0" borderId="0" xfId="0" applyFont="1" applyBorder="1" applyAlignment="1">
      <alignment horizontal="center" vertical="center"/>
    </xf>
    <xf numFmtId="0" fontId="12" fillId="0" borderId="0" xfId="0" applyFont="1" applyFill="1" applyBorder="1" applyAlignment="1">
      <alignment vertical="center"/>
    </xf>
    <xf numFmtId="0" fontId="12" fillId="0" borderId="1" xfId="0" applyFont="1" applyFill="1" applyBorder="1" applyAlignment="1">
      <alignment horizontal="left" vertical="top" wrapText="1"/>
    </xf>
    <xf numFmtId="0" fontId="12" fillId="0" borderId="1" xfId="0" applyFont="1" applyFill="1" applyBorder="1" applyAlignment="1">
      <alignment vertical="top" wrapText="1"/>
    </xf>
    <xf numFmtId="0" fontId="12" fillId="0" borderId="1" xfId="0" applyFont="1" applyBorder="1" applyAlignment="1">
      <alignment horizontal="center" vertical="top"/>
    </xf>
    <xf numFmtId="0" fontId="14" fillId="0" borderId="1" xfId="0" applyFont="1" applyBorder="1" applyAlignment="1">
      <alignment horizontal="center" vertical="top"/>
    </xf>
    <xf numFmtId="0" fontId="12" fillId="0" borderId="1" xfId="0" applyFont="1" applyBorder="1" applyAlignment="1">
      <alignment horizontal="center" vertical="top" wrapText="1"/>
    </xf>
    <xf numFmtId="0" fontId="12" fillId="0" borderId="1" xfId="0" applyFont="1" applyBorder="1" applyAlignment="1">
      <alignment vertical="top" wrapText="1"/>
    </xf>
    <xf numFmtId="0" fontId="12" fillId="2" borderId="8" xfId="0" applyFont="1" applyFill="1" applyBorder="1" applyAlignment="1">
      <alignment vertical="top"/>
    </xf>
    <xf numFmtId="0" fontId="12" fillId="0" borderId="6" xfId="0" applyFont="1" applyBorder="1" applyAlignment="1">
      <alignment vertical="top"/>
    </xf>
    <xf numFmtId="0" fontId="12" fillId="0" borderId="1" xfId="0" applyFont="1" applyBorder="1" applyAlignment="1">
      <alignment vertical="top"/>
    </xf>
    <xf numFmtId="4" fontId="12" fillId="0" borderId="1" xfId="0" applyNumberFormat="1" applyFont="1" applyFill="1" applyBorder="1" applyAlignment="1">
      <alignment horizontal="center" vertical="top"/>
    </xf>
    <xf numFmtId="4" fontId="12" fillId="0" borderId="1" xfId="0" applyNumberFormat="1" applyFont="1" applyBorder="1" applyAlignment="1">
      <alignment horizontal="center" vertical="top"/>
    </xf>
    <xf numFmtId="0" fontId="11" fillId="0" borderId="1" xfId="0" applyFont="1" applyBorder="1" applyAlignment="1">
      <alignment horizontal="center" vertical="top"/>
    </xf>
    <xf numFmtId="4" fontId="12" fillId="0" borderId="1" xfId="0" applyNumberFormat="1" applyFont="1" applyBorder="1" applyAlignment="1">
      <alignment horizontal="center" vertical="top" wrapText="1"/>
    </xf>
    <xf numFmtId="0" fontId="12" fillId="2" borderId="1" xfId="0" applyFont="1" applyFill="1" applyBorder="1" applyAlignment="1">
      <alignment horizontal="center" vertical="top"/>
    </xf>
    <xf numFmtId="0" fontId="14" fillId="0" borderId="1" xfId="0" applyFont="1" applyFill="1" applyBorder="1" applyAlignment="1">
      <alignment horizontal="center" vertical="top"/>
    </xf>
    <xf numFmtId="0" fontId="12" fillId="0" borderId="1" xfId="0" applyFont="1" applyFill="1" applyBorder="1" applyAlignment="1">
      <alignment horizontal="center" vertical="top" wrapText="1"/>
    </xf>
    <xf numFmtId="0" fontId="12" fillId="0" borderId="1" xfId="0" applyFont="1" applyBorder="1" applyAlignment="1">
      <alignment horizontal="left" vertical="top" wrapText="1"/>
    </xf>
    <xf numFmtId="0" fontId="12" fillId="0" borderId="1" xfId="0" applyFont="1" applyBorder="1" applyAlignment="1">
      <alignment horizontal="left" vertical="top"/>
    </xf>
    <xf numFmtId="0" fontId="12" fillId="0" borderId="1" xfId="0" applyFont="1" applyBorder="1" applyAlignment="1">
      <alignment horizontal="center" vertical="top" wrapText="1"/>
    </xf>
    <xf numFmtId="4" fontId="12" fillId="0" borderId="1" xfId="0" applyNumberFormat="1" applyFont="1" applyBorder="1" applyAlignment="1">
      <alignment horizontal="center" vertical="top"/>
    </xf>
    <xf numFmtId="0" fontId="12" fillId="0" borderId="1" xfId="0" applyFont="1" applyBorder="1" applyAlignment="1">
      <alignment horizontal="center" vertical="top"/>
    </xf>
    <xf numFmtId="0" fontId="14" fillId="0" borderId="1" xfId="0" applyFont="1" applyBorder="1" applyAlignment="1">
      <alignment horizontal="center" vertical="top"/>
    </xf>
    <xf numFmtId="0" fontId="12" fillId="2" borderId="1" xfId="0" applyFont="1" applyFill="1" applyBorder="1" applyAlignment="1">
      <alignment vertical="top" wrapText="1"/>
    </xf>
    <xf numFmtId="0" fontId="12" fillId="2" borderId="1" xfId="0" applyFont="1" applyFill="1" applyBorder="1" applyAlignment="1">
      <alignment horizontal="center" vertical="top" wrapText="1"/>
    </xf>
    <xf numFmtId="4" fontId="12" fillId="2" borderId="1" xfId="0" applyNumberFormat="1" applyFont="1" applyFill="1" applyBorder="1" applyAlignment="1">
      <alignment horizontal="center" vertical="top"/>
    </xf>
    <xf numFmtId="0" fontId="14" fillId="2" borderId="1" xfId="0" applyFont="1" applyFill="1" applyBorder="1" applyAlignment="1">
      <alignment horizontal="center" vertical="top"/>
    </xf>
    <xf numFmtId="0" fontId="10" fillId="2" borderId="1" xfId="0" applyFont="1" applyFill="1" applyBorder="1" applyAlignment="1">
      <alignment horizontal="center" vertical="top"/>
    </xf>
    <xf numFmtId="0" fontId="10" fillId="2" borderId="1" xfId="0" applyFont="1" applyFill="1" applyBorder="1" applyAlignment="1">
      <alignment vertical="top" wrapText="1"/>
    </xf>
    <xf numFmtId="4" fontId="12" fillId="2" borderId="1" xfId="0" applyNumberFormat="1" applyFont="1" applyFill="1" applyBorder="1" applyAlignment="1">
      <alignment horizontal="left" vertical="top" wrapText="1"/>
    </xf>
    <xf numFmtId="0" fontId="10" fillId="2" borderId="1" xfId="0" applyFont="1" applyFill="1" applyBorder="1" applyAlignment="1">
      <alignment vertical="top"/>
    </xf>
    <xf numFmtId="0" fontId="12" fillId="2" borderId="3" xfId="0" applyFont="1" applyFill="1" applyBorder="1" applyAlignment="1">
      <alignment horizontal="center" vertical="top" wrapText="1"/>
    </xf>
    <xf numFmtId="0" fontId="12" fillId="2" borderId="2" xfId="0" applyFont="1" applyFill="1" applyBorder="1" applyAlignment="1">
      <alignment vertical="top" wrapText="1"/>
    </xf>
    <xf numFmtId="0" fontId="12" fillId="2" borderId="6" xfId="0" applyFont="1" applyFill="1" applyBorder="1" applyAlignment="1">
      <alignment vertical="top"/>
    </xf>
    <xf numFmtId="0" fontId="12" fillId="2" borderId="1" xfId="0" applyFont="1" applyFill="1" applyBorder="1" applyAlignment="1">
      <alignment horizontal="center" vertical="top" wrapText="1"/>
    </xf>
    <xf numFmtId="0" fontId="12" fillId="2" borderId="5" xfId="0" applyFont="1" applyFill="1" applyBorder="1" applyAlignment="1">
      <alignment vertical="top"/>
    </xf>
    <xf numFmtId="0" fontId="12" fillId="2" borderId="7" xfId="0" applyFont="1" applyFill="1" applyBorder="1" applyAlignment="1">
      <alignment vertical="top"/>
    </xf>
    <xf numFmtId="4" fontId="12" fillId="2" borderId="1" xfId="0" applyNumberFormat="1" applyFont="1" applyFill="1" applyBorder="1" applyAlignment="1">
      <alignment vertical="top"/>
    </xf>
    <xf numFmtId="4" fontId="12" fillId="2" borderId="1" xfId="0" applyNumberFormat="1" applyFont="1" applyFill="1" applyBorder="1" applyAlignment="1">
      <alignment horizontal="center" vertical="top" wrapText="1"/>
    </xf>
    <xf numFmtId="0" fontId="14" fillId="2" borderId="8" xfId="0" applyFont="1" applyFill="1" applyBorder="1" applyAlignment="1">
      <alignment horizontal="center" vertical="top"/>
    </xf>
    <xf numFmtId="0" fontId="12" fillId="0" borderId="8" xfId="0" applyFont="1" applyBorder="1" applyAlignment="1">
      <alignment vertical="top"/>
    </xf>
    <xf numFmtId="0" fontId="12" fillId="2" borderId="10" xfId="0" applyFont="1" applyFill="1" applyBorder="1" applyAlignment="1">
      <alignment vertical="top" wrapText="1"/>
    </xf>
    <xf numFmtId="0" fontId="12" fillId="0" borderId="10" xfId="0" applyFont="1" applyBorder="1" applyAlignment="1">
      <alignment vertical="top" wrapText="1"/>
    </xf>
    <xf numFmtId="0" fontId="14" fillId="0" borderId="10" xfId="0" applyFont="1" applyBorder="1" applyAlignment="1">
      <alignment horizontal="left" vertical="top" wrapText="1"/>
    </xf>
    <xf numFmtId="0" fontId="12" fillId="0" borderId="10" xfId="0" applyFont="1" applyBorder="1" applyAlignment="1">
      <alignment horizontal="left" vertical="top" wrapText="1"/>
    </xf>
    <xf numFmtId="0" fontId="20" fillId="0" borderId="10" xfId="0" applyFont="1" applyBorder="1" applyAlignment="1">
      <alignment vertical="top" wrapText="1"/>
    </xf>
    <xf numFmtId="0" fontId="12" fillId="0" borderId="10" xfId="0" applyFont="1" applyFill="1" applyBorder="1" applyAlignment="1">
      <alignment vertical="top" wrapText="1"/>
    </xf>
    <xf numFmtId="0" fontId="12" fillId="0" borderId="4" xfId="0" applyFont="1" applyBorder="1" applyAlignment="1">
      <alignment vertical="center"/>
    </xf>
    <xf numFmtId="0" fontId="0" fillId="0" borderId="0" xfId="0" applyAlignment="1">
      <alignment vertical="center"/>
    </xf>
    <xf numFmtId="0" fontId="22" fillId="0" borderId="0" xfId="0" applyFont="1" applyAlignment="1">
      <alignment horizontal="center" vertical="center"/>
    </xf>
    <xf numFmtId="0" fontId="14" fillId="0" borderId="0" xfId="0" applyFont="1" applyAlignment="1">
      <alignment vertical="center"/>
    </xf>
    <xf numFmtId="0" fontId="14" fillId="0" borderId="0" xfId="0" applyFont="1" applyBorder="1" applyAlignment="1">
      <alignment vertical="center"/>
    </xf>
    <xf numFmtId="0" fontId="8" fillId="0" borderId="0" xfId="0" applyFont="1"/>
    <xf numFmtId="0" fontId="14" fillId="8" borderId="1" xfId="0" applyFont="1" applyFill="1" applyBorder="1" applyAlignment="1">
      <alignment horizontal="center" vertical="center" wrapText="1"/>
    </xf>
    <xf numFmtId="0" fontId="14" fillId="8" borderId="1" xfId="0" applyFont="1" applyFill="1" applyBorder="1" applyAlignment="1">
      <alignment horizontal="center" vertical="center" textRotation="90" wrapText="1"/>
    </xf>
    <xf numFmtId="0" fontId="14" fillId="0" borderId="1" xfId="0" applyFont="1" applyBorder="1" applyAlignment="1">
      <alignment horizontal="center" vertical="top"/>
    </xf>
    <xf numFmtId="0" fontId="12" fillId="2" borderId="1" xfId="0" applyFont="1" applyFill="1" applyBorder="1" applyAlignment="1">
      <alignment horizontal="center" vertical="top" wrapText="1"/>
    </xf>
    <xf numFmtId="0" fontId="12" fillId="2" borderId="2" xfId="0" applyFont="1" applyFill="1" applyBorder="1" applyAlignment="1">
      <alignment horizontal="center" vertical="top" wrapText="1"/>
    </xf>
    <xf numFmtId="0" fontId="12" fillId="2" borderId="4" xfId="0" applyFont="1" applyFill="1" applyBorder="1" applyAlignment="1">
      <alignment horizontal="center" vertical="top" wrapText="1"/>
    </xf>
    <xf numFmtId="0" fontId="12" fillId="0" borderId="1" xfId="0" applyFont="1" applyBorder="1" applyAlignment="1">
      <alignment horizontal="center" vertical="top" wrapText="1"/>
    </xf>
    <xf numFmtId="0" fontId="14" fillId="8" borderId="8" xfId="0" applyFont="1" applyFill="1" applyBorder="1" applyAlignment="1">
      <alignment horizontal="center" vertical="center" wrapText="1"/>
    </xf>
    <xf numFmtId="0" fontId="14" fillId="8" borderId="10" xfId="0" applyFont="1" applyFill="1" applyBorder="1" applyAlignment="1">
      <alignment horizontal="center" vertical="center" wrapText="1"/>
    </xf>
    <xf numFmtId="0" fontId="12" fillId="0" borderId="1" xfId="0" applyFont="1" applyBorder="1" applyAlignment="1">
      <alignment horizontal="left" vertical="top" wrapText="1"/>
    </xf>
    <xf numFmtId="0" fontId="12" fillId="0" borderId="1" xfId="0" applyFont="1" applyBorder="1" applyAlignment="1">
      <alignment horizontal="left" vertical="top"/>
    </xf>
    <xf numFmtId="4" fontId="12" fillId="0" borderId="1" xfId="0" applyNumberFormat="1" applyFont="1" applyBorder="1" applyAlignment="1">
      <alignment horizontal="center" vertical="top"/>
    </xf>
    <xf numFmtId="0" fontId="12" fillId="0" borderId="1" xfId="0" applyFont="1" applyBorder="1" applyAlignment="1">
      <alignment horizontal="center" vertical="top"/>
    </xf>
    <xf numFmtId="0" fontId="12" fillId="2" borderId="3" xfId="0" applyFont="1" applyFill="1" applyBorder="1" applyAlignment="1">
      <alignment horizontal="center" vertical="top" wrapText="1"/>
    </xf>
    <xf numFmtId="0" fontId="12" fillId="2" borderId="1" xfId="0" applyFont="1" applyFill="1" applyBorder="1" applyAlignment="1">
      <alignment horizontal="center" vertical="top"/>
    </xf>
    <xf numFmtId="0" fontId="14" fillId="2" borderId="1" xfId="0" applyFont="1" applyFill="1" applyBorder="1" applyAlignment="1">
      <alignment horizontal="center" vertical="top"/>
    </xf>
    <xf numFmtId="0" fontId="12" fillId="0" borderId="10" xfId="0" applyFont="1" applyBorder="1" applyAlignment="1">
      <alignment horizontal="left" vertical="top" wrapText="1"/>
    </xf>
    <xf numFmtId="0" fontId="14" fillId="8" borderId="9" xfId="0" applyFont="1" applyFill="1" applyBorder="1" applyAlignment="1">
      <alignment horizontal="center" vertical="center" wrapText="1"/>
    </xf>
    <xf numFmtId="0" fontId="14" fillId="8" borderId="2" xfId="0" applyFont="1" applyFill="1" applyBorder="1" applyAlignment="1">
      <alignment horizontal="center" vertical="center" wrapText="1"/>
    </xf>
    <xf numFmtId="0" fontId="14" fillId="8" borderId="3" xfId="0" applyFont="1" applyFill="1" applyBorder="1" applyAlignment="1">
      <alignment horizontal="center" vertical="center" wrapText="1"/>
    </xf>
    <xf numFmtId="0" fontId="14" fillId="8" borderId="4" xfId="0" applyFont="1" applyFill="1" applyBorder="1" applyAlignment="1">
      <alignment horizontal="center" vertical="center" wrapText="1"/>
    </xf>
    <xf numFmtId="0" fontId="14" fillId="0" borderId="1" xfId="0" applyFont="1" applyBorder="1" applyAlignment="1">
      <alignment horizontal="center" vertical="top"/>
    </xf>
    <xf numFmtId="0" fontId="14" fillId="7" borderId="8" xfId="0" applyFont="1" applyFill="1" applyBorder="1" applyAlignment="1">
      <alignment horizontal="left" vertical="top"/>
    </xf>
    <xf numFmtId="0" fontId="14" fillId="7" borderId="9" xfId="0" applyFont="1" applyFill="1" applyBorder="1" applyAlignment="1">
      <alignment horizontal="left" vertical="top"/>
    </xf>
    <xf numFmtId="0" fontId="14" fillId="7" borderId="10" xfId="0" applyFont="1" applyFill="1" applyBorder="1" applyAlignment="1">
      <alignment horizontal="left" vertical="top"/>
    </xf>
    <xf numFmtId="0" fontId="12" fillId="2" borderId="2" xfId="0" applyFont="1" applyFill="1" applyBorder="1" applyAlignment="1">
      <alignment horizontal="center" vertical="top"/>
    </xf>
    <xf numFmtId="0" fontId="12" fillId="2" borderId="4" xfId="0" applyFont="1" applyFill="1" applyBorder="1" applyAlignment="1">
      <alignment horizontal="center" vertical="top"/>
    </xf>
    <xf numFmtId="0" fontId="12" fillId="2" borderId="3" xfId="0" applyFont="1" applyFill="1" applyBorder="1" applyAlignment="1">
      <alignment horizontal="center" vertical="top"/>
    </xf>
    <xf numFmtId="0" fontId="12" fillId="2" borderId="10" xfId="0" applyFont="1" applyFill="1" applyBorder="1" applyAlignment="1">
      <alignment horizontal="left" vertical="top" wrapText="1"/>
    </xf>
    <xf numFmtId="0" fontId="12" fillId="2" borderId="1" xfId="0" applyFont="1" applyFill="1" applyBorder="1" applyAlignment="1">
      <alignment horizontal="left" vertical="top" wrapText="1"/>
    </xf>
    <xf numFmtId="4" fontId="12" fillId="2" borderId="1" xfId="0" applyNumberFormat="1" applyFont="1" applyFill="1" applyBorder="1" applyAlignment="1">
      <alignment horizontal="center" vertical="top"/>
    </xf>
    <xf numFmtId="0" fontId="14" fillId="2" borderId="8" xfId="0" applyFont="1" applyFill="1" applyBorder="1" applyAlignment="1">
      <alignment horizontal="center" vertical="top" textRotation="90" wrapText="1"/>
    </xf>
    <xf numFmtId="4" fontId="14" fillId="8" borderId="2" xfId="0" applyNumberFormat="1" applyFont="1" applyFill="1" applyBorder="1" applyAlignment="1">
      <alignment horizontal="center" vertical="top" wrapText="1"/>
    </xf>
    <xf numFmtId="4" fontId="14" fillId="8" borderId="4" xfId="0" applyNumberFormat="1" applyFont="1" applyFill="1" applyBorder="1" applyAlignment="1">
      <alignment horizontal="center" vertical="top" wrapText="1"/>
    </xf>
    <xf numFmtId="0" fontId="14" fillId="8" borderId="2" xfId="0" applyFont="1" applyFill="1" applyBorder="1" applyAlignment="1">
      <alignment horizontal="center" vertical="center" textRotation="90" wrapText="1"/>
    </xf>
    <xf numFmtId="0" fontId="14" fillId="8" borderId="4" xfId="0" applyFont="1" applyFill="1" applyBorder="1" applyAlignment="1">
      <alignment horizontal="center" vertical="center" textRotation="90" wrapText="1"/>
    </xf>
    <xf numFmtId="0" fontId="12" fillId="0" borderId="2" xfId="0" applyFont="1" applyBorder="1" applyAlignment="1">
      <alignment horizontal="center" vertical="top" wrapText="1"/>
    </xf>
    <xf numFmtId="0" fontId="12" fillId="0" borderId="4" xfId="0" applyFont="1" applyBorder="1" applyAlignment="1">
      <alignment horizontal="center" vertical="top" wrapText="1"/>
    </xf>
    <xf numFmtId="0" fontId="12" fillId="0" borderId="10" xfId="0" applyFont="1" applyBorder="1" applyAlignment="1">
      <alignment horizontal="left" vertical="top"/>
    </xf>
    <xf numFmtId="0" fontId="12" fillId="0" borderId="2" xfId="0" applyFont="1" applyBorder="1" applyAlignment="1">
      <alignment horizontal="center" vertical="top"/>
    </xf>
    <xf numFmtId="0" fontId="12" fillId="0" borderId="4" xfId="0" applyFont="1" applyBorder="1" applyAlignment="1">
      <alignment horizontal="center" vertical="top"/>
    </xf>
    <xf numFmtId="0" fontId="14" fillId="0" borderId="2" xfId="0" applyFont="1" applyBorder="1" applyAlignment="1">
      <alignment horizontal="center" vertical="top"/>
    </xf>
    <xf numFmtId="0" fontId="14" fillId="0" borderId="4" xfId="0" applyFont="1" applyBorder="1" applyAlignment="1">
      <alignment horizontal="center" vertical="top"/>
    </xf>
    <xf numFmtId="0" fontId="12" fillId="0" borderId="12" xfId="0" applyFont="1" applyBorder="1" applyAlignment="1">
      <alignment horizontal="left" vertical="top" wrapText="1"/>
    </xf>
    <xf numFmtId="0" fontId="12" fillId="0" borderId="14" xfId="0" applyFont="1" applyBorder="1" applyAlignment="1">
      <alignment horizontal="left" vertical="top" wrapText="1"/>
    </xf>
    <xf numFmtId="0" fontId="12" fillId="0" borderId="2" xfId="0" applyFont="1" applyBorder="1" applyAlignment="1">
      <alignment horizontal="left" vertical="top" wrapText="1"/>
    </xf>
    <xf numFmtId="0" fontId="12" fillId="0" borderId="4" xfId="0" applyFont="1" applyBorder="1" applyAlignment="1">
      <alignment horizontal="left" vertical="top" wrapText="1"/>
    </xf>
    <xf numFmtId="4" fontId="12" fillId="0" borderId="2" xfId="0" applyNumberFormat="1" applyFont="1" applyBorder="1" applyAlignment="1">
      <alignment horizontal="center" vertical="top"/>
    </xf>
    <xf numFmtId="4" fontId="12" fillId="0" borderId="4" xfId="0" applyNumberFormat="1" applyFont="1" applyBorder="1" applyAlignment="1">
      <alignment horizontal="center" vertical="top"/>
    </xf>
    <xf numFmtId="0" fontId="7" fillId="0" borderId="0" xfId="0" applyFont="1" applyBorder="1" applyAlignment="1">
      <alignment horizontal="center" vertical="center"/>
    </xf>
    <xf numFmtId="0" fontId="14" fillId="8" borderId="3" xfId="0" applyFont="1" applyFill="1" applyBorder="1" applyAlignment="1">
      <alignment horizontal="center" vertical="center" textRotation="90" wrapText="1"/>
    </xf>
    <xf numFmtId="0" fontId="3" fillId="0" borderId="1" xfId="0" applyFont="1" applyBorder="1" applyAlignment="1">
      <alignment horizont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xf>
    <xf numFmtId="0" fontId="3" fillId="0" borderId="1" xfId="0" applyFont="1" applyBorder="1" applyAlignment="1">
      <alignment horizontal="center" vertical="center" textRotation="90"/>
    </xf>
    <xf numFmtId="0" fontId="2" fillId="0" borderId="0" xfId="0" applyFont="1" applyAlignment="1">
      <alignment horizont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6" xfId="0" applyFont="1" applyBorder="1" applyAlignment="1">
      <alignment horizontal="center" vertical="center"/>
    </xf>
    <xf numFmtId="0" fontId="3" fillId="0" borderId="5" xfId="0" applyFont="1" applyBorder="1" applyAlignment="1">
      <alignment horizontal="center" vertical="center"/>
    </xf>
    <xf numFmtId="0" fontId="3" fillId="0" borderId="7"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8" xfId="0" applyFont="1" applyBorder="1" applyAlignment="1">
      <alignment horizontal="center"/>
    </xf>
    <xf numFmtId="0" fontId="3" fillId="0" borderId="9" xfId="0" applyFont="1" applyBorder="1" applyAlignment="1">
      <alignment horizontal="center"/>
    </xf>
    <xf numFmtId="0" fontId="3" fillId="0" borderId="10" xfId="0" applyFont="1" applyBorder="1" applyAlignment="1">
      <alignment horizontal="center"/>
    </xf>
    <xf numFmtId="0" fontId="3" fillId="2" borderId="1" xfId="0" applyFont="1" applyFill="1" applyBorder="1" applyAlignment="1">
      <alignment horizontal="center"/>
    </xf>
    <xf numFmtId="0" fontId="3" fillId="0" borderId="2" xfId="0" applyFont="1" applyBorder="1" applyAlignment="1">
      <alignment horizontal="center" vertical="center" textRotation="90"/>
    </xf>
    <xf numFmtId="0" fontId="3" fillId="0" borderId="4" xfId="0" applyFont="1" applyBorder="1" applyAlignment="1">
      <alignment horizontal="center" vertical="center" textRotation="90"/>
    </xf>
    <xf numFmtId="0" fontId="2" fillId="0" borderId="1" xfId="0" applyFont="1" applyBorder="1" applyAlignment="1">
      <alignment horizontal="center"/>
    </xf>
    <xf numFmtId="0" fontId="2" fillId="0" borderId="8" xfId="0" applyFont="1" applyBorder="1" applyAlignment="1">
      <alignment horizontal="center"/>
    </xf>
    <xf numFmtId="0" fontId="2" fillId="0" borderId="9" xfId="0" applyFont="1" applyBorder="1" applyAlignment="1">
      <alignment horizontal="center"/>
    </xf>
    <xf numFmtId="0" fontId="2" fillId="0" borderId="10" xfId="0" applyFont="1" applyBorder="1" applyAlignment="1">
      <alignment horizontal="center"/>
    </xf>
    <xf numFmtId="0" fontId="2" fillId="2" borderId="1" xfId="0" applyFont="1" applyFill="1" applyBorder="1" applyAlignment="1">
      <alignment horizont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6" xfId="0" applyFont="1" applyBorder="1" applyAlignment="1">
      <alignment horizontal="center" vertical="center"/>
    </xf>
    <xf numFmtId="0" fontId="2" fillId="0" borderId="5" xfId="0" applyFont="1" applyBorder="1" applyAlignment="1">
      <alignment horizontal="center" vertical="center"/>
    </xf>
    <xf numFmtId="0" fontId="2" fillId="0" borderId="7"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textRotation="90"/>
    </xf>
    <xf numFmtId="0" fontId="2" fillId="0" borderId="2" xfId="0" applyFont="1" applyBorder="1" applyAlignment="1">
      <alignment horizontal="center" vertical="center" textRotation="90"/>
    </xf>
    <xf numFmtId="0" fontId="2" fillId="0" borderId="3" xfId="0" applyFont="1" applyBorder="1" applyAlignment="1">
      <alignment horizontal="center" vertical="center" textRotation="90"/>
    </xf>
    <xf numFmtId="0" fontId="2" fillId="0" borderId="4" xfId="0" applyFont="1" applyBorder="1" applyAlignment="1">
      <alignment horizontal="center" vertical="center" textRotation="90"/>
    </xf>
    <xf numFmtId="0" fontId="3" fillId="0" borderId="3" xfId="0" applyFont="1" applyBorder="1" applyAlignment="1">
      <alignment horizontal="center" vertical="center" textRotation="90"/>
    </xf>
    <xf numFmtId="0" fontId="3" fillId="2" borderId="1" xfId="0" applyFont="1" applyFill="1" applyBorder="1" applyAlignment="1">
      <alignment horizontal="center" vertical="center"/>
    </xf>
    <xf numFmtId="0" fontId="2" fillId="0" borderId="0" xfId="0" applyFont="1" applyAlignment="1">
      <alignment horizontal="center" vertical="center"/>
    </xf>
    <xf numFmtId="0" fontId="4" fillId="0" borderId="1" xfId="0" applyFont="1" applyBorder="1" applyAlignment="1">
      <alignment horizontal="center" vertical="center" textRotation="90"/>
    </xf>
    <xf numFmtId="0" fontId="3" fillId="0" borderId="1" xfId="0" applyFont="1" applyFill="1" applyBorder="1" applyAlignment="1">
      <alignment horizontal="center"/>
    </xf>
    <xf numFmtId="0" fontId="3" fillId="0" borderId="8" xfId="0" applyFont="1" applyFill="1" applyBorder="1" applyAlignment="1">
      <alignment horizontal="center"/>
    </xf>
    <xf numFmtId="0" fontId="3" fillId="0" borderId="9" xfId="0" applyFont="1" applyFill="1" applyBorder="1" applyAlignment="1">
      <alignment horizontal="center"/>
    </xf>
    <xf numFmtId="0" fontId="3" fillId="0" borderId="10" xfId="0" applyFont="1" applyFill="1" applyBorder="1" applyAlignment="1">
      <alignment horizontal="center"/>
    </xf>
    <xf numFmtId="0" fontId="3" fillId="0" borderId="1" xfId="0" applyFont="1" applyFill="1" applyBorder="1" applyAlignment="1">
      <alignment horizontal="center" vertical="center" textRotation="90"/>
    </xf>
    <xf numFmtId="0" fontId="2" fillId="0" borderId="0" xfId="0" applyFont="1" applyFill="1" applyAlignment="1">
      <alignment horizont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13" fillId="2" borderId="1" xfId="0" applyFont="1" applyFill="1" applyBorder="1" applyAlignment="1">
      <alignment horizontal="center" vertical="center"/>
    </xf>
    <xf numFmtId="0" fontId="13" fillId="0" borderId="1" xfId="0" applyFont="1" applyBorder="1" applyAlignment="1">
      <alignment horizontal="center" vertical="center"/>
    </xf>
    <xf numFmtId="0" fontId="13" fillId="0" borderId="1" xfId="0" applyFont="1" applyBorder="1" applyAlignment="1">
      <alignment horizontal="center" vertical="center" textRotation="90"/>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6" xfId="0" applyFont="1" applyBorder="1" applyAlignment="1">
      <alignment horizontal="center" vertical="center"/>
    </xf>
    <xf numFmtId="0" fontId="13" fillId="0" borderId="5" xfId="0" applyFont="1" applyBorder="1" applyAlignment="1">
      <alignment horizontal="center" vertical="center"/>
    </xf>
    <xf numFmtId="0" fontId="13" fillId="0" borderId="7" xfId="0" applyFont="1" applyBorder="1" applyAlignment="1">
      <alignment horizontal="center" vertical="center"/>
    </xf>
    <xf numFmtId="0" fontId="13" fillId="0" borderId="1" xfId="0" applyFont="1" applyBorder="1" applyAlignment="1">
      <alignment horizontal="center" vertical="center" wrapText="1"/>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13" fillId="0" borderId="0" xfId="0" applyFont="1" applyAlignment="1">
      <alignment horizontal="center" vertical="center"/>
    </xf>
    <xf numFmtId="0" fontId="9" fillId="0" borderId="0" xfId="0" applyFont="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2" borderId="1" xfId="0" applyFont="1" applyFill="1" applyBorder="1" applyAlignment="1">
      <alignment horizontal="center" vertical="center"/>
    </xf>
    <xf numFmtId="0" fontId="2" fillId="0" borderId="13" xfId="0" applyFont="1" applyBorder="1" applyAlignment="1">
      <alignment horizontal="center" vertical="center"/>
    </xf>
    <xf numFmtId="0" fontId="2" fillId="0" borderId="12" xfId="0" applyFont="1" applyBorder="1" applyAlignment="1">
      <alignment horizontal="center" vertical="center"/>
    </xf>
    <xf numFmtId="0" fontId="4" fillId="0" borderId="1" xfId="0" applyFont="1" applyFill="1" applyBorder="1" applyAlignment="1">
      <alignment horizontal="center"/>
    </xf>
    <xf numFmtId="0" fontId="4" fillId="0" borderId="8" xfId="0" applyFont="1" applyFill="1" applyBorder="1" applyAlignment="1">
      <alignment horizontal="center"/>
    </xf>
    <xf numFmtId="0" fontId="4" fillId="0" borderId="9" xfId="0" applyFont="1" applyFill="1" applyBorder="1" applyAlignment="1">
      <alignment horizontal="center"/>
    </xf>
    <xf numFmtId="0" fontId="4" fillId="0" borderId="10" xfId="0" applyFont="1" applyFill="1" applyBorder="1" applyAlignment="1">
      <alignment horizontal="center"/>
    </xf>
    <xf numFmtId="0" fontId="4" fillId="0" borderId="1" xfId="0" applyFont="1" applyFill="1" applyBorder="1" applyAlignment="1">
      <alignment horizontal="center" vertical="center" textRotation="90"/>
    </xf>
    <xf numFmtId="0" fontId="7" fillId="0" borderId="0" xfId="0" applyFont="1" applyFill="1" applyAlignment="1">
      <alignment horizont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14" fillId="0" borderId="1" xfId="0" applyFont="1" applyBorder="1" applyAlignment="1">
      <alignment horizontal="center" vertical="center"/>
    </xf>
    <xf numFmtId="0" fontId="14" fillId="0" borderId="8" xfId="0" applyFont="1" applyBorder="1" applyAlignment="1">
      <alignment horizontal="center" vertical="center"/>
    </xf>
    <xf numFmtId="0" fontId="14" fillId="0" borderId="9" xfId="0" applyFont="1" applyBorder="1" applyAlignment="1">
      <alignment horizontal="center" vertical="center"/>
    </xf>
    <xf numFmtId="0" fontId="14" fillId="0" borderId="10" xfId="0" applyFont="1" applyBorder="1" applyAlignment="1">
      <alignment horizontal="center" vertical="center"/>
    </xf>
    <xf numFmtId="0" fontId="14" fillId="2" borderId="1" xfId="0" applyFont="1" applyFill="1" applyBorder="1" applyAlignment="1">
      <alignment horizontal="center" vertical="center"/>
    </xf>
    <xf numFmtId="0" fontId="14" fillId="0" borderId="1" xfId="0" applyFont="1" applyBorder="1" applyAlignment="1">
      <alignment horizontal="center" vertical="center" textRotation="90"/>
    </xf>
    <xf numFmtId="0" fontId="7" fillId="0" borderId="0" xfId="0" applyFont="1" applyAlignment="1">
      <alignment horizontal="center" vertical="center"/>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14" fillId="0" borderId="4" xfId="0" applyFont="1" applyBorder="1" applyAlignment="1">
      <alignment horizontal="center" vertical="center"/>
    </xf>
    <xf numFmtId="0" fontId="14" fillId="0" borderId="6" xfId="0" applyFont="1" applyBorder="1" applyAlignment="1">
      <alignment horizontal="center" vertical="center"/>
    </xf>
    <xf numFmtId="0" fontId="14" fillId="0" borderId="5" xfId="0" applyFont="1" applyBorder="1" applyAlignment="1">
      <alignment horizontal="center" vertical="center"/>
    </xf>
    <xf numFmtId="0" fontId="14" fillId="0" borderId="7" xfId="0" applyFont="1" applyBorder="1" applyAlignment="1">
      <alignment horizontal="center" vertical="center"/>
    </xf>
    <xf numFmtId="0" fontId="14" fillId="0" borderId="1" xfId="0" applyFont="1" applyBorder="1" applyAlignment="1">
      <alignment horizontal="center" vertical="center" wrapText="1"/>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1" xfId="0" applyFont="1" applyBorder="1" applyAlignment="1">
      <alignment horizontal="center" vertical="center"/>
    </xf>
    <xf numFmtId="0" fontId="7" fillId="2" borderId="1" xfId="0" applyFont="1" applyFill="1" applyBorder="1" applyAlignment="1">
      <alignment horizontal="center" vertical="center"/>
    </xf>
    <xf numFmtId="0" fontId="7" fillId="0" borderId="2" xfId="0" applyFont="1" applyBorder="1" applyAlignment="1">
      <alignment horizontal="center" vertical="center" textRotation="90"/>
    </xf>
    <xf numFmtId="0" fontId="7" fillId="0" borderId="4" xfId="0" applyFont="1" applyBorder="1" applyAlignment="1">
      <alignment horizontal="center" vertical="center" textRotation="90"/>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6" xfId="0" applyFont="1" applyBorder="1" applyAlignment="1">
      <alignment horizontal="center" vertical="center"/>
    </xf>
    <xf numFmtId="0" fontId="7" fillId="0" borderId="13" xfId="0" applyFont="1" applyBorder="1" applyAlignment="1">
      <alignment horizontal="center" vertical="center"/>
    </xf>
    <xf numFmtId="0" fontId="7" fillId="0" borderId="12" xfId="0" applyFont="1" applyBorder="1" applyAlignment="1">
      <alignment horizontal="center" vertical="center"/>
    </xf>
  </cellXfs>
  <cellStyles count="2">
    <cellStyle name="Millares" xfId="1" builtinId="3"/>
    <cellStyle name="Normal" xfId="0" builtinId="0"/>
  </cellStyles>
  <dxfs count="0"/>
  <tableStyles count="0" defaultTableStyle="TableStyleMedium2" defaultPivotStyle="PivotStyleLight16"/>
  <colors>
    <mruColors>
      <color rgb="FFDDDDDD"/>
      <color rgb="FFFED0E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26</xdr:col>
      <xdr:colOff>125339</xdr:colOff>
      <xdr:row>8</xdr:row>
      <xdr:rowOff>180976</xdr:rowOff>
    </xdr:from>
    <xdr:to>
      <xdr:col>26</xdr:col>
      <xdr:colOff>401564</xdr:colOff>
      <xdr:row>8</xdr:row>
      <xdr:rowOff>419101</xdr:rowOff>
    </xdr:to>
    <xdr:sp macro="" textlink="">
      <xdr:nvSpPr>
        <xdr:cNvPr id="16" name="15 Elipse"/>
        <xdr:cNvSpPr/>
      </xdr:nvSpPr>
      <xdr:spPr>
        <a:xfrm>
          <a:off x="14770027" y="2645570"/>
          <a:ext cx="276225" cy="238125"/>
        </a:xfrm>
        <a:prstGeom prst="ellipse">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s-PE" sz="1100">
            <a:ln w="3175">
              <a:solidFill>
                <a:schemeClr val="tx1"/>
              </a:solidFill>
            </a:ln>
          </a:endParaRPr>
        </a:p>
      </xdr:txBody>
    </xdr:sp>
    <xdr:clientData/>
  </xdr:twoCellAnchor>
  <xdr:twoCellAnchor>
    <xdr:from>
      <xdr:col>27</xdr:col>
      <xdr:colOff>94445</xdr:colOff>
      <xdr:row>8</xdr:row>
      <xdr:rowOff>209549</xdr:rowOff>
    </xdr:from>
    <xdr:to>
      <xdr:col>27</xdr:col>
      <xdr:colOff>382545</xdr:colOff>
      <xdr:row>8</xdr:row>
      <xdr:rowOff>406357</xdr:rowOff>
    </xdr:to>
    <xdr:sp macro="" textlink="">
      <xdr:nvSpPr>
        <xdr:cNvPr id="17" name="16 Rectángulo"/>
        <xdr:cNvSpPr/>
      </xdr:nvSpPr>
      <xdr:spPr>
        <a:xfrm>
          <a:off x="15322539" y="2674143"/>
          <a:ext cx="288100" cy="196808"/>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indent="0" algn="l"/>
          <a:endParaRPr lang="es-PE" sz="1100">
            <a:ln w="3175">
              <a:solidFill>
                <a:schemeClr val="tx1"/>
              </a:solidFill>
            </a:ln>
            <a:solidFill>
              <a:schemeClr val="dk1"/>
            </a:solidFill>
            <a:latin typeface="+mn-lt"/>
            <a:ea typeface="+mn-ea"/>
            <a:cs typeface="+mn-cs"/>
          </a:endParaRPr>
        </a:p>
      </xdr:txBody>
    </xdr:sp>
    <xdr:clientData/>
  </xdr:twoCellAnchor>
  <xdr:twoCellAnchor>
    <xdr:from>
      <xdr:col>28</xdr:col>
      <xdr:colOff>227209</xdr:colOff>
      <xdr:row>8</xdr:row>
      <xdr:rowOff>174822</xdr:rowOff>
    </xdr:from>
    <xdr:to>
      <xdr:col>28</xdr:col>
      <xdr:colOff>484384</xdr:colOff>
      <xdr:row>8</xdr:row>
      <xdr:rowOff>393897</xdr:rowOff>
    </xdr:to>
    <xdr:sp macro="" textlink="">
      <xdr:nvSpPr>
        <xdr:cNvPr id="18" name="17 Flecha derecha"/>
        <xdr:cNvSpPr/>
      </xdr:nvSpPr>
      <xdr:spPr>
        <a:xfrm>
          <a:off x="15943459" y="2639416"/>
          <a:ext cx="257175" cy="219075"/>
        </a:xfrm>
        <a:prstGeom prst="rightArrow">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indent="0" algn="l"/>
          <a:endParaRPr lang="es-PE" sz="1100">
            <a:ln w="3175">
              <a:solidFill>
                <a:schemeClr val="tx1"/>
              </a:solidFill>
            </a:ln>
            <a:solidFill>
              <a:schemeClr val="dk1"/>
            </a:solidFill>
            <a:latin typeface="+mn-lt"/>
            <a:ea typeface="+mn-ea"/>
            <a:cs typeface="+mn-cs"/>
          </a:endParaRPr>
        </a:p>
      </xdr:txBody>
    </xdr:sp>
    <xdr:clientData/>
  </xdr:twoCellAnchor>
  <xdr:twoCellAnchor>
    <xdr:from>
      <xdr:col>29</xdr:col>
      <xdr:colOff>186726</xdr:colOff>
      <xdr:row>8</xdr:row>
      <xdr:rowOff>186264</xdr:rowOff>
    </xdr:from>
    <xdr:to>
      <xdr:col>29</xdr:col>
      <xdr:colOff>415326</xdr:colOff>
      <xdr:row>8</xdr:row>
      <xdr:rowOff>414864</xdr:rowOff>
    </xdr:to>
    <xdr:sp macro="" textlink="">
      <xdr:nvSpPr>
        <xdr:cNvPr id="19" name="18 Retraso"/>
        <xdr:cNvSpPr/>
      </xdr:nvSpPr>
      <xdr:spPr>
        <a:xfrm>
          <a:off x="16545914" y="2650858"/>
          <a:ext cx="228600" cy="228600"/>
        </a:xfrm>
        <a:prstGeom prst="flowChartDelay">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indent="0" algn="l"/>
          <a:endParaRPr lang="es-PE" sz="1100">
            <a:ln w="3175">
              <a:solidFill>
                <a:schemeClr val="tx1"/>
              </a:solidFill>
            </a:ln>
            <a:solidFill>
              <a:schemeClr val="dk1"/>
            </a:solidFill>
            <a:latin typeface="+mn-lt"/>
            <a:ea typeface="+mn-ea"/>
            <a:cs typeface="+mn-cs"/>
          </a:endParaRPr>
        </a:p>
      </xdr:txBody>
    </xdr:sp>
    <xdr:clientData/>
  </xdr:twoCellAnchor>
  <xdr:twoCellAnchor>
    <xdr:from>
      <xdr:col>30</xdr:col>
      <xdr:colOff>106754</xdr:colOff>
      <xdr:row>8</xdr:row>
      <xdr:rowOff>238187</xdr:rowOff>
    </xdr:from>
    <xdr:to>
      <xdr:col>30</xdr:col>
      <xdr:colOff>440129</xdr:colOff>
      <xdr:row>8</xdr:row>
      <xdr:rowOff>438212</xdr:rowOff>
    </xdr:to>
    <xdr:sp macro="" textlink="">
      <xdr:nvSpPr>
        <xdr:cNvPr id="20" name="19 Combinar"/>
        <xdr:cNvSpPr/>
      </xdr:nvSpPr>
      <xdr:spPr>
        <a:xfrm>
          <a:off x="17049348" y="2702781"/>
          <a:ext cx="333375" cy="200025"/>
        </a:xfrm>
        <a:prstGeom prst="flowChartMerge">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indent="0" algn="l"/>
          <a:endParaRPr lang="es-PE" sz="1100">
            <a:ln w="3175">
              <a:solidFill>
                <a:schemeClr val="tx1"/>
              </a:solidFill>
            </a:ln>
            <a:solidFill>
              <a:schemeClr val="dk1"/>
            </a:solidFill>
            <a:latin typeface="+mn-lt"/>
            <a:ea typeface="+mn-ea"/>
            <a:cs typeface="+mn-cs"/>
          </a:endParaRPr>
        </a:p>
      </xdr:txBody>
    </xdr:sp>
    <xdr:clientData/>
  </xdr:twoCellAnchor>
  <xdr:twoCellAnchor>
    <xdr:from>
      <xdr:col>26</xdr:col>
      <xdr:colOff>235033</xdr:colOff>
      <xdr:row>18</xdr:row>
      <xdr:rowOff>148441</xdr:rowOff>
    </xdr:from>
    <xdr:to>
      <xdr:col>26</xdr:col>
      <xdr:colOff>321624</xdr:colOff>
      <xdr:row>18</xdr:row>
      <xdr:rowOff>247402</xdr:rowOff>
    </xdr:to>
    <xdr:sp macro="" textlink="">
      <xdr:nvSpPr>
        <xdr:cNvPr id="21" name="20 Elipse"/>
        <xdr:cNvSpPr/>
      </xdr:nvSpPr>
      <xdr:spPr>
        <a:xfrm>
          <a:off x="15303583" y="5415766"/>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27</xdr:col>
      <xdr:colOff>182303</xdr:colOff>
      <xdr:row>20</xdr:row>
      <xdr:rowOff>136070</xdr:rowOff>
    </xdr:from>
    <xdr:to>
      <xdr:col>27</xdr:col>
      <xdr:colOff>268894</xdr:colOff>
      <xdr:row>20</xdr:row>
      <xdr:rowOff>235031</xdr:rowOff>
    </xdr:to>
    <xdr:sp macro="" textlink="">
      <xdr:nvSpPr>
        <xdr:cNvPr id="22" name="21 Elipse"/>
        <xdr:cNvSpPr/>
      </xdr:nvSpPr>
      <xdr:spPr>
        <a:xfrm>
          <a:off x="15696147" y="8434726"/>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26</xdr:col>
      <xdr:colOff>295489</xdr:colOff>
      <xdr:row>22</xdr:row>
      <xdr:rowOff>158955</xdr:rowOff>
    </xdr:from>
    <xdr:to>
      <xdr:col>26</xdr:col>
      <xdr:colOff>382080</xdr:colOff>
      <xdr:row>22</xdr:row>
      <xdr:rowOff>257916</xdr:rowOff>
    </xdr:to>
    <xdr:sp macro="" textlink="">
      <xdr:nvSpPr>
        <xdr:cNvPr id="23" name="22 Elipse"/>
        <xdr:cNvSpPr/>
      </xdr:nvSpPr>
      <xdr:spPr>
        <a:xfrm>
          <a:off x="16547520" y="8433799"/>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26</xdr:col>
      <xdr:colOff>235957</xdr:colOff>
      <xdr:row>19</xdr:row>
      <xdr:rowOff>301830</xdr:rowOff>
    </xdr:from>
    <xdr:to>
      <xdr:col>26</xdr:col>
      <xdr:colOff>322548</xdr:colOff>
      <xdr:row>19</xdr:row>
      <xdr:rowOff>400791</xdr:rowOff>
    </xdr:to>
    <xdr:sp macro="" textlink="">
      <xdr:nvSpPr>
        <xdr:cNvPr id="25" name="24 Elipse"/>
        <xdr:cNvSpPr/>
      </xdr:nvSpPr>
      <xdr:spPr>
        <a:xfrm>
          <a:off x="15166395" y="7838486"/>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27</xdr:col>
      <xdr:colOff>206579</xdr:colOff>
      <xdr:row>21</xdr:row>
      <xdr:rowOff>148440</xdr:rowOff>
    </xdr:from>
    <xdr:to>
      <xdr:col>27</xdr:col>
      <xdr:colOff>293170</xdr:colOff>
      <xdr:row>21</xdr:row>
      <xdr:rowOff>247401</xdr:rowOff>
    </xdr:to>
    <xdr:sp macro="" textlink="">
      <xdr:nvSpPr>
        <xdr:cNvPr id="26" name="25 Elipse"/>
        <xdr:cNvSpPr/>
      </xdr:nvSpPr>
      <xdr:spPr>
        <a:xfrm>
          <a:off x="15720423" y="8828096"/>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27</xdr:col>
      <xdr:colOff>185550</xdr:colOff>
      <xdr:row>9</xdr:row>
      <xdr:rowOff>159882</xdr:rowOff>
    </xdr:from>
    <xdr:to>
      <xdr:col>27</xdr:col>
      <xdr:colOff>272141</xdr:colOff>
      <xdr:row>9</xdr:row>
      <xdr:rowOff>258843</xdr:rowOff>
    </xdr:to>
    <xdr:sp macro="" textlink="">
      <xdr:nvSpPr>
        <xdr:cNvPr id="30" name="29 Elipse"/>
        <xdr:cNvSpPr/>
      </xdr:nvSpPr>
      <xdr:spPr>
        <a:xfrm>
          <a:off x="15699394" y="3315038"/>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26</xdr:col>
      <xdr:colOff>224051</xdr:colOff>
      <xdr:row>11</xdr:row>
      <xdr:rowOff>135143</xdr:rowOff>
    </xdr:from>
    <xdr:to>
      <xdr:col>26</xdr:col>
      <xdr:colOff>310642</xdr:colOff>
      <xdr:row>11</xdr:row>
      <xdr:rowOff>224579</xdr:rowOff>
    </xdr:to>
    <xdr:sp macro="" textlink="">
      <xdr:nvSpPr>
        <xdr:cNvPr id="31" name="30 Elipse"/>
        <xdr:cNvSpPr/>
      </xdr:nvSpPr>
      <xdr:spPr>
        <a:xfrm>
          <a:off x="16476082" y="3933237"/>
          <a:ext cx="86591" cy="89436"/>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271677</xdr:colOff>
      <xdr:row>13</xdr:row>
      <xdr:rowOff>222197</xdr:rowOff>
    </xdr:from>
    <xdr:to>
      <xdr:col>28</xdr:col>
      <xdr:colOff>358268</xdr:colOff>
      <xdr:row>13</xdr:row>
      <xdr:rowOff>321158</xdr:rowOff>
    </xdr:to>
    <xdr:sp macro="" textlink="">
      <xdr:nvSpPr>
        <xdr:cNvPr id="33" name="32 Elipse"/>
        <xdr:cNvSpPr/>
      </xdr:nvSpPr>
      <xdr:spPr>
        <a:xfrm>
          <a:off x="16273677" y="4710853"/>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26</xdr:col>
      <xdr:colOff>211216</xdr:colOff>
      <xdr:row>10</xdr:row>
      <xdr:rowOff>136069</xdr:rowOff>
    </xdr:from>
    <xdr:to>
      <xdr:col>26</xdr:col>
      <xdr:colOff>297807</xdr:colOff>
      <xdr:row>10</xdr:row>
      <xdr:rowOff>235030</xdr:rowOff>
    </xdr:to>
    <xdr:sp macro="" textlink="">
      <xdr:nvSpPr>
        <xdr:cNvPr id="34" name="33 Elipse"/>
        <xdr:cNvSpPr/>
      </xdr:nvSpPr>
      <xdr:spPr>
        <a:xfrm>
          <a:off x="15141654" y="3672225"/>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26</xdr:col>
      <xdr:colOff>232711</xdr:colOff>
      <xdr:row>13</xdr:row>
      <xdr:rowOff>221734</xdr:rowOff>
    </xdr:from>
    <xdr:to>
      <xdr:col>26</xdr:col>
      <xdr:colOff>319302</xdr:colOff>
      <xdr:row>13</xdr:row>
      <xdr:rowOff>320695</xdr:rowOff>
    </xdr:to>
    <xdr:sp macro="" textlink="">
      <xdr:nvSpPr>
        <xdr:cNvPr id="38" name="37 Elipse"/>
        <xdr:cNvSpPr/>
      </xdr:nvSpPr>
      <xdr:spPr>
        <a:xfrm>
          <a:off x="15163149" y="4710390"/>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26</xdr:col>
      <xdr:colOff>237134</xdr:colOff>
      <xdr:row>14</xdr:row>
      <xdr:rowOff>179458</xdr:rowOff>
    </xdr:from>
    <xdr:to>
      <xdr:col>26</xdr:col>
      <xdr:colOff>323725</xdr:colOff>
      <xdr:row>14</xdr:row>
      <xdr:rowOff>278419</xdr:rowOff>
    </xdr:to>
    <xdr:sp macro="" textlink="">
      <xdr:nvSpPr>
        <xdr:cNvPr id="43" name="42 Elipse"/>
        <xdr:cNvSpPr/>
      </xdr:nvSpPr>
      <xdr:spPr>
        <a:xfrm>
          <a:off x="15167572" y="5239614"/>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26</xdr:col>
      <xdr:colOff>252998</xdr:colOff>
      <xdr:row>15</xdr:row>
      <xdr:rowOff>245731</xdr:rowOff>
    </xdr:from>
    <xdr:to>
      <xdr:col>26</xdr:col>
      <xdr:colOff>339589</xdr:colOff>
      <xdr:row>15</xdr:row>
      <xdr:rowOff>344692</xdr:rowOff>
    </xdr:to>
    <xdr:sp macro="" textlink="">
      <xdr:nvSpPr>
        <xdr:cNvPr id="44" name="43 Elipse"/>
        <xdr:cNvSpPr/>
      </xdr:nvSpPr>
      <xdr:spPr>
        <a:xfrm>
          <a:off x="15183436" y="5686887"/>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269357</xdr:colOff>
      <xdr:row>16</xdr:row>
      <xdr:rowOff>267039</xdr:rowOff>
    </xdr:from>
    <xdr:to>
      <xdr:col>28</xdr:col>
      <xdr:colOff>355948</xdr:colOff>
      <xdr:row>16</xdr:row>
      <xdr:rowOff>366000</xdr:rowOff>
    </xdr:to>
    <xdr:sp macro="" textlink="">
      <xdr:nvSpPr>
        <xdr:cNvPr id="47" name="46 Elipse"/>
        <xdr:cNvSpPr/>
      </xdr:nvSpPr>
      <xdr:spPr>
        <a:xfrm>
          <a:off x="16271357" y="6279695"/>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26</xdr:col>
      <xdr:colOff>217030</xdr:colOff>
      <xdr:row>17</xdr:row>
      <xdr:rowOff>126266</xdr:rowOff>
    </xdr:from>
    <xdr:to>
      <xdr:col>26</xdr:col>
      <xdr:colOff>303621</xdr:colOff>
      <xdr:row>17</xdr:row>
      <xdr:rowOff>225227</xdr:rowOff>
    </xdr:to>
    <xdr:sp macro="" textlink="">
      <xdr:nvSpPr>
        <xdr:cNvPr id="48" name="47 Elipse"/>
        <xdr:cNvSpPr/>
      </xdr:nvSpPr>
      <xdr:spPr>
        <a:xfrm>
          <a:off x="15147468" y="6900922"/>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26</xdr:col>
      <xdr:colOff>261937</xdr:colOff>
      <xdr:row>10</xdr:row>
      <xdr:rowOff>202407</xdr:rowOff>
    </xdr:from>
    <xdr:to>
      <xdr:col>26</xdr:col>
      <xdr:colOff>261938</xdr:colOff>
      <xdr:row>11</xdr:row>
      <xdr:rowOff>130969</xdr:rowOff>
    </xdr:to>
    <xdr:cxnSp macro="">
      <xdr:nvCxnSpPr>
        <xdr:cNvPr id="52" name="51 Conector recto"/>
        <xdr:cNvCxnSpPr/>
      </xdr:nvCxnSpPr>
      <xdr:spPr>
        <a:xfrm>
          <a:off x="16513968" y="3667126"/>
          <a:ext cx="1" cy="26193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250030</xdr:colOff>
      <xdr:row>13</xdr:row>
      <xdr:rowOff>273844</xdr:rowOff>
    </xdr:from>
    <xdr:to>
      <xdr:col>28</xdr:col>
      <xdr:colOff>309562</xdr:colOff>
      <xdr:row>13</xdr:row>
      <xdr:rowOff>285750</xdr:rowOff>
    </xdr:to>
    <xdr:cxnSp macro="">
      <xdr:nvCxnSpPr>
        <xdr:cNvPr id="54" name="53 Conector recto"/>
        <xdr:cNvCxnSpPr/>
      </xdr:nvCxnSpPr>
      <xdr:spPr>
        <a:xfrm flipV="1">
          <a:off x="15180468" y="4762500"/>
          <a:ext cx="1131094" cy="1190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285751</xdr:colOff>
      <xdr:row>14</xdr:row>
      <xdr:rowOff>166688</xdr:rowOff>
    </xdr:from>
    <xdr:to>
      <xdr:col>26</xdr:col>
      <xdr:colOff>297657</xdr:colOff>
      <xdr:row>15</xdr:row>
      <xdr:rowOff>321469</xdr:rowOff>
    </xdr:to>
    <xdr:cxnSp macro="">
      <xdr:nvCxnSpPr>
        <xdr:cNvPr id="58" name="57 Conector recto"/>
        <xdr:cNvCxnSpPr/>
      </xdr:nvCxnSpPr>
      <xdr:spPr>
        <a:xfrm rot="5400000">
          <a:off x="14954251" y="5488782"/>
          <a:ext cx="535781" cy="1190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261722</xdr:colOff>
      <xdr:row>13</xdr:row>
      <xdr:rowOff>273533</xdr:rowOff>
    </xdr:from>
    <xdr:to>
      <xdr:col>28</xdr:col>
      <xdr:colOff>326880</xdr:colOff>
      <xdr:row>14</xdr:row>
      <xdr:rowOff>216302</xdr:rowOff>
    </xdr:to>
    <xdr:cxnSp macro="">
      <xdr:nvCxnSpPr>
        <xdr:cNvPr id="60" name="59 Conector recto"/>
        <xdr:cNvCxnSpPr/>
      </xdr:nvCxnSpPr>
      <xdr:spPr>
        <a:xfrm rot="5400000">
          <a:off x="15503385" y="4450964"/>
          <a:ext cx="514269" cy="113672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284388</xdr:colOff>
      <xdr:row>15</xdr:row>
      <xdr:rowOff>320880</xdr:rowOff>
    </xdr:from>
    <xdr:to>
      <xdr:col>28</xdr:col>
      <xdr:colOff>344042</xdr:colOff>
      <xdr:row>16</xdr:row>
      <xdr:rowOff>292708</xdr:rowOff>
    </xdr:to>
    <xdr:cxnSp macro="">
      <xdr:nvCxnSpPr>
        <xdr:cNvPr id="62" name="61 Conector recto"/>
        <xdr:cNvCxnSpPr/>
      </xdr:nvCxnSpPr>
      <xdr:spPr>
        <a:xfrm rot="16200000" flipH="1">
          <a:off x="15508770" y="5468092"/>
          <a:ext cx="543328" cy="113121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284957</xdr:colOff>
      <xdr:row>17</xdr:row>
      <xdr:rowOff>155576</xdr:rowOff>
    </xdr:from>
    <xdr:to>
      <xdr:col>26</xdr:col>
      <xdr:colOff>286545</xdr:colOff>
      <xdr:row>19</xdr:row>
      <xdr:rowOff>369889</xdr:rowOff>
    </xdr:to>
    <xdr:cxnSp macro="">
      <xdr:nvCxnSpPr>
        <xdr:cNvPr id="64" name="63 Conector recto"/>
        <xdr:cNvCxnSpPr/>
      </xdr:nvCxnSpPr>
      <xdr:spPr>
        <a:xfrm rot="5400000">
          <a:off x="14728032" y="7417595"/>
          <a:ext cx="976313"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322548</xdr:colOff>
      <xdr:row>19</xdr:row>
      <xdr:rowOff>351311</xdr:rowOff>
    </xdr:from>
    <xdr:to>
      <xdr:col>27</xdr:col>
      <xdr:colOff>256213</xdr:colOff>
      <xdr:row>20</xdr:row>
      <xdr:rowOff>150562</xdr:rowOff>
    </xdr:to>
    <xdr:cxnSp macro="">
      <xdr:nvCxnSpPr>
        <xdr:cNvPr id="66" name="65 Conector recto"/>
        <xdr:cNvCxnSpPr>
          <a:stCxn id="25" idx="6"/>
          <a:endCxn id="22" idx="7"/>
        </xdr:cNvCxnSpPr>
      </xdr:nvCxnSpPr>
      <xdr:spPr>
        <a:xfrm>
          <a:off x="15252986" y="7887967"/>
          <a:ext cx="517071" cy="56125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321469</xdr:colOff>
      <xdr:row>21</xdr:row>
      <xdr:rowOff>221001</xdr:rowOff>
    </xdr:from>
    <xdr:to>
      <xdr:col>27</xdr:col>
      <xdr:colOff>232868</xdr:colOff>
      <xdr:row>22</xdr:row>
      <xdr:rowOff>154781</xdr:rowOff>
    </xdr:to>
    <xdr:cxnSp macro="">
      <xdr:nvCxnSpPr>
        <xdr:cNvPr id="68" name="67 Conector recto"/>
        <xdr:cNvCxnSpPr/>
      </xdr:nvCxnSpPr>
      <xdr:spPr>
        <a:xfrm flipH="1">
          <a:off x="16573500" y="8043407"/>
          <a:ext cx="494806" cy="38621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238126</xdr:colOff>
      <xdr:row>20</xdr:row>
      <xdr:rowOff>190502</xdr:rowOff>
    </xdr:from>
    <xdr:to>
      <xdr:col>27</xdr:col>
      <xdr:colOff>250032</xdr:colOff>
      <xdr:row>21</xdr:row>
      <xdr:rowOff>238127</xdr:rowOff>
    </xdr:to>
    <xdr:cxnSp macro="">
      <xdr:nvCxnSpPr>
        <xdr:cNvPr id="70" name="69 Conector recto"/>
        <xdr:cNvCxnSpPr/>
      </xdr:nvCxnSpPr>
      <xdr:spPr>
        <a:xfrm rot="5400000">
          <a:off x="15769829" y="8507018"/>
          <a:ext cx="428625" cy="1190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290940</xdr:colOff>
      <xdr:row>16</xdr:row>
      <xdr:rowOff>351508</xdr:rowOff>
    </xdr:from>
    <xdr:to>
      <xdr:col>28</xdr:col>
      <xdr:colOff>282038</xdr:colOff>
      <xdr:row>17</xdr:row>
      <xdr:rowOff>140758</xdr:rowOff>
    </xdr:to>
    <xdr:cxnSp macro="">
      <xdr:nvCxnSpPr>
        <xdr:cNvPr id="72" name="71 Conector recto"/>
        <xdr:cNvCxnSpPr>
          <a:stCxn id="48" idx="7"/>
          <a:endCxn id="47" idx="3"/>
        </xdr:cNvCxnSpPr>
      </xdr:nvCxnSpPr>
      <xdr:spPr>
        <a:xfrm rot="5400000" flipH="1" flipV="1">
          <a:off x="15477083" y="6108459"/>
          <a:ext cx="551250" cy="106266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297807</xdr:colOff>
      <xdr:row>9</xdr:row>
      <xdr:rowOff>238125</xdr:rowOff>
    </xdr:from>
    <xdr:to>
      <xdr:col>27</xdr:col>
      <xdr:colOff>178594</xdr:colOff>
      <xdr:row>10</xdr:row>
      <xdr:rowOff>185550</xdr:rowOff>
    </xdr:to>
    <xdr:cxnSp macro="">
      <xdr:nvCxnSpPr>
        <xdr:cNvPr id="32" name="31 Conector recto"/>
        <xdr:cNvCxnSpPr>
          <a:endCxn id="34" idx="6"/>
        </xdr:cNvCxnSpPr>
      </xdr:nvCxnSpPr>
      <xdr:spPr>
        <a:xfrm flipH="1">
          <a:off x="16549838" y="3393281"/>
          <a:ext cx="464194" cy="2569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209363</xdr:colOff>
      <xdr:row>12</xdr:row>
      <xdr:rowOff>100351</xdr:rowOff>
    </xdr:from>
    <xdr:to>
      <xdr:col>26</xdr:col>
      <xdr:colOff>295954</xdr:colOff>
      <xdr:row>12</xdr:row>
      <xdr:rowOff>199312</xdr:rowOff>
    </xdr:to>
    <xdr:sp macro="" textlink="">
      <xdr:nvSpPr>
        <xdr:cNvPr id="35" name="34 Elipse"/>
        <xdr:cNvSpPr/>
      </xdr:nvSpPr>
      <xdr:spPr>
        <a:xfrm>
          <a:off x="16461394" y="4231820"/>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26</xdr:col>
      <xdr:colOff>250032</xdr:colOff>
      <xdr:row>11</xdr:row>
      <xdr:rowOff>154781</xdr:rowOff>
    </xdr:from>
    <xdr:to>
      <xdr:col>26</xdr:col>
      <xdr:colOff>250032</xdr:colOff>
      <xdr:row>12</xdr:row>
      <xdr:rowOff>83344</xdr:rowOff>
    </xdr:to>
    <xdr:cxnSp macro="">
      <xdr:nvCxnSpPr>
        <xdr:cNvPr id="37" name="36 Conector recto"/>
        <xdr:cNvCxnSpPr/>
      </xdr:nvCxnSpPr>
      <xdr:spPr>
        <a:xfrm>
          <a:off x="16502063" y="3952875"/>
          <a:ext cx="0" cy="26193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259557</xdr:colOff>
      <xdr:row>12</xdr:row>
      <xdr:rowOff>235743</xdr:rowOff>
    </xdr:from>
    <xdr:to>
      <xdr:col>26</xdr:col>
      <xdr:colOff>276007</xdr:colOff>
      <xdr:row>13</xdr:row>
      <xdr:rowOff>221734</xdr:rowOff>
    </xdr:to>
    <xdr:cxnSp macro="">
      <xdr:nvCxnSpPr>
        <xdr:cNvPr id="39" name="38 Conector recto"/>
        <xdr:cNvCxnSpPr>
          <a:endCxn id="38" idx="0"/>
        </xdr:cNvCxnSpPr>
      </xdr:nvCxnSpPr>
      <xdr:spPr>
        <a:xfrm>
          <a:off x="16511588" y="4367212"/>
          <a:ext cx="16450" cy="37889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336403</xdr:colOff>
      <xdr:row>22</xdr:row>
      <xdr:rowOff>250033</xdr:rowOff>
    </xdr:from>
    <xdr:to>
      <xdr:col>26</xdr:col>
      <xdr:colOff>345283</xdr:colOff>
      <xdr:row>23</xdr:row>
      <xdr:rowOff>228011</xdr:rowOff>
    </xdr:to>
    <xdr:cxnSp macro="">
      <xdr:nvCxnSpPr>
        <xdr:cNvPr id="45" name="44 Conector recto"/>
        <xdr:cNvCxnSpPr>
          <a:endCxn id="46" idx="0"/>
        </xdr:cNvCxnSpPr>
      </xdr:nvCxnSpPr>
      <xdr:spPr>
        <a:xfrm flipH="1">
          <a:off x="16588434" y="8524877"/>
          <a:ext cx="8880" cy="35897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293107</xdr:colOff>
      <xdr:row>23</xdr:row>
      <xdr:rowOff>228011</xdr:rowOff>
    </xdr:from>
    <xdr:to>
      <xdr:col>26</xdr:col>
      <xdr:colOff>379698</xdr:colOff>
      <xdr:row>23</xdr:row>
      <xdr:rowOff>326972</xdr:rowOff>
    </xdr:to>
    <xdr:sp macro="" textlink="">
      <xdr:nvSpPr>
        <xdr:cNvPr id="46" name="45 Elipse"/>
        <xdr:cNvSpPr/>
      </xdr:nvSpPr>
      <xdr:spPr>
        <a:xfrm>
          <a:off x="16545138" y="8883855"/>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29</xdr:col>
      <xdr:colOff>113433</xdr:colOff>
      <xdr:row>10</xdr:row>
      <xdr:rowOff>133351</xdr:rowOff>
    </xdr:from>
    <xdr:to>
      <xdr:col>29</xdr:col>
      <xdr:colOff>389658</xdr:colOff>
      <xdr:row>10</xdr:row>
      <xdr:rowOff>371476</xdr:rowOff>
    </xdr:to>
    <xdr:sp macro="" textlink="">
      <xdr:nvSpPr>
        <xdr:cNvPr id="2" name="1 Elipse"/>
        <xdr:cNvSpPr/>
      </xdr:nvSpPr>
      <xdr:spPr>
        <a:xfrm>
          <a:off x="22211433" y="2038351"/>
          <a:ext cx="276225" cy="57150"/>
        </a:xfrm>
        <a:prstGeom prst="ellipse">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s-PE" sz="1100">
            <a:ln w="3175">
              <a:solidFill>
                <a:schemeClr val="tx1"/>
              </a:solidFill>
            </a:ln>
          </a:endParaRPr>
        </a:p>
      </xdr:txBody>
    </xdr:sp>
    <xdr:clientData/>
  </xdr:twoCellAnchor>
  <xdr:twoCellAnchor>
    <xdr:from>
      <xdr:col>30</xdr:col>
      <xdr:colOff>70633</xdr:colOff>
      <xdr:row>10</xdr:row>
      <xdr:rowOff>161924</xdr:rowOff>
    </xdr:from>
    <xdr:to>
      <xdr:col>30</xdr:col>
      <xdr:colOff>358733</xdr:colOff>
      <xdr:row>10</xdr:row>
      <xdr:rowOff>358732</xdr:rowOff>
    </xdr:to>
    <xdr:sp macro="" textlink="">
      <xdr:nvSpPr>
        <xdr:cNvPr id="3" name="2 Rectángulo"/>
        <xdr:cNvSpPr/>
      </xdr:nvSpPr>
      <xdr:spPr>
        <a:xfrm>
          <a:off x="22930633" y="2066924"/>
          <a:ext cx="288100" cy="25358"/>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indent="0" algn="l"/>
          <a:endParaRPr lang="es-PE" sz="1100">
            <a:ln w="3175">
              <a:solidFill>
                <a:schemeClr val="tx1"/>
              </a:solidFill>
            </a:ln>
            <a:solidFill>
              <a:schemeClr val="dk1"/>
            </a:solidFill>
            <a:latin typeface="+mn-lt"/>
            <a:ea typeface="+mn-ea"/>
            <a:cs typeface="+mn-cs"/>
          </a:endParaRPr>
        </a:p>
      </xdr:txBody>
    </xdr:sp>
    <xdr:clientData/>
  </xdr:twoCellAnchor>
  <xdr:twoCellAnchor>
    <xdr:from>
      <xdr:col>31</xdr:col>
      <xdr:colOff>191490</xdr:colOff>
      <xdr:row>10</xdr:row>
      <xdr:rowOff>115291</xdr:rowOff>
    </xdr:from>
    <xdr:to>
      <xdr:col>31</xdr:col>
      <xdr:colOff>448665</xdr:colOff>
      <xdr:row>10</xdr:row>
      <xdr:rowOff>334366</xdr:rowOff>
    </xdr:to>
    <xdr:sp macro="" textlink="">
      <xdr:nvSpPr>
        <xdr:cNvPr id="4" name="3 Flecha derecha"/>
        <xdr:cNvSpPr/>
      </xdr:nvSpPr>
      <xdr:spPr>
        <a:xfrm>
          <a:off x="23813490" y="2020291"/>
          <a:ext cx="257175" cy="76200"/>
        </a:xfrm>
        <a:prstGeom prst="rightArrow">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indent="0" algn="l"/>
          <a:endParaRPr lang="es-PE" sz="1100">
            <a:ln w="3175">
              <a:solidFill>
                <a:schemeClr val="tx1"/>
              </a:solidFill>
            </a:ln>
            <a:solidFill>
              <a:schemeClr val="dk1"/>
            </a:solidFill>
            <a:latin typeface="+mn-lt"/>
            <a:ea typeface="+mn-ea"/>
            <a:cs typeface="+mn-cs"/>
          </a:endParaRPr>
        </a:p>
      </xdr:txBody>
    </xdr:sp>
    <xdr:clientData/>
  </xdr:twoCellAnchor>
  <xdr:twoCellAnchor>
    <xdr:from>
      <xdr:col>32</xdr:col>
      <xdr:colOff>162914</xdr:colOff>
      <xdr:row>10</xdr:row>
      <xdr:rowOff>102920</xdr:rowOff>
    </xdr:from>
    <xdr:to>
      <xdr:col>32</xdr:col>
      <xdr:colOff>391514</xdr:colOff>
      <xdr:row>10</xdr:row>
      <xdr:rowOff>331520</xdr:rowOff>
    </xdr:to>
    <xdr:sp macro="" textlink="">
      <xdr:nvSpPr>
        <xdr:cNvPr id="5" name="4 Retraso"/>
        <xdr:cNvSpPr/>
      </xdr:nvSpPr>
      <xdr:spPr>
        <a:xfrm>
          <a:off x="24546914" y="2007920"/>
          <a:ext cx="228600" cy="85725"/>
        </a:xfrm>
        <a:prstGeom prst="flowChartDelay">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indent="0" algn="l"/>
          <a:endParaRPr lang="es-PE" sz="1100">
            <a:ln w="3175">
              <a:solidFill>
                <a:schemeClr val="tx1"/>
              </a:solidFill>
            </a:ln>
            <a:solidFill>
              <a:schemeClr val="dk1"/>
            </a:solidFill>
            <a:latin typeface="+mn-lt"/>
            <a:ea typeface="+mn-ea"/>
            <a:cs typeface="+mn-cs"/>
          </a:endParaRPr>
        </a:p>
      </xdr:txBody>
    </xdr:sp>
    <xdr:clientData/>
  </xdr:twoCellAnchor>
  <xdr:twoCellAnchor>
    <xdr:from>
      <xdr:col>33</xdr:col>
      <xdr:colOff>106754</xdr:colOff>
      <xdr:row>10</xdr:row>
      <xdr:rowOff>119125</xdr:rowOff>
    </xdr:from>
    <xdr:to>
      <xdr:col>33</xdr:col>
      <xdr:colOff>440129</xdr:colOff>
      <xdr:row>10</xdr:row>
      <xdr:rowOff>319150</xdr:rowOff>
    </xdr:to>
    <xdr:sp macro="" textlink="">
      <xdr:nvSpPr>
        <xdr:cNvPr id="6" name="5 Combinar"/>
        <xdr:cNvSpPr/>
      </xdr:nvSpPr>
      <xdr:spPr>
        <a:xfrm>
          <a:off x="25252754" y="2024125"/>
          <a:ext cx="333375" cy="66675"/>
        </a:xfrm>
        <a:prstGeom prst="flowChartMerge">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indent="0" algn="l"/>
          <a:endParaRPr lang="es-PE" sz="1100">
            <a:ln w="3175">
              <a:solidFill>
                <a:schemeClr val="tx1"/>
              </a:solidFill>
            </a:ln>
            <a:solidFill>
              <a:schemeClr val="dk1"/>
            </a:solidFill>
            <a:latin typeface="+mn-lt"/>
            <a:ea typeface="+mn-ea"/>
            <a:cs typeface="+mn-cs"/>
          </a:endParaRPr>
        </a:p>
      </xdr:txBody>
    </xdr:sp>
    <xdr:clientData/>
  </xdr:twoCellAnchor>
  <xdr:twoCellAnchor>
    <xdr:from>
      <xdr:col>30</xdr:col>
      <xdr:colOff>220343</xdr:colOff>
      <xdr:row>11</xdr:row>
      <xdr:rowOff>182767</xdr:rowOff>
    </xdr:from>
    <xdr:to>
      <xdr:col>30</xdr:col>
      <xdr:colOff>306934</xdr:colOff>
      <xdr:row>11</xdr:row>
      <xdr:rowOff>281728</xdr:rowOff>
    </xdr:to>
    <xdr:sp macro="" textlink="">
      <xdr:nvSpPr>
        <xdr:cNvPr id="7" name="6 Elipse"/>
        <xdr:cNvSpPr/>
      </xdr:nvSpPr>
      <xdr:spPr>
        <a:xfrm>
          <a:off x="23080343" y="2278267"/>
          <a:ext cx="86591" cy="371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31</xdr:col>
      <xdr:colOff>352233</xdr:colOff>
      <xdr:row>15</xdr:row>
      <xdr:rowOff>125092</xdr:rowOff>
    </xdr:from>
    <xdr:to>
      <xdr:col>31</xdr:col>
      <xdr:colOff>438824</xdr:colOff>
      <xdr:row>15</xdr:row>
      <xdr:rowOff>224053</xdr:rowOff>
    </xdr:to>
    <xdr:sp macro="" textlink="">
      <xdr:nvSpPr>
        <xdr:cNvPr id="8" name="7 Elipse"/>
        <xdr:cNvSpPr/>
      </xdr:nvSpPr>
      <xdr:spPr>
        <a:xfrm>
          <a:off x="23974233" y="2982592"/>
          <a:ext cx="86591" cy="608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30</xdr:col>
      <xdr:colOff>160809</xdr:colOff>
      <xdr:row>17</xdr:row>
      <xdr:rowOff>61849</xdr:rowOff>
    </xdr:from>
    <xdr:to>
      <xdr:col>30</xdr:col>
      <xdr:colOff>247400</xdr:colOff>
      <xdr:row>17</xdr:row>
      <xdr:rowOff>160810</xdr:rowOff>
    </xdr:to>
    <xdr:sp macro="" textlink="">
      <xdr:nvSpPr>
        <xdr:cNvPr id="9" name="8 Elipse"/>
        <xdr:cNvSpPr/>
      </xdr:nvSpPr>
      <xdr:spPr>
        <a:xfrm>
          <a:off x="23020809" y="3300349"/>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29</xdr:col>
      <xdr:colOff>295488</xdr:colOff>
      <xdr:row>20</xdr:row>
      <xdr:rowOff>160346</xdr:rowOff>
    </xdr:from>
    <xdr:to>
      <xdr:col>29</xdr:col>
      <xdr:colOff>382079</xdr:colOff>
      <xdr:row>20</xdr:row>
      <xdr:rowOff>259307</xdr:rowOff>
    </xdr:to>
    <xdr:sp macro="" textlink="">
      <xdr:nvSpPr>
        <xdr:cNvPr id="10" name="9 Elipse"/>
        <xdr:cNvSpPr/>
      </xdr:nvSpPr>
      <xdr:spPr>
        <a:xfrm>
          <a:off x="22393488" y="3970346"/>
          <a:ext cx="86591" cy="32286"/>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29</xdr:col>
      <xdr:colOff>281725</xdr:colOff>
      <xdr:row>12</xdr:row>
      <xdr:rowOff>245545</xdr:rowOff>
    </xdr:from>
    <xdr:to>
      <xdr:col>29</xdr:col>
      <xdr:colOff>368316</xdr:colOff>
      <xdr:row>12</xdr:row>
      <xdr:rowOff>344506</xdr:rowOff>
    </xdr:to>
    <xdr:sp macro="" textlink="">
      <xdr:nvSpPr>
        <xdr:cNvPr id="11" name="11 Elipse"/>
        <xdr:cNvSpPr/>
      </xdr:nvSpPr>
      <xdr:spPr>
        <a:xfrm>
          <a:off x="22379725" y="2474395"/>
          <a:ext cx="86591" cy="371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29</xdr:col>
      <xdr:colOff>273314</xdr:colOff>
      <xdr:row>18</xdr:row>
      <xdr:rowOff>149150</xdr:rowOff>
    </xdr:from>
    <xdr:to>
      <xdr:col>29</xdr:col>
      <xdr:colOff>359905</xdr:colOff>
      <xdr:row>18</xdr:row>
      <xdr:rowOff>248111</xdr:rowOff>
    </xdr:to>
    <xdr:sp macro="" textlink="">
      <xdr:nvSpPr>
        <xdr:cNvPr id="12" name="16 Elipse"/>
        <xdr:cNvSpPr/>
      </xdr:nvSpPr>
      <xdr:spPr>
        <a:xfrm>
          <a:off x="22371314" y="3578150"/>
          <a:ext cx="86591" cy="4181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31</xdr:col>
      <xdr:colOff>334700</xdr:colOff>
      <xdr:row>19</xdr:row>
      <xdr:rowOff>138172</xdr:rowOff>
    </xdr:from>
    <xdr:to>
      <xdr:col>31</xdr:col>
      <xdr:colOff>421291</xdr:colOff>
      <xdr:row>19</xdr:row>
      <xdr:rowOff>237133</xdr:rowOff>
    </xdr:to>
    <xdr:sp macro="" textlink="">
      <xdr:nvSpPr>
        <xdr:cNvPr id="13" name="18 Elipse"/>
        <xdr:cNvSpPr/>
      </xdr:nvSpPr>
      <xdr:spPr>
        <a:xfrm>
          <a:off x="23956700" y="3757672"/>
          <a:ext cx="86591" cy="51336"/>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29</xdr:col>
      <xdr:colOff>288468</xdr:colOff>
      <xdr:row>21</xdr:row>
      <xdr:rowOff>164768</xdr:rowOff>
    </xdr:from>
    <xdr:to>
      <xdr:col>29</xdr:col>
      <xdr:colOff>375059</xdr:colOff>
      <xdr:row>21</xdr:row>
      <xdr:rowOff>263729</xdr:rowOff>
    </xdr:to>
    <xdr:sp macro="" textlink="">
      <xdr:nvSpPr>
        <xdr:cNvPr id="14" name="21 Elipse"/>
        <xdr:cNvSpPr/>
      </xdr:nvSpPr>
      <xdr:spPr>
        <a:xfrm>
          <a:off x="22386468" y="4165268"/>
          <a:ext cx="86591" cy="227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31</xdr:col>
      <xdr:colOff>332104</xdr:colOff>
      <xdr:row>31</xdr:row>
      <xdr:rowOff>174077</xdr:rowOff>
    </xdr:from>
    <xdr:to>
      <xdr:col>31</xdr:col>
      <xdr:colOff>418695</xdr:colOff>
      <xdr:row>31</xdr:row>
      <xdr:rowOff>273038</xdr:rowOff>
    </xdr:to>
    <xdr:sp macro="" textlink="">
      <xdr:nvSpPr>
        <xdr:cNvPr id="15" name="22 Elipse"/>
        <xdr:cNvSpPr/>
      </xdr:nvSpPr>
      <xdr:spPr>
        <a:xfrm>
          <a:off x="23954104" y="6079577"/>
          <a:ext cx="86591" cy="13236"/>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29</xdr:col>
      <xdr:colOff>283120</xdr:colOff>
      <xdr:row>32</xdr:row>
      <xdr:rowOff>181341</xdr:rowOff>
    </xdr:from>
    <xdr:to>
      <xdr:col>29</xdr:col>
      <xdr:colOff>381583</xdr:colOff>
      <xdr:row>32</xdr:row>
      <xdr:rowOff>268429</xdr:rowOff>
    </xdr:to>
    <xdr:sp macro="" textlink="">
      <xdr:nvSpPr>
        <xdr:cNvPr id="16" name="24 Elipse"/>
        <xdr:cNvSpPr/>
      </xdr:nvSpPr>
      <xdr:spPr>
        <a:xfrm flipH="1" flipV="1">
          <a:off x="22381120" y="6277341"/>
          <a:ext cx="98463" cy="10888"/>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29</xdr:col>
      <xdr:colOff>283831</xdr:colOff>
      <xdr:row>33</xdr:row>
      <xdr:rowOff>219161</xdr:rowOff>
    </xdr:from>
    <xdr:to>
      <xdr:col>29</xdr:col>
      <xdr:colOff>382294</xdr:colOff>
      <xdr:row>33</xdr:row>
      <xdr:rowOff>306249</xdr:rowOff>
    </xdr:to>
    <xdr:sp macro="" textlink="">
      <xdr:nvSpPr>
        <xdr:cNvPr id="17" name="26 Elipse"/>
        <xdr:cNvSpPr/>
      </xdr:nvSpPr>
      <xdr:spPr>
        <a:xfrm flipH="1" flipV="1">
          <a:off x="22381831" y="6477086"/>
          <a:ext cx="98463" cy="1363"/>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29</xdr:col>
      <xdr:colOff>255595</xdr:colOff>
      <xdr:row>34</xdr:row>
      <xdr:rowOff>176921</xdr:rowOff>
    </xdr:from>
    <xdr:to>
      <xdr:col>29</xdr:col>
      <xdr:colOff>379297</xdr:colOff>
      <xdr:row>34</xdr:row>
      <xdr:rowOff>280336</xdr:rowOff>
    </xdr:to>
    <xdr:sp macro="" textlink="">
      <xdr:nvSpPr>
        <xdr:cNvPr id="18" name="28 Elipse"/>
        <xdr:cNvSpPr/>
      </xdr:nvSpPr>
      <xdr:spPr>
        <a:xfrm flipH="1">
          <a:off x="22353595" y="6653921"/>
          <a:ext cx="123702" cy="17690"/>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29</xdr:col>
      <xdr:colOff>263975</xdr:colOff>
      <xdr:row>35</xdr:row>
      <xdr:rowOff>211214</xdr:rowOff>
    </xdr:from>
    <xdr:to>
      <xdr:col>29</xdr:col>
      <xdr:colOff>362438</xdr:colOff>
      <xdr:row>35</xdr:row>
      <xdr:rowOff>298302</xdr:rowOff>
    </xdr:to>
    <xdr:sp macro="" textlink="">
      <xdr:nvSpPr>
        <xdr:cNvPr id="19" name="30 Elipse"/>
        <xdr:cNvSpPr/>
      </xdr:nvSpPr>
      <xdr:spPr>
        <a:xfrm flipH="1" flipV="1">
          <a:off x="22361975" y="6859664"/>
          <a:ext cx="98463" cy="1363"/>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29</xdr:col>
      <xdr:colOff>240630</xdr:colOff>
      <xdr:row>36</xdr:row>
      <xdr:rowOff>175960</xdr:rowOff>
    </xdr:from>
    <xdr:to>
      <xdr:col>29</xdr:col>
      <xdr:colOff>339093</xdr:colOff>
      <xdr:row>36</xdr:row>
      <xdr:rowOff>263048</xdr:rowOff>
    </xdr:to>
    <xdr:sp macro="" textlink="">
      <xdr:nvSpPr>
        <xdr:cNvPr id="20" name="32 Elipse"/>
        <xdr:cNvSpPr/>
      </xdr:nvSpPr>
      <xdr:spPr>
        <a:xfrm flipH="1" flipV="1">
          <a:off x="22338630" y="7033960"/>
          <a:ext cx="98463" cy="10888"/>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29</xdr:col>
      <xdr:colOff>288468</xdr:colOff>
      <xdr:row>16</xdr:row>
      <xdr:rowOff>126266</xdr:rowOff>
    </xdr:from>
    <xdr:to>
      <xdr:col>29</xdr:col>
      <xdr:colOff>375059</xdr:colOff>
      <xdr:row>16</xdr:row>
      <xdr:rowOff>225227</xdr:rowOff>
    </xdr:to>
    <xdr:sp macro="" textlink="">
      <xdr:nvSpPr>
        <xdr:cNvPr id="21" name="33 Elipse"/>
        <xdr:cNvSpPr/>
      </xdr:nvSpPr>
      <xdr:spPr>
        <a:xfrm>
          <a:off x="22386468" y="3174266"/>
          <a:ext cx="86591" cy="608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29</xdr:col>
      <xdr:colOff>261407</xdr:colOff>
      <xdr:row>13</xdr:row>
      <xdr:rowOff>199559</xdr:rowOff>
    </xdr:from>
    <xdr:to>
      <xdr:col>29</xdr:col>
      <xdr:colOff>347998</xdr:colOff>
      <xdr:row>13</xdr:row>
      <xdr:rowOff>298520</xdr:rowOff>
    </xdr:to>
    <xdr:sp macro="" textlink="">
      <xdr:nvSpPr>
        <xdr:cNvPr id="22" name="35 Elipse"/>
        <xdr:cNvSpPr/>
      </xdr:nvSpPr>
      <xdr:spPr>
        <a:xfrm>
          <a:off x="22359407" y="2666534"/>
          <a:ext cx="86591" cy="371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29</xdr:col>
      <xdr:colOff>283118</xdr:colOff>
      <xdr:row>22</xdr:row>
      <xdr:rowOff>216627</xdr:rowOff>
    </xdr:from>
    <xdr:to>
      <xdr:col>29</xdr:col>
      <xdr:colOff>369709</xdr:colOff>
      <xdr:row>22</xdr:row>
      <xdr:rowOff>315588</xdr:rowOff>
    </xdr:to>
    <xdr:sp macro="" textlink="">
      <xdr:nvSpPr>
        <xdr:cNvPr id="23" name="37 Elipse"/>
        <xdr:cNvSpPr/>
      </xdr:nvSpPr>
      <xdr:spPr>
        <a:xfrm>
          <a:off x="22381118" y="4379052"/>
          <a:ext cx="86591" cy="371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29</xdr:col>
      <xdr:colOff>273314</xdr:colOff>
      <xdr:row>23</xdr:row>
      <xdr:rowOff>150541</xdr:rowOff>
    </xdr:from>
    <xdr:to>
      <xdr:col>29</xdr:col>
      <xdr:colOff>359905</xdr:colOff>
      <xdr:row>23</xdr:row>
      <xdr:rowOff>249502</xdr:rowOff>
    </xdr:to>
    <xdr:sp macro="" textlink="">
      <xdr:nvSpPr>
        <xdr:cNvPr id="24" name="39 Elipse"/>
        <xdr:cNvSpPr/>
      </xdr:nvSpPr>
      <xdr:spPr>
        <a:xfrm>
          <a:off x="22371314" y="4532041"/>
          <a:ext cx="86591" cy="4181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29</xdr:col>
      <xdr:colOff>278665</xdr:colOff>
      <xdr:row>25</xdr:row>
      <xdr:rowOff>140737</xdr:rowOff>
    </xdr:from>
    <xdr:to>
      <xdr:col>29</xdr:col>
      <xdr:colOff>365256</xdr:colOff>
      <xdr:row>25</xdr:row>
      <xdr:rowOff>239698</xdr:rowOff>
    </xdr:to>
    <xdr:sp macro="" textlink="">
      <xdr:nvSpPr>
        <xdr:cNvPr id="25" name="42 Elipse"/>
        <xdr:cNvSpPr/>
      </xdr:nvSpPr>
      <xdr:spPr>
        <a:xfrm>
          <a:off x="22376665" y="4903237"/>
          <a:ext cx="86591" cy="51336"/>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29</xdr:col>
      <xdr:colOff>259275</xdr:colOff>
      <xdr:row>26</xdr:row>
      <xdr:rowOff>110834</xdr:rowOff>
    </xdr:from>
    <xdr:to>
      <xdr:col>29</xdr:col>
      <xdr:colOff>345866</xdr:colOff>
      <xdr:row>26</xdr:row>
      <xdr:rowOff>209795</xdr:rowOff>
    </xdr:to>
    <xdr:sp macro="" textlink="">
      <xdr:nvSpPr>
        <xdr:cNvPr id="26" name="44 Elipse"/>
        <xdr:cNvSpPr/>
      </xdr:nvSpPr>
      <xdr:spPr>
        <a:xfrm>
          <a:off x="22357275" y="5063834"/>
          <a:ext cx="86591" cy="7991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29</xdr:col>
      <xdr:colOff>259772</xdr:colOff>
      <xdr:row>27</xdr:row>
      <xdr:rowOff>123701</xdr:rowOff>
    </xdr:from>
    <xdr:to>
      <xdr:col>29</xdr:col>
      <xdr:colOff>346363</xdr:colOff>
      <xdr:row>27</xdr:row>
      <xdr:rowOff>222662</xdr:rowOff>
    </xdr:to>
    <xdr:sp macro="" textlink="">
      <xdr:nvSpPr>
        <xdr:cNvPr id="27" name="45 Elipse"/>
        <xdr:cNvSpPr/>
      </xdr:nvSpPr>
      <xdr:spPr>
        <a:xfrm>
          <a:off x="22357772" y="5267201"/>
          <a:ext cx="86591" cy="70386"/>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29</xdr:col>
      <xdr:colOff>275604</xdr:colOff>
      <xdr:row>28</xdr:row>
      <xdr:rowOff>148190</xdr:rowOff>
    </xdr:from>
    <xdr:to>
      <xdr:col>29</xdr:col>
      <xdr:colOff>362195</xdr:colOff>
      <xdr:row>28</xdr:row>
      <xdr:rowOff>247151</xdr:rowOff>
    </xdr:to>
    <xdr:sp macro="" textlink="">
      <xdr:nvSpPr>
        <xdr:cNvPr id="28" name="50 Elipse"/>
        <xdr:cNvSpPr/>
      </xdr:nvSpPr>
      <xdr:spPr>
        <a:xfrm>
          <a:off x="22373604" y="5482190"/>
          <a:ext cx="86591" cy="4181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29</xdr:col>
      <xdr:colOff>288471</xdr:colOff>
      <xdr:row>29</xdr:row>
      <xdr:rowOff>115289</xdr:rowOff>
    </xdr:from>
    <xdr:to>
      <xdr:col>29</xdr:col>
      <xdr:colOff>375062</xdr:colOff>
      <xdr:row>29</xdr:row>
      <xdr:rowOff>214250</xdr:rowOff>
    </xdr:to>
    <xdr:sp macro="" textlink="">
      <xdr:nvSpPr>
        <xdr:cNvPr id="29" name="52 Elipse"/>
        <xdr:cNvSpPr/>
      </xdr:nvSpPr>
      <xdr:spPr>
        <a:xfrm>
          <a:off x="22386471" y="5639789"/>
          <a:ext cx="86591" cy="7991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29</xdr:col>
      <xdr:colOff>263233</xdr:colOff>
      <xdr:row>30</xdr:row>
      <xdr:rowOff>189014</xdr:rowOff>
    </xdr:from>
    <xdr:to>
      <xdr:col>29</xdr:col>
      <xdr:colOff>349824</xdr:colOff>
      <xdr:row>30</xdr:row>
      <xdr:rowOff>287975</xdr:rowOff>
    </xdr:to>
    <xdr:sp macro="" textlink="">
      <xdr:nvSpPr>
        <xdr:cNvPr id="30" name="54 Elipse"/>
        <xdr:cNvSpPr/>
      </xdr:nvSpPr>
      <xdr:spPr>
        <a:xfrm>
          <a:off x="22361233" y="5904014"/>
          <a:ext cx="86591" cy="371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31</xdr:col>
      <xdr:colOff>302480</xdr:colOff>
      <xdr:row>36</xdr:row>
      <xdr:rowOff>192971</xdr:rowOff>
    </xdr:from>
    <xdr:to>
      <xdr:col>31</xdr:col>
      <xdr:colOff>400943</xdr:colOff>
      <xdr:row>36</xdr:row>
      <xdr:rowOff>280059</xdr:rowOff>
    </xdr:to>
    <xdr:sp macro="" textlink="">
      <xdr:nvSpPr>
        <xdr:cNvPr id="31" name="57 Elipse"/>
        <xdr:cNvSpPr/>
      </xdr:nvSpPr>
      <xdr:spPr>
        <a:xfrm flipH="1" flipV="1">
          <a:off x="23924480" y="7050971"/>
          <a:ext cx="98463" cy="1363"/>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33</xdr:col>
      <xdr:colOff>268864</xdr:colOff>
      <xdr:row>37</xdr:row>
      <xdr:rowOff>134615</xdr:rowOff>
    </xdr:from>
    <xdr:to>
      <xdr:col>33</xdr:col>
      <xdr:colOff>367327</xdr:colOff>
      <xdr:row>37</xdr:row>
      <xdr:rowOff>221703</xdr:rowOff>
    </xdr:to>
    <xdr:sp macro="" textlink="">
      <xdr:nvSpPr>
        <xdr:cNvPr id="32" name="59 Elipse"/>
        <xdr:cNvSpPr/>
      </xdr:nvSpPr>
      <xdr:spPr>
        <a:xfrm flipH="1" flipV="1">
          <a:off x="25414864" y="7183115"/>
          <a:ext cx="98463" cy="58513"/>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29</xdr:col>
      <xdr:colOff>282841</xdr:colOff>
      <xdr:row>14</xdr:row>
      <xdr:rowOff>209076</xdr:rowOff>
    </xdr:from>
    <xdr:to>
      <xdr:col>29</xdr:col>
      <xdr:colOff>369432</xdr:colOff>
      <xdr:row>14</xdr:row>
      <xdr:rowOff>308037</xdr:rowOff>
    </xdr:to>
    <xdr:sp macro="" textlink="">
      <xdr:nvSpPr>
        <xdr:cNvPr id="33" name="60 Elipse"/>
        <xdr:cNvSpPr/>
      </xdr:nvSpPr>
      <xdr:spPr>
        <a:xfrm>
          <a:off x="22380841" y="2857026"/>
          <a:ext cx="86591" cy="371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29</xdr:col>
      <xdr:colOff>355635</xdr:colOff>
      <xdr:row>11</xdr:row>
      <xdr:rowOff>182767</xdr:rowOff>
    </xdr:from>
    <xdr:to>
      <xdr:col>30</xdr:col>
      <xdr:colOff>263639</xdr:colOff>
      <xdr:row>12</xdr:row>
      <xdr:rowOff>260038</xdr:rowOff>
    </xdr:to>
    <xdr:cxnSp macro="">
      <xdr:nvCxnSpPr>
        <xdr:cNvPr id="34" name="62 Conector recto"/>
        <xdr:cNvCxnSpPr>
          <a:stCxn id="7" idx="0"/>
          <a:endCxn id="11" idx="7"/>
        </xdr:cNvCxnSpPr>
      </xdr:nvCxnSpPr>
      <xdr:spPr>
        <a:xfrm flipH="1">
          <a:off x="22453635" y="2278267"/>
          <a:ext cx="670004" cy="2010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321468</xdr:colOff>
      <xdr:row>12</xdr:row>
      <xdr:rowOff>297656</xdr:rowOff>
    </xdr:from>
    <xdr:to>
      <xdr:col>29</xdr:col>
      <xdr:colOff>333375</xdr:colOff>
      <xdr:row>14</xdr:row>
      <xdr:rowOff>261938</xdr:rowOff>
    </xdr:to>
    <xdr:cxnSp macro="">
      <xdr:nvCxnSpPr>
        <xdr:cNvPr id="35" name="64 Conector recto"/>
        <xdr:cNvCxnSpPr/>
      </xdr:nvCxnSpPr>
      <xdr:spPr>
        <a:xfrm flipH="1">
          <a:off x="22419468" y="2478881"/>
          <a:ext cx="11907" cy="37385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369432</xdr:colOff>
      <xdr:row>14</xdr:row>
      <xdr:rowOff>258557</xdr:rowOff>
    </xdr:from>
    <xdr:to>
      <xdr:col>31</xdr:col>
      <xdr:colOff>364914</xdr:colOff>
      <xdr:row>15</xdr:row>
      <xdr:rowOff>139585</xdr:rowOff>
    </xdr:to>
    <xdr:cxnSp macro="">
      <xdr:nvCxnSpPr>
        <xdr:cNvPr id="36" name="66 Conector recto"/>
        <xdr:cNvCxnSpPr>
          <a:stCxn id="8" idx="1"/>
          <a:endCxn id="33" idx="6"/>
        </xdr:cNvCxnSpPr>
      </xdr:nvCxnSpPr>
      <xdr:spPr>
        <a:xfrm flipH="1" flipV="1">
          <a:off x="22467432" y="2858882"/>
          <a:ext cx="1519482" cy="13820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301149</xdr:colOff>
      <xdr:row>15</xdr:row>
      <xdr:rowOff>125092</xdr:rowOff>
    </xdr:from>
    <xdr:to>
      <xdr:col>31</xdr:col>
      <xdr:colOff>395529</xdr:colOff>
      <xdr:row>16</xdr:row>
      <xdr:rowOff>140759</xdr:rowOff>
    </xdr:to>
    <xdr:cxnSp macro="">
      <xdr:nvCxnSpPr>
        <xdr:cNvPr id="37" name="68 Conector recto"/>
        <xdr:cNvCxnSpPr>
          <a:stCxn id="8" idx="0"/>
          <a:endCxn id="21" idx="1"/>
        </xdr:cNvCxnSpPr>
      </xdr:nvCxnSpPr>
      <xdr:spPr>
        <a:xfrm flipH="1">
          <a:off x="22399149" y="2982592"/>
          <a:ext cx="1618380" cy="20616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362378</xdr:colOff>
      <xdr:row>16</xdr:row>
      <xdr:rowOff>210734</xdr:rowOff>
    </xdr:from>
    <xdr:to>
      <xdr:col>30</xdr:col>
      <xdr:colOff>247400</xdr:colOff>
      <xdr:row>17</xdr:row>
      <xdr:rowOff>111330</xdr:rowOff>
    </xdr:to>
    <xdr:cxnSp macro="">
      <xdr:nvCxnSpPr>
        <xdr:cNvPr id="38" name="70 Conector recto"/>
        <xdr:cNvCxnSpPr>
          <a:stCxn id="21" idx="5"/>
          <a:endCxn id="9" idx="6"/>
        </xdr:cNvCxnSpPr>
      </xdr:nvCxnSpPr>
      <xdr:spPr>
        <a:xfrm>
          <a:off x="22460378" y="3239684"/>
          <a:ext cx="647022" cy="11014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285995</xdr:colOff>
      <xdr:row>17</xdr:row>
      <xdr:rowOff>111330</xdr:rowOff>
    </xdr:from>
    <xdr:to>
      <xdr:col>30</xdr:col>
      <xdr:colOff>247400</xdr:colOff>
      <xdr:row>18</xdr:row>
      <xdr:rowOff>163643</xdr:rowOff>
    </xdr:to>
    <xdr:cxnSp macro="">
      <xdr:nvCxnSpPr>
        <xdr:cNvPr id="39" name="72 Conector recto"/>
        <xdr:cNvCxnSpPr>
          <a:stCxn id="12" idx="1"/>
          <a:endCxn id="9" idx="6"/>
        </xdr:cNvCxnSpPr>
      </xdr:nvCxnSpPr>
      <xdr:spPr>
        <a:xfrm flipV="1">
          <a:off x="22383995" y="3349830"/>
          <a:ext cx="723405" cy="24281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359905</xdr:colOff>
      <xdr:row>18</xdr:row>
      <xdr:rowOff>198631</xdr:rowOff>
    </xdr:from>
    <xdr:to>
      <xdr:col>31</xdr:col>
      <xdr:colOff>334700</xdr:colOff>
      <xdr:row>19</xdr:row>
      <xdr:rowOff>187653</xdr:rowOff>
    </xdr:to>
    <xdr:cxnSp macro="">
      <xdr:nvCxnSpPr>
        <xdr:cNvPr id="40" name="74 Conector recto"/>
        <xdr:cNvCxnSpPr>
          <a:stCxn id="13" idx="2"/>
          <a:endCxn id="12" idx="6"/>
        </xdr:cNvCxnSpPr>
      </xdr:nvCxnSpPr>
      <xdr:spPr>
        <a:xfrm flipH="1" flipV="1">
          <a:off x="22457905" y="3618106"/>
          <a:ext cx="1498795" cy="18904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321462</xdr:colOff>
      <xdr:row>23</xdr:row>
      <xdr:rowOff>142872</xdr:rowOff>
    </xdr:from>
    <xdr:to>
      <xdr:col>31</xdr:col>
      <xdr:colOff>408053</xdr:colOff>
      <xdr:row>23</xdr:row>
      <xdr:rowOff>241833</xdr:rowOff>
    </xdr:to>
    <xdr:sp macro="" textlink="">
      <xdr:nvSpPr>
        <xdr:cNvPr id="41" name="76 Elipse"/>
        <xdr:cNvSpPr/>
      </xdr:nvSpPr>
      <xdr:spPr>
        <a:xfrm>
          <a:off x="23943462" y="4524372"/>
          <a:ext cx="86591" cy="51336"/>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29</xdr:col>
      <xdr:colOff>321469</xdr:colOff>
      <xdr:row>20</xdr:row>
      <xdr:rowOff>190499</xdr:rowOff>
    </xdr:from>
    <xdr:to>
      <xdr:col>29</xdr:col>
      <xdr:colOff>321469</xdr:colOff>
      <xdr:row>23</xdr:row>
      <xdr:rowOff>226219</xdr:rowOff>
    </xdr:to>
    <xdr:cxnSp macro="">
      <xdr:nvCxnSpPr>
        <xdr:cNvPr id="42" name="78 Conector recto"/>
        <xdr:cNvCxnSpPr/>
      </xdr:nvCxnSpPr>
      <xdr:spPr>
        <a:xfrm>
          <a:off x="22419469" y="4000499"/>
          <a:ext cx="0" cy="56912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321961</xdr:colOff>
      <xdr:row>23</xdr:row>
      <xdr:rowOff>227340</xdr:rowOff>
    </xdr:from>
    <xdr:to>
      <xdr:col>31</xdr:col>
      <xdr:colOff>334143</xdr:colOff>
      <xdr:row>25</xdr:row>
      <xdr:rowOff>140737</xdr:rowOff>
    </xdr:to>
    <xdr:cxnSp macro="">
      <xdr:nvCxnSpPr>
        <xdr:cNvPr id="43" name="80 Conector recto"/>
        <xdr:cNvCxnSpPr>
          <a:stCxn id="41" idx="3"/>
          <a:endCxn id="25" idx="0"/>
        </xdr:cNvCxnSpPr>
      </xdr:nvCxnSpPr>
      <xdr:spPr>
        <a:xfrm flipH="1">
          <a:off x="22419961" y="4570740"/>
          <a:ext cx="1536182" cy="33249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333375</xdr:colOff>
      <xdr:row>23</xdr:row>
      <xdr:rowOff>178594</xdr:rowOff>
    </xdr:from>
    <xdr:to>
      <xdr:col>31</xdr:col>
      <xdr:colOff>345282</xdr:colOff>
      <xdr:row>23</xdr:row>
      <xdr:rowOff>190500</xdr:rowOff>
    </xdr:to>
    <xdr:cxnSp macro="">
      <xdr:nvCxnSpPr>
        <xdr:cNvPr id="44" name="82 Conector recto"/>
        <xdr:cNvCxnSpPr/>
      </xdr:nvCxnSpPr>
      <xdr:spPr>
        <a:xfrm flipV="1">
          <a:off x="22431375" y="4560094"/>
          <a:ext cx="1535907" cy="1190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309562</xdr:colOff>
      <xdr:row>25</xdr:row>
      <xdr:rowOff>190501</xdr:rowOff>
    </xdr:from>
    <xdr:to>
      <xdr:col>29</xdr:col>
      <xdr:colOff>309562</xdr:colOff>
      <xdr:row>27</xdr:row>
      <xdr:rowOff>166688</xdr:rowOff>
    </xdr:to>
    <xdr:cxnSp macro="">
      <xdr:nvCxnSpPr>
        <xdr:cNvPr id="45" name="84 Conector recto"/>
        <xdr:cNvCxnSpPr/>
      </xdr:nvCxnSpPr>
      <xdr:spPr>
        <a:xfrm>
          <a:off x="22407562" y="4953001"/>
          <a:ext cx="0" cy="35718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309562</xdr:colOff>
      <xdr:row>28</xdr:row>
      <xdr:rowOff>166688</xdr:rowOff>
    </xdr:from>
    <xdr:to>
      <xdr:col>29</xdr:col>
      <xdr:colOff>309562</xdr:colOff>
      <xdr:row>30</xdr:row>
      <xdr:rowOff>261937</xdr:rowOff>
    </xdr:to>
    <xdr:cxnSp macro="">
      <xdr:nvCxnSpPr>
        <xdr:cNvPr id="46" name="90 Conector recto"/>
        <xdr:cNvCxnSpPr/>
      </xdr:nvCxnSpPr>
      <xdr:spPr>
        <a:xfrm>
          <a:off x="22407562" y="5500688"/>
          <a:ext cx="0" cy="40957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275914</xdr:colOff>
      <xdr:row>30</xdr:row>
      <xdr:rowOff>273482</xdr:rowOff>
    </xdr:from>
    <xdr:to>
      <xdr:col>31</xdr:col>
      <xdr:colOff>344785</xdr:colOff>
      <xdr:row>31</xdr:row>
      <xdr:rowOff>188570</xdr:rowOff>
    </xdr:to>
    <xdr:cxnSp macro="">
      <xdr:nvCxnSpPr>
        <xdr:cNvPr id="47" name="94 Conector recto"/>
        <xdr:cNvCxnSpPr>
          <a:stCxn id="30" idx="3"/>
          <a:endCxn id="15" idx="1"/>
        </xdr:cNvCxnSpPr>
      </xdr:nvCxnSpPr>
      <xdr:spPr>
        <a:xfrm>
          <a:off x="22373914" y="5902757"/>
          <a:ext cx="1592871" cy="19131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309562</xdr:colOff>
      <xdr:row>32</xdr:row>
      <xdr:rowOff>178594</xdr:rowOff>
    </xdr:from>
    <xdr:to>
      <xdr:col>29</xdr:col>
      <xdr:colOff>321468</xdr:colOff>
      <xdr:row>36</xdr:row>
      <xdr:rowOff>214313</xdr:rowOff>
    </xdr:to>
    <xdr:cxnSp macro="">
      <xdr:nvCxnSpPr>
        <xdr:cNvPr id="48" name="98 Conector recto"/>
        <xdr:cNvCxnSpPr/>
      </xdr:nvCxnSpPr>
      <xdr:spPr>
        <a:xfrm>
          <a:off x="22407562" y="6274594"/>
          <a:ext cx="11906" cy="76914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332351</xdr:colOff>
      <xdr:row>31</xdr:row>
      <xdr:rowOff>188570</xdr:rowOff>
    </xdr:from>
    <xdr:to>
      <xdr:col>31</xdr:col>
      <xdr:colOff>406014</xdr:colOff>
      <xdr:row>32</xdr:row>
      <xdr:rowOff>181341</xdr:rowOff>
    </xdr:to>
    <xdr:cxnSp macro="">
      <xdr:nvCxnSpPr>
        <xdr:cNvPr id="49" name="100 Conector recto"/>
        <xdr:cNvCxnSpPr>
          <a:stCxn id="15" idx="7"/>
          <a:endCxn id="16" idx="4"/>
        </xdr:cNvCxnSpPr>
      </xdr:nvCxnSpPr>
      <xdr:spPr>
        <a:xfrm flipH="1">
          <a:off x="22430351" y="6094070"/>
          <a:ext cx="1597663" cy="18327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386523</xdr:colOff>
      <xdr:row>36</xdr:row>
      <xdr:rowOff>267305</xdr:rowOff>
    </xdr:from>
    <xdr:to>
      <xdr:col>33</xdr:col>
      <xdr:colOff>352907</xdr:colOff>
      <xdr:row>37</xdr:row>
      <xdr:rowOff>208949</xdr:rowOff>
    </xdr:to>
    <xdr:cxnSp macro="">
      <xdr:nvCxnSpPr>
        <xdr:cNvPr id="50" name="102 Conector recto"/>
        <xdr:cNvCxnSpPr>
          <a:stCxn id="31" idx="1"/>
          <a:endCxn id="32" idx="1"/>
        </xdr:cNvCxnSpPr>
      </xdr:nvCxnSpPr>
      <xdr:spPr>
        <a:xfrm>
          <a:off x="24008523" y="7049105"/>
          <a:ext cx="1490384" cy="18929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333375</xdr:colOff>
      <xdr:row>36</xdr:row>
      <xdr:rowOff>214313</xdr:rowOff>
    </xdr:from>
    <xdr:to>
      <xdr:col>31</xdr:col>
      <xdr:colOff>321470</xdr:colOff>
      <xdr:row>36</xdr:row>
      <xdr:rowOff>226219</xdr:rowOff>
    </xdr:to>
    <xdr:cxnSp macro="">
      <xdr:nvCxnSpPr>
        <xdr:cNvPr id="51" name="104 Conector recto"/>
        <xdr:cNvCxnSpPr/>
      </xdr:nvCxnSpPr>
      <xdr:spPr>
        <a:xfrm>
          <a:off x="22431375" y="7043738"/>
          <a:ext cx="1512095" cy="238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309561</xdr:colOff>
      <xdr:row>27</xdr:row>
      <xdr:rowOff>214312</xdr:rowOff>
    </xdr:from>
    <xdr:to>
      <xdr:col>29</xdr:col>
      <xdr:colOff>349514</xdr:colOff>
      <xdr:row>28</xdr:row>
      <xdr:rowOff>162683</xdr:rowOff>
    </xdr:to>
    <xdr:cxnSp macro="">
      <xdr:nvCxnSpPr>
        <xdr:cNvPr id="52" name="55 Conector recto"/>
        <xdr:cNvCxnSpPr>
          <a:endCxn id="28" idx="7"/>
        </xdr:cNvCxnSpPr>
      </xdr:nvCxnSpPr>
      <xdr:spPr>
        <a:xfrm>
          <a:off x="22407561" y="5338762"/>
          <a:ext cx="39953" cy="15792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1.xml><?xml version="1.0" encoding="utf-8"?>
<xdr:wsDr xmlns:xdr="http://schemas.openxmlformats.org/drawingml/2006/spreadsheetDrawing" xmlns:a="http://schemas.openxmlformats.org/drawingml/2006/main">
  <xdr:twoCellAnchor>
    <xdr:from>
      <xdr:col>29</xdr:col>
      <xdr:colOff>113433</xdr:colOff>
      <xdr:row>10</xdr:row>
      <xdr:rowOff>133351</xdr:rowOff>
    </xdr:from>
    <xdr:to>
      <xdr:col>29</xdr:col>
      <xdr:colOff>389658</xdr:colOff>
      <xdr:row>10</xdr:row>
      <xdr:rowOff>371476</xdr:rowOff>
    </xdr:to>
    <xdr:sp macro="" textlink="">
      <xdr:nvSpPr>
        <xdr:cNvPr id="2" name="1 Elipse"/>
        <xdr:cNvSpPr/>
      </xdr:nvSpPr>
      <xdr:spPr>
        <a:xfrm>
          <a:off x="22211433" y="2038351"/>
          <a:ext cx="276225" cy="57150"/>
        </a:xfrm>
        <a:prstGeom prst="ellipse">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s-PE" sz="1100">
            <a:ln w="3175">
              <a:solidFill>
                <a:schemeClr val="tx1"/>
              </a:solidFill>
            </a:ln>
          </a:endParaRPr>
        </a:p>
      </xdr:txBody>
    </xdr:sp>
    <xdr:clientData/>
  </xdr:twoCellAnchor>
  <xdr:twoCellAnchor>
    <xdr:from>
      <xdr:col>30</xdr:col>
      <xdr:colOff>70633</xdr:colOff>
      <xdr:row>10</xdr:row>
      <xdr:rowOff>161924</xdr:rowOff>
    </xdr:from>
    <xdr:to>
      <xdr:col>30</xdr:col>
      <xdr:colOff>358733</xdr:colOff>
      <xdr:row>10</xdr:row>
      <xdr:rowOff>358732</xdr:rowOff>
    </xdr:to>
    <xdr:sp macro="" textlink="">
      <xdr:nvSpPr>
        <xdr:cNvPr id="3" name="2 Rectángulo"/>
        <xdr:cNvSpPr/>
      </xdr:nvSpPr>
      <xdr:spPr>
        <a:xfrm>
          <a:off x="22930633" y="2066924"/>
          <a:ext cx="288100" cy="25358"/>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indent="0" algn="l"/>
          <a:endParaRPr lang="es-PE" sz="1100">
            <a:ln w="3175">
              <a:solidFill>
                <a:schemeClr val="tx1"/>
              </a:solidFill>
            </a:ln>
            <a:solidFill>
              <a:schemeClr val="dk1"/>
            </a:solidFill>
            <a:latin typeface="+mn-lt"/>
            <a:ea typeface="+mn-ea"/>
            <a:cs typeface="+mn-cs"/>
          </a:endParaRPr>
        </a:p>
      </xdr:txBody>
    </xdr:sp>
    <xdr:clientData/>
  </xdr:twoCellAnchor>
  <xdr:twoCellAnchor>
    <xdr:from>
      <xdr:col>31</xdr:col>
      <xdr:colOff>191490</xdr:colOff>
      <xdr:row>10</xdr:row>
      <xdr:rowOff>115291</xdr:rowOff>
    </xdr:from>
    <xdr:to>
      <xdr:col>31</xdr:col>
      <xdr:colOff>448665</xdr:colOff>
      <xdr:row>10</xdr:row>
      <xdr:rowOff>334366</xdr:rowOff>
    </xdr:to>
    <xdr:sp macro="" textlink="">
      <xdr:nvSpPr>
        <xdr:cNvPr id="4" name="3 Flecha derecha"/>
        <xdr:cNvSpPr/>
      </xdr:nvSpPr>
      <xdr:spPr>
        <a:xfrm>
          <a:off x="23813490" y="2020291"/>
          <a:ext cx="257175" cy="76200"/>
        </a:xfrm>
        <a:prstGeom prst="rightArrow">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indent="0" algn="l"/>
          <a:endParaRPr lang="es-PE" sz="1100">
            <a:ln w="3175">
              <a:solidFill>
                <a:schemeClr val="tx1"/>
              </a:solidFill>
            </a:ln>
            <a:solidFill>
              <a:schemeClr val="dk1"/>
            </a:solidFill>
            <a:latin typeface="+mn-lt"/>
            <a:ea typeface="+mn-ea"/>
            <a:cs typeface="+mn-cs"/>
          </a:endParaRPr>
        </a:p>
      </xdr:txBody>
    </xdr:sp>
    <xdr:clientData/>
  </xdr:twoCellAnchor>
  <xdr:twoCellAnchor>
    <xdr:from>
      <xdr:col>32</xdr:col>
      <xdr:colOff>162914</xdr:colOff>
      <xdr:row>10</xdr:row>
      <xdr:rowOff>102920</xdr:rowOff>
    </xdr:from>
    <xdr:to>
      <xdr:col>32</xdr:col>
      <xdr:colOff>391514</xdr:colOff>
      <xdr:row>10</xdr:row>
      <xdr:rowOff>331520</xdr:rowOff>
    </xdr:to>
    <xdr:sp macro="" textlink="">
      <xdr:nvSpPr>
        <xdr:cNvPr id="5" name="4 Retraso"/>
        <xdr:cNvSpPr/>
      </xdr:nvSpPr>
      <xdr:spPr>
        <a:xfrm>
          <a:off x="24546914" y="2007920"/>
          <a:ext cx="228600" cy="85725"/>
        </a:xfrm>
        <a:prstGeom prst="flowChartDelay">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indent="0" algn="l"/>
          <a:endParaRPr lang="es-PE" sz="1100">
            <a:ln w="3175">
              <a:solidFill>
                <a:schemeClr val="tx1"/>
              </a:solidFill>
            </a:ln>
            <a:solidFill>
              <a:schemeClr val="dk1"/>
            </a:solidFill>
            <a:latin typeface="+mn-lt"/>
            <a:ea typeface="+mn-ea"/>
            <a:cs typeface="+mn-cs"/>
          </a:endParaRPr>
        </a:p>
      </xdr:txBody>
    </xdr:sp>
    <xdr:clientData/>
  </xdr:twoCellAnchor>
  <xdr:twoCellAnchor>
    <xdr:from>
      <xdr:col>33</xdr:col>
      <xdr:colOff>106754</xdr:colOff>
      <xdr:row>10</xdr:row>
      <xdr:rowOff>119125</xdr:rowOff>
    </xdr:from>
    <xdr:to>
      <xdr:col>33</xdr:col>
      <xdr:colOff>440129</xdr:colOff>
      <xdr:row>10</xdr:row>
      <xdr:rowOff>319150</xdr:rowOff>
    </xdr:to>
    <xdr:sp macro="" textlink="">
      <xdr:nvSpPr>
        <xdr:cNvPr id="6" name="5 Combinar"/>
        <xdr:cNvSpPr/>
      </xdr:nvSpPr>
      <xdr:spPr>
        <a:xfrm>
          <a:off x="25252754" y="2024125"/>
          <a:ext cx="333375" cy="66675"/>
        </a:xfrm>
        <a:prstGeom prst="flowChartMerge">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indent="0" algn="l"/>
          <a:endParaRPr lang="es-PE" sz="1100">
            <a:ln w="3175">
              <a:solidFill>
                <a:schemeClr val="tx1"/>
              </a:solidFill>
            </a:ln>
            <a:solidFill>
              <a:schemeClr val="dk1"/>
            </a:solidFill>
            <a:latin typeface="+mn-lt"/>
            <a:ea typeface="+mn-ea"/>
            <a:cs typeface="+mn-cs"/>
          </a:endParaRPr>
        </a:p>
      </xdr:txBody>
    </xdr:sp>
    <xdr:clientData/>
  </xdr:twoCellAnchor>
  <xdr:twoCellAnchor>
    <xdr:from>
      <xdr:col>30</xdr:col>
      <xdr:colOff>220343</xdr:colOff>
      <xdr:row>11</xdr:row>
      <xdr:rowOff>182767</xdr:rowOff>
    </xdr:from>
    <xdr:to>
      <xdr:col>30</xdr:col>
      <xdr:colOff>306934</xdr:colOff>
      <xdr:row>11</xdr:row>
      <xdr:rowOff>281728</xdr:rowOff>
    </xdr:to>
    <xdr:sp macro="" textlink="">
      <xdr:nvSpPr>
        <xdr:cNvPr id="7" name="6 Elipse"/>
        <xdr:cNvSpPr/>
      </xdr:nvSpPr>
      <xdr:spPr>
        <a:xfrm>
          <a:off x="23080343" y="2278267"/>
          <a:ext cx="86591" cy="371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31</xdr:col>
      <xdr:colOff>352233</xdr:colOff>
      <xdr:row>15</xdr:row>
      <xdr:rowOff>125092</xdr:rowOff>
    </xdr:from>
    <xdr:to>
      <xdr:col>31</xdr:col>
      <xdr:colOff>438824</xdr:colOff>
      <xdr:row>15</xdr:row>
      <xdr:rowOff>224053</xdr:rowOff>
    </xdr:to>
    <xdr:sp macro="" textlink="">
      <xdr:nvSpPr>
        <xdr:cNvPr id="8" name="7 Elipse"/>
        <xdr:cNvSpPr/>
      </xdr:nvSpPr>
      <xdr:spPr>
        <a:xfrm>
          <a:off x="23974233" y="2982592"/>
          <a:ext cx="86591" cy="608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30</xdr:col>
      <xdr:colOff>160809</xdr:colOff>
      <xdr:row>17</xdr:row>
      <xdr:rowOff>61849</xdr:rowOff>
    </xdr:from>
    <xdr:to>
      <xdr:col>30</xdr:col>
      <xdr:colOff>247400</xdr:colOff>
      <xdr:row>17</xdr:row>
      <xdr:rowOff>160810</xdr:rowOff>
    </xdr:to>
    <xdr:sp macro="" textlink="">
      <xdr:nvSpPr>
        <xdr:cNvPr id="9" name="8 Elipse"/>
        <xdr:cNvSpPr/>
      </xdr:nvSpPr>
      <xdr:spPr>
        <a:xfrm>
          <a:off x="23020809" y="3300349"/>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29</xdr:col>
      <xdr:colOff>295488</xdr:colOff>
      <xdr:row>20</xdr:row>
      <xdr:rowOff>160346</xdr:rowOff>
    </xdr:from>
    <xdr:to>
      <xdr:col>29</xdr:col>
      <xdr:colOff>382079</xdr:colOff>
      <xdr:row>20</xdr:row>
      <xdr:rowOff>259307</xdr:rowOff>
    </xdr:to>
    <xdr:sp macro="" textlink="">
      <xdr:nvSpPr>
        <xdr:cNvPr id="10" name="9 Elipse"/>
        <xdr:cNvSpPr/>
      </xdr:nvSpPr>
      <xdr:spPr>
        <a:xfrm>
          <a:off x="22393488" y="3970346"/>
          <a:ext cx="86591" cy="32286"/>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29</xdr:col>
      <xdr:colOff>281725</xdr:colOff>
      <xdr:row>12</xdr:row>
      <xdr:rowOff>245545</xdr:rowOff>
    </xdr:from>
    <xdr:to>
      <xdr:col>29</xdr:col>
      <xdr:colOff>368316</xdr:colOff>
      <xdr:row>12</xdr:row>
      <xdr:rowOff>344506</xdr:rowOff>
    </xdr:to>
    <xdr:sp macro="" textlink="">
      <xdr:nvSpPr>
        <xdr:cNvPr id="11" name="10 Elipse"/>
        <xdr:cNvSpPr/>
      </xdr:nvSpPr>
      <xdr:spPr>
        <a:xfrm>
          <a:off x="22379725" y="2474395"/>
          <a:ext cx="86591" cy="371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29</xdr:col>
      <xdr:colOff>273314</xdr:colOff>
      <xdr:row>18</xdr:row>
      <xdr:rowOff>149150</xdr:rowOff>
    </xdr:from>
    <xdr:to>
      <xdr:col>29</xdr:col>
      <xdr:colOff>359905</xdr:colOff>
      <xdr:row>18</xdr:row>
      <xdr:rowOff>248111</xdr:rowOff>
    </xdr:to>
    <xdr:sp macro="" textlink="">
      <xdr:nvSpPr>
        <xdr:cNvPr id="12" name="11 Elipse"/>
        <xdr:cNvSpPr/>
      </xdr:nvSpPr>
      <xdr:spPr>
        <a:xfrm>
          <a:off x="22371314" y="3578150"/>
          <a:ext cx="86591" cy="4181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31</xdr:col>
      <xdr:colOff>334700</xdr:colOff>
      <xdr:row>19</xdr:row>
      <xdr:rowOff>138172</xdr:rowOff>
    </xdr:from>
    <xdr:to>
      <xdr:col>31</xdr:col>
      <xdr:colOff>421291</xdr:colOff>
      <xdr:row>19</xdr:row>
      <xdr:rowOff>237133</xdr:rowOff>
    </xdr:to>
    <xdr:sp macro="" textlink="">
      <xdr:nvSpPr>
        <xdr:cNvPr id="13" name="12 Elipse"/>
        <xdr:cNvSpPr/>
      </xdr:nvSpPr>
      <xdr:spPr>
        <a:xfrm>
          <a:off x="23956700" y="3757672"/>
          <a:ext cx="86591" cy="51336"/>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29</xdr:col>
      <xdr:colOff>288468</xdr:colOff>
      <xdr:row>21</xdr:row>
      <xdr:rowOff>164768</xdr:rowOff>
    </xdr:from>
    <xdr:to>
      <xdr:col>29</xdr:col>
      <xdr:colOff>375059</xdr:colOff>
      <xdr:row>21</xdr:row>
      <xdr:rowOff>263729</xdr:rowOff>
    </xdr:to>
    <xdr:sp macro="" textlink="">
      <xdr:nvSpPr>
        <xdr:cNvPr id="14" name="13 Elipse"/>
        <xdr:cNvSpPr/>
      </xdr:nvSpPr>
      <xdr:spPr>
        <a:xfrm>
          <a:off x="22386468" y="4165268"/>
          <a:ext cx="86591" cy="227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31</xdr:col>
      <xdr:colOff>332104</xdr:colOff>
      <xdr:row>31</xdr:row>
      <xdr:rowOff>174077</xdr:rowOff>
    </xdr:from>
    <xdr:to>
      <xdr:col>31</xdr:col>
      <xdr:colOff>418695</xdr:colOff>
      <xdr:row>31</xdr:row>
      <xdr:rowOff>273038</xdr:rowOff>
    </xdr:to>
    <xdr:sp macro="" textlink="">
      <xdr:nvSpPr>
        <xdr:cNvPr id="15" name="14 Elipse"/>
        <xdr:cNvSpPr/>
      </xdr:nvSpPr>
      <xdr:spPr>
        <a:xfrm>
          <a:off x="23954104" y="6079577"/>
          <a:ext cx="86591" cy="13236"/>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29</xdr:col>
      <xdr:colOff>283120</xdr:colOff>
      <xdr:row>32</xdr:row>
      <xdr:rowOff>181341</xdr:rowOff>
    </xdr:from>
    <xdr:to>
      <xdr:col>29</xdr:col>
      <xdr:colOff>381583</xdr:colOff>
      <xdr:row>32</xdr:row>
      <xdr:rowOff>268429</xdr:rowOff>
    </xdr:to>
    <xdr:sp macro="" textlink="">
      <xdr:nvSpPr>
        <xdr:cNvPr id="16" name="15 Elipse"/>
        <xdr:cNvSpPr/>
      </xdr:nvSpPr>
      <xdr:spPr>
        <a:xfrm flipH="1" flipV="1">
          <a:off x="22381120" y="6277341"/>
          <a:ext cx="98463" cy="10888"/>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29</xdr:col>
      <xdr:colOff>283831</xdr:colOff>
      <xdr:row>33</xdr:row>
      <xdr:rowOff>219161</xdr:rowOff>
    </xdr:from>
    <xdr:to>
      <xdr:col>29</xdr:col>
      <xdr:colOff>382294</xdr:colOff>
      <xdr:row>33</xdr:row>
      <xdr:rowOff>306249</xdr:rowOff>
    </xdr:to>
    <xdr:sp macro="" textlink="">
      <xdr:nvSpPr>
        <xdr:cNvPr id="17" name="16 Elipse"/>
        <xdr:cNvSpPr/>
      </xdr:nvSpPr>
      <xdr:spPr>
        <a:xfrm flipH="1" flipV="1">
          <a:off x="22381831" y="6477086"/>
          <a:ext cx="98463" cy="1363"/>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29</xdr:col>
      <xdr:colOff>255595</xdr:colOff>
      <xdr:row>34</xdr:row>
      <xdr:rowOff>176921</xdr:rowOff>
    </xdr:from>
    <xdr:to>
      <xdr:col>29</xdr:col>
      <xdr:colOff>379297</xdr:colOff>
      <xdr:row>34</xdr:row>
      <xdr:rowOff>280336</xdr:rowOff>
    </xdr:to>
    <xdr:sp macro="" textlink="">
      <xdr:nvSpPr>
        <xdr:cNvPr id="18" name="17 Elipse"/>
        <xdr:cNvSpPr/>
      </xdr:nvSpPr>
      <xdr:spPr>
        <a:xfrm flipH="1">
          <a:off x="22353595" y="6653921"/>
          <a:ext cx="123702" cy="17690"/>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29</xdr:col>
      <xdr:colOff>263975</xdr:colOff>
      <xdr:row>35</xdr:row>
      <xdr:rowOff>211214</xdr:rowOff>
    </xdr:from>
    <xdr:to>
      <xdr:col>29</xdr:col>
      <xdr:colOff>362438</xdr:colOff>
      <xdr:row>35</xdr:row>
      <xdr:rowOff>298302</xdr:rowOff>
    </xdr:to>
    <xdr:sp macro="" textlink="">
      <xdr:nvSpPr>
        <xdr:cNvPr id="19" name="18 Elipse"/>
        <xdr:cNvSpPr/>
      </xdr:nvSpPr>
      <xdr:spPr>
        <a:xfrm flipH="1" flipV="1">
          <a:off x="22361975" y="6859664"/>
          <a:ext cx="98463" cy="1363"/>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29</xdr:col>
      <xdr:colOff>240630</xdr:colOff>
      <xdr:row>36</xdr:row>
      <xdr:rowOff>175960</xdr:rowOff>
    </xdr:from>
    <xdr:to>
      <xdr:col>29</xdr:col>
      <xdr:colOff>339093</xdr:colOff>
      <xdr:row>36</xdr:row>
      <xdr:rowOff>263048</xdr:rowOff>
    </xdr:to>
    <xdr:sp macro="" textlink="">
      <xdr:nvSpPr>
        <xdr:cNvPr id="20" name="19 Elipse"/>
        <xdr:cNvSpPr/>
      </xdr:nvSpPr>
      <xdr:spPr>
        <a:xfrm flipH="1" flipV="1">
          <a:off x="22338630" y="7033960"/>
          <a:ext cx="98463" cy="10888"/>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29</xdr:col>
      <xdr:colOff>288468</xdr:colOff>
      <xdr:row>16</xdr:row>
      <xdr:rowOff>126266</xdr:rowOff>
    </xdr:from>
    <xdr:to>
      <xdr:col>29</xdr:col>
      <xdr:colOff>375059</xdr:colOff>
      <xdr:row>16</xdr:row>
      <xdr:rowOff>225227</xdr:rowOff>
    </xdr:to>
    <xdr:sp macro="" textlink="">
      <xdr:nvSpPr>
        <xdr:cNvPr id="21" name="20 Elipse"/>
        <xdr:cNvSpPr/>
      </xdr:nvSpPr>
      <xdr:spPr>
        <a:xfrm>
          <a:off x="22386468" y="3174266"/>
          <a:ext cx="86591" cy="608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29</xdr:col>
      <xdr:colOff>261407</xdr:colOff>
      <xdr:row>13</xdr:row>
      <xdr:rowOff>199559</xdr:rowOff>
    </xdr:from>
    <xdr:to>
      <xdr:col>29</xdr:col>
      <xdr:colOff>347998</xdr:colOff>
      <xdr:row>13</xdr:row>
      <xdr:rowOff>298520</xdr:rowOff>
    </xdr:to>
    <xdr:sp macro="" textlink="">
      <xdr:nvSpPr>
        <xdr:cNvPr id="22" name="21 Elipse"/>
        <xdr:cNvSpPr/>
      </xdr:nvSpPr>
      <xdr:spPr>
        <a:xfrm>
          <a:off x="22359407" y="2666534"/>
          <a:ext cx="86591" cy="371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29</xdr:col>
      <xdr:colOff>283118</xdr:colOff>
      <xdr:row>22</xdr:row>
      <xdr:rowOff>216627</xdr:rowOff>
    </xdr:from>
    <xdr:to>
      <xdr:col>29</xdr:col>
      <xdr:colOff>369709</xdr:colOff>
      <xdr:row>22</xdr:row>
      <xdr:rowOff>315588</xdr:rowOff>
    </xdr:to>
    <xdr:sp macro="" textlink="">
      <xdr:nvSpPr>
        <xdr:cNvPr id="23" name="22 Elipse"/>
        <xdr:cNvSpPr/>
      </xdr:nvSpPr>
      <xdr:spPr>
        <a:xfrm>
          <a:off x="22381118" y="4379052"/>
          <a:ext cx="86591" cy="371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29</xdr:col>
      <xdr:colOff>273314</xdr:colOff>
      <xdr:row>23</xdr:row>
      <xdr:rowOff>150541</xdr:rowOff>
    </xdr:from>
    <xdr:to>
      <xdr:col>29</xdr:col>
      <xdr:colOff>359905</xdr:colOff>
      <xdr:row>23</xdr:row>
      <xdr:rowOff>249502</xdr:rowOff>
    </xdr:to>
    <xdr:sp macro="" textlink="">
      <xdr:nvSpPr>
        <xdr:cNvPr id="24" name="23 Elipse"/>
        <xdr:cNvSpPr/>
      </xdr:nvSpPr>
      <xdr:spPr>
        <a:xfrm>
          <a:off x="22371314" y="4532041"/>
          <a:ext cx="86591" cy="4181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29</xdr:col>
      <xdr:colOff>278665</xdr:colOff>
      <xdr:row>25</xdr:row>
      <xdr:rowOff>140737</xdr:rowOff>
    </xdr:from>
    <xdr:to>
      <xdr:col>29</xdr:col>
      <xdr:colOff>365256</xdr:colOff>
      <xdr:row>25</xdr:row>
      <xdr:rowOff>239698</xdr:rowOff>
    </xdr:to>
    <xdr:sp macro="" textlink="">
      <xdr:nvSpPr>
        <xdr:cNvPr id="25" name="24 Elipse"/>
        <xdr:cNvSpPr/>
      </xdr:nvSpPr>
      <xdr:spPr>
        <a:xfrm>
          <a:off x="22376665" y="4903237"/>
          <a:ext cx="86591" cy="51336"/>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29</xdr:col>
      <xdr:colOff>259275</xdr:colOff>
      <xdr:row>26</xdr:row>
      <xdr:rowOff>110834</xdr:rowOff>
    </xdr:from>
    <xdr:to>
      <xdr:col>29</xdr:col>
      <xdr:colOff>345866</xdr:colOff>
      <xdr:row>26</xdr:row>
      <xdr:rowOff>209795</xdr:rowOff>
    </xdr:to>
    <xdr:sp macro="" textlink="">
      <xdr:nvSpPr>
        <xdr:cNvPr id="26" name="25 Elipse"/>
        <xdr:cNvSpPr/>
      </xdr:nvSpPr>
      <xdr:spPr>
        <a:xfrm>
          <a:off x="22357275" y="5063834"/>
          <a:ext cx="86591" cy="7991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29</xdr:col>
      <xdr:colOff>259772</xdr:colOff>
      <xdr:row>27</xdr:row>
      <xdr:rowOff>123701</xdr:rowOff>
    </xdr:from>
    <xdr:to>
      <xdr:col>29</xdr:col>
      <xdr:colOff>346363</xdr:colOff>
      <xdr:row>27</xdr:row>
      <xdr:rowOff>222662</xdr:rowOff>
    </xdr:to>
    <xdr:sp macro="" textlink="">
      <xdr:nvSpPr>
        <xdr:cNvPr id="27" name="26 Elipse"/>
        <xdr:cNvSpPr/>
      </xdr:nvSpPr>
      <xdr:spPr>
        <a:xfrm>
          <a:off x="22357772" y="5267201"/>
          <a:ext cx="86591" cy="70386"/>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29</xdr:col>
      <xdr:colOff>275604</xdr:colOff>
      <xdr:row>28</xdr:row>
      <xdr:rowOff>148190</xdr:rowOff>
    </xdr:from>
    <xdr:to>
      <xdr:col>29</xdr:col>
      <xdr:colOff>362195</xdr:colOff>
      <xdr:row>28</xdr:row>
      <xdr:rowOff>247151</xdr:rowOff>
    </xdr:to>
    <xdr:sp macro="" textlink="">
      <xdr:nvSpPr>
        <xdr:cNvPr id="28" name="27 Elipse"/>
        <xdr:cNvSpPr/>
      </xdr:nvSpPr>
      <xdr:spPr>
        <a:xfrm>
          <a:off x="22373604" y="5482190"/>
          <a:ext cx="86591" cy="4181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29</xdr:col>
      <xdr:colOff>288471</xdr:colOff>
      <xdr:row>29</xdr:row>
      <xdr:rowOff>115289</xdr:rowOff>
    </xdr:from>
    <xdr:to>
      <xdr:col>29</xdr:col>
      <xdr:colOff>375062</xdr:colOff>
      <xdr:row>29</xdr:row>
      <xdr:rowOff>214250</xdr:rowOff>
    </xdr:to>
    <xdr:sp macro="" textlink="">
      <xdr:nvSpPr>
        <xdr:cNvPr id="29" name="28 Elipse"/>
        <xdr:cNvSpPr/>
      </xdr:nvSpPr>
      <xdr:spPr>
        <a:xfrm>
          <a:off x="22386471" y="5639789"/>
          <a:ext cx="86591" cy="7991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29</xdr:col>
      <xdr:colOff>263233</xdr:colOff>
      <xdr:row>30</xdr:row>
      <xdr:rowOff>189014</xdr:rowOff>
    </xdr:from>
    <xdr:to>
      <xdr:col>29</xdr:col>
      <xdr:colOff>349824</xdr:colOff>
      <xdr:row>30</xdr:row>
      <xdr:rowOff>287975</xdr:rowOff>
    </xdr:to>
    <xdr:sp macro="" textlink="">
      <xdr:nvSpPr>
        <xdr:cNvPr id="30" name="29 Elipse"/>
        <xdr:cNvSpPr/>
      </xdr:nvSpPr>
      <xdr:spPr>
        <a:xfrm>
          <a:off x="22361233" y="5904014"/>
          <a:ext cx="86591" cy="371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31</xdr:col>
      <xdr:colOff>302480</xdr:colOff>
      <xdr:row>36</xdr:row>
      <xdr:rowOff>192971</xdr:rowOff>
    </xdr:from>
    <xdr:to>
      <xdr:col>31</xdr:col>
      <xdr:colOff>400943</xdr:colOff>
      <xdr:row>36</xdr:row>
      <xdr:rowOff>280059</xdr:rowOff>
    </xdr:to>
    <xdr:sp macro="" textlink="">
      <xdr:nvSpPr>
        <xdr:cNvPr id="31" name="30 Elipse"/>
        <xdr:cNvSpPr/>
      </xdr:nvSpPr>
      <xdr:spPr>
        <a:xfrm flipH="1" flipV="1">
          <a:off x="23924480" y="7050971"/>
          <a:ext cx="98463" cy="1363"/>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33</xdr:col>
      <xdr:colOff>268864</xdr:colOff>
      <xdr:row>37</xdr:row>
      <xdr:rowOff>134615</xdr:rowOff>
    </xdr:from>
    <xdr:to>
      <xdr:col>33</xdr:col>
      <xdr:colOff>367327</xdr:colOff>
      <xdr:row>37</xdr:row>
      <xdr:rowOff>221703</xdr:rowOff>
    </xdr:to>
    <xdr:sp macro="" textlink="">
      <xdr:nvSpPr>
        <xdr:cNvPr id="32" name="31 Elipse"/>
        <xdr:cNvSpPr/>
      </xdr:nvSpPr>
      <xdr:spPr>
        <a:xfrm flipH="1" flipV="1">
          <a:off x="25414864" y="7183115"/>
          <a:ext cx="98463" cy="58513"/>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29</xdr:col>
      <xdr:colOff>282841</xdr:colOff>
      <xdr:row>14</xdr:row>
      <xdr:rowOff>209076</xdr:rowOff>
    </xdr:from>
    <xdr:to>
      <xdr:col>29</xdr:col>
      <xdr:colOff>369432</xdr:colOff>
      <xdr:row>14</xdr:row>
      <xdr:rowOff>308037</xdr:rowOff>
    </xdr:to>
    <xdr:sp macro="" textlink="">
      <xdr:nvSpPr>
        <xdr:cNvPr id="33" name="32 Elipse"/>
        <xdr:cNvSpPr/>
      </xdr:nvSpPr>
      <xdr:spPr>
        <a:xfrm>
          <a:off x="22380841" y="2857026"/>
          <a:ext cx="86591" cy="371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29</xdr:col>
      <xdr:colOff>355635</xdr:colOff>
      <xdr:row>11</xdr:row>
      <xdr:rowOff>182767</xdr:rowOff>
    </xdr:from>
    <xdr:to>
      <xdr:col>30</xdr:col>
      <xdr:colOff>263639</xdr:colOff>
      <xdr:row>12</xdr:row>
      <xdr:rowOff>260038</xdr:rowOff>
    </xdr:to>
    <xdr:cxnSp macro="">
      <xdr:nvCxnSpPr>
        <xdr:cNvPr id="34" name="33 Conector recto"/>
        <xdr:cNvCxnSpPr>
          <a:stCxn id="7" idx="0"/>
          <a:endCxn id="11" idx="7"/>
        </xdr:cNvCxnSpPr>
      </xdr:nvCxnSpPr>
      <xdr:spPr>
        <a:xfrm flipH="1">
          <a:off x="22453635" y="2278267"/>
          <a:ext cx="670004" cy="2010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321468</xdr:colOff>
      <xdr:row>12</xdr:row>
      <xdr:rowOff>297656</xdr:rowOff>
    </xdr:from>
    <xdr:to>
      <xdr:col>29</xdr:col>
      <xdr:colOff>333375</xdr:colOff>
      <xdr:row>14</xdr:row>
      <xdr:rowOff>261938</xdr:rowOff>
    </xdr:to>
    <xdr:cxnSp macro="">
      <xdr:nvCxnSpPr>
        <xdr:cNvPr id="35" name="34 Conector recto"/>
        <xdr:cNvCxnSpPr/>
      </xdr:nvCxnSpPr>
      <xdr:spPr>
        <a:xfrm flipH="1">
          <a:off x="22419468" y="2478881"/>
          <a:ext cx="11907" cy="37385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369432</xdr:colOff>
      <xdr:row>14</xdr:row>
      <xdr:rowOff>258557</xdr:rowOff>
    </xdr:from>
    <xdr:to>
      <xdr:col>31</xdr:col>
      <xdr:colOff>364914</xdr:colOff>
      <xdr:row>15</xdr:row>
      <xdr:rowOff>139585</xdr:rowOff>
    </xdr:to>
    <xdr:cxnSp macro="">
      <xdr:nvCxnSpPr>
        <xdr:cNvPr id="36" name="35 Conector recto"/>
        <xdr:cNvCxnSpPr>
          <a:stCxn id="8" idx="1"/>
          <a:endCxn id="33" idx="6"/>
        </xdr:cNvCxnSpPr>
      </xdr:nvCxnSpPr>
      <xdr:spPr>
        <a:xfrm flipH="1" flipV="1">
          <a:off x="22467432" y="2858882"/>
          <a:ext cx="1519482" cy="13820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301149</xdr:colOff>
      <xdr:row>15</xdr:row>
      <xdr:rowOff>125092</xdr:rowOff>
    </xdr:from>
    <xdr:to>
      <xdr:col>31</xdr:col>
      <xdr:colOff>395529</xdr:colOff>
      <xdr:row>16</xdr:row>
      <xdr:rowOff>140759</xdr:rowOff>
    </xdr:to>
    <xdr:cxnSp macro="">
      <xdr:nvCxnSpPr>
        <xdr:cNvPr id="37" name="36 Conector recto"/>
        <xdr:cNvCxnSpPr>
          <a:stCxn id="8" idx="0"/>
          <a:endCxn id="21" idx="1"/>
        </xdr:cNvCxnSpPr>
      </xdr:nvCxnSpPr>
      <xdr:spPr>
        <a:xfrm flipH="1">
          <a:off x="22399149" y="2982592"/>
          <a:ext cx="1618380" cy="20616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362378</xdr:colOff>
      <xdr:row>16</xdr:row>
      <xdr:rowOff>210734</xdr:rowOff>
    </xdr:from>
    <xdr:to>
      <xdr:col>30</xdr:col>
      <xdr:colOff>247400</xdr:colOff>
      <xdr:row>17</xdr:row>
      <xdr:rowOff>111330</xdr:rowOff>
    </xdr:to>
    <xdr:cxnSp macro="">
      <xdr:nvCxnSpPr>
        <xdr:cNvPr id="38" name="37 Conector recto"/>
        <xdr:cNvCxnSpPr>
          <a:stCxn id="21" idx="5"/>
          <a:endCxn id="9" idx="6"/>
        </xdr:cNvCxnSpPr>
      </xdr:nvCxnSpPr>
      <xdr:spPr>
        <a:xfrm>
          <a:off x="22460378" y="3239684"/>
          <a:ext cx="647022" cy="11014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285995</xdr:colOff>
      <xdr:row>17</xdr:row>
      <xdr:rowOff>111330</xdr:rowOff>
    </xdr:from>
    <xdr:to>
      <xdr:col>30</xdr:col>
      <xdr:colOff>247400</xdr:colOff>
      <xdr:row>18</xdr:row>
      <xdr:rowOff>163643</xdr:rowOff>
    </xdr:to>
    <xdr:cxnSp macro="">
      <xdr:nvCxnSpPr>
        <xdr:cNvPr id="39" name="38 Conector recto"/>
        <xdr:cNvCxnSpPr>
          <a:stCxn id="12" idx="1"/>
          <a:endCxn id="9" idx="6"/>
        </xdr:cNvCxnSpPr>
      </xdr:nvCxnSpPr>
      <xdr:spPr>
        <a:xfrm flipV="1">
          <a:off x="22383995" y="3349830"/>
          <a:ext cx="723405" cy="24281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359905</xdr:colOff>
      <xdr:row>18</xdr:row>
      <xdr:rowOff>198631</xdr:rowOff>
    </xdr:from>
    <xdr:to>
      <xdr:col>31</xdr:col>
      <xdr:colOff>334700</xdr:colOff>
      <xdr:row>19</xdr:row>
      <xdr:rowOff>187653</xdr:rowOff>
    </xdr:to>
    <xdr:cxnSp macro="">
      <xdr:nvCxnSpPr>
        <xdr:cNvPr id="40" name="39 Conector recto"/>
        <xdr:cNvCxnSpPr>
          <a:stCxn id="13" idx="2"/>
          <a:endCxn id="12" idx="6"/>
        </xdr:cNvCxnSpPr>
      </xdr:nvCxnSpPr>
      <xdr:spPr>
        <a:xfrm flipH="1" flipV="1">
          <a:off x="22457905" y="3618106"/>
          <a:ext cx="1498795" cy="18904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273836</xdr:colOff>
      <xdr:row>24</xdr:row>
      <xdr:rowOff>166685</xdr:rowOff>
    </xdr:from>
    <xdr:to>
      <xdr:col>29</xdr:col>
      <xdr:colOff>360427</xdr:colOff>
      <xdr:row>24</xdr:row>
      <xdr:rowOff>265646</xdr:rowOff>
    </xdr:to>
    <xdr:sp macro="" textlink="">
      <xdr:nvSpPr>
        <xdr:cNvPr id="41" name="41 Elipse"/>
        <xdr:cNvSpPr/>
      </xdr:nvSpPr>
      <xdr:spPr>
        <a:xfrm>
          <a:off x="22371836" y="4738685"/>
          <a:ext cx="86591" cy="227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29</xdr:col>
      <xdr:colOff>321469</xdr:colOff>
      <xdr:row>20</xdr:row>
      <xdr:rowOff>190499</xdr:rowOff>
    </xdr:from>
    <xdr:to>
      <xdr:col>29</xdr:col>
      <xdr:colOff>321469</xdr:colOff>
      <xdr:row>23</xdr:row>
      <xdr:rowOff>226219</xdr:rowOff>
    </xdr:to>
    <xdr:cxnSp macro="">
      <xdr:nvCxnSpPr>
        <xdr:cNvPr id="42" name="42 Conector recto"/>
        <xdr:cNvCxnSpPr/>
      </xdr:nvCxnSpPr>
      <xdr:spPr>
        <a:xfrm>
          <a:off x="22419469" y="4000499"/>
          <a:ext cx="0" cy="56912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321468</xdr:colOff>
      <xdr:row>24</xdr:row>
      <xdr:rowOff>297656</xdr:rowOff>
    </xdr:from>
    <xdr:to>
      <xdr:col>29</xdr:col>
      <xdr:colOff>321961</xdr:colOff>
      <xdr:row>25</xdr:row>
      <xdr:rowOff>140737</xdr:rowOff>
    </xdr:to>
    <xdr:cxnSp macro="">
      <xdr:nvCxnSpPr>
        <xdr:cNvPr id="43" name="43 Conector recto"/>
        <xdr:cNvCxnSpPr>
          <a:endCxn id="25" idx="0"/>
        </xdr:cNvCxnSpPr>
      </xdr:nvCxnSpPr>
      <xdr:spPr>
        <a:xfrm>
          <a:off x="22419468" y="4764881"/>
          <a:ext cx="493" cy="13835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309562</xdr:colOff>
      <xdr:row>25</xdr:row>
      <xdr:rowOff>190501</xdr:rowOff>
    </xdr:from>
    <xdr:to>
      <xdr:col>29</xdr:col>
      <xdr:colOff>309562</xdr:colOff>
      <xdr:row>27</xdr:row>
      <xdr:rowOff>166688</xdr:rowOff>
    </xdr:to>
    <xdr:cxnSp macro="">
      <xdr:nvCxnSpPr>
        <xdr:cNvPr id="44" name="45 Conector recto"/>
        <xdr:cNvCxnSpPr/>
      </xdr:nvCxnSpPr>
      <xdr:spPr>
        <a:xfrm>
          <a:off x="22407562" y="4953001"/>
          <a:ext cx="0" cy="35718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346363</xdr:colOff>
      <xdr:row>27</xdr:row>
      <xdr:rowOff>173182</xdr:rowOff>
    </xdr:from>
    <xdr:to>
      <xdr:col>29</xdr:col>
      <xdr:colOff>362195</xdr:colOff>
      <xdr:row>28</xdr:row>
      <xdr:rowOff>197671</xdr:rowOff>
    </xdr:to>
    <xdr:cxnSp macro="">
      <xdr:nvCxnSpPr>
        <xdr:cNvPr id="45" name="46 Conector recto"/>
        <xdr:cNvCxnSpPr>
          <a:stCxn id="27" idx="6"/>
          <a:endCxn id="28" idx="6"/>
        </xdr:cNvCxnSpPr>
      </xdr:nvCxnSpPr>
      <xdr:spPr>
        <a:xfrm>
          <a:off x="22444363" y="5316682"/>
          <a:ext cx="15832" cy="20546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309562</xdr:colOff>
      <xdr:row>28</xdr:row>
      <xdr:rowOff>166688</xdr:rowOff>
    </xdr:from>
    <xdr:to>
      <xdr:col>29</xdr:col>
      <xdr:colOff>309562</xdr:colOff>
      <xdr:row>30</xdr:row>
      <xdr:rowOff>261937</xdr:rowOff>
    </xdr:to>
    <xdr:cxnSp macro="">
      <xdr:nvCxnSpPr>
        <xdr:cNvPr id="46" name="47 Conector recto"/>
        <xdr:cNvCxnSpPr/>
      </xdr:nvCxnSpPr>
      <xdr:spPr>
        <a:xfrm>
          <a:off x="22407562" y="5500688"/>
          <a:ext cx="0" cy="40957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275914</xdr:colOff>
      <xdr:row>30</xdr:row>
      <xdr:rowOff>273482</xdr:rowOff>
    </xdr:from>
    <xdr:to>
      <xdr:col>31</xdr:col>
      <xdr:colOff>344785</xdr:colOff>
      <xdr:row>31</xdr:row>
      <xdr:rowOff>188570</xdr:rowOff>
    </xdr:to>
    <xdr:cxnSp macro="">
      <xdr:nvCxnSpPr>
        <xdr:cNvPr id="47" name="49 Conector recto"/>
        <xdr:cNvCxnSpPr>
          <a:stCxn id="30" idx="3"/>
          <a:endCxn id="15" idx="1"/>
        </xdr:cNvCxnSpPr>
      </xdr:nvCxnSpPr>
      <xdr:spPr>
        <a:xfrm>
          <a:off x="22373914" y="5902757"/>
          <a:ext cx="1592871" cy="19131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309562</xdr:colOff>
      <xdr:row>32</xdr:row>
      <xdr:rowOff>178594</xdr:rowOff>
    </xdr:from>
    <xdr:to>
      <xdr:col>29</xdr:col>
      <xdr:colOff>321468</xdr:colOff>
      <xdr:row>36</xdr:row>
      <xdr:rowOff>214313</xdr:rowOff>
    </xdr:to>
    <xdr:cxnSp macro="">
      <xdr:nvCxnSpPr>
        <xdr:cNvPr id="48" name="50 Conector recto"/>
        <xdr:cNvCxnSpPr/>
      </xdr:nvCxnSpPr>
      <xdr:spPr>
        <a:xfrm>
          <a:off x="22407562" y="6274594"/>
          <a:ext cx="11906" cy="76914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332351</xdr:colOff>
      <xdr:row>31</xdr:row>
      <xdr:rowOff>188570</xdr:rowOff>
    </xdr:from>
    <xdr:to>
      <xdr:col>31</xdr:col>
      <xdr:colOff>406014</xdr:colOff>
      <xdr:row>32</xdr:row>
      <xdr:rowOff>181341</xdr:rowOff>
    </xdr:to>
    <xdr:cxnSp macro="">
      <xdr:nvCxnSpPr>
        <xdr:cNvPr id="49" name="51 Conector recto"/>
        <xdr:cNvCxnSpPr>
          <a:stCxn id="15" idx="7"/>
          <a:endCxn id="16" idx="4"/>
        </xdr:cNvCxnSpPr>
      </xdr:nvCxnSpPr>
      <xdr:spPr>
        <a:xfrm flipH="1">
          <a:off x="22430351" y="6094070"/>
          <a:ext cx="1597663" cy="18327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386523</xdr:colOff>
      <xdr:row>36</xdr:row>
      <xdr:rowOff>267305</xdr:rowOff>
    </xdr:from>
    <xdr:to>
      <xdr:col>33</xdr:col>
      <xdr:colOff>352907</xdr:colOff>
      <xdr:row>37</xdr:row>
      <xdr:rowOff>208949</xdr:rowOff>
    </xdr:to>
    <xdr:cxnSp macro="">
      <xdr:nvCxnSpPr>
        <xdr:cNvPr id="50" name="52 Conector recto"/>
        <xdr:cNvCxnSpPr>
          <a:stCxn id="31" idx="1"/>
          <a:endCxn id="32" idx="1"/>
        </xdr:cNvCxnSpPr>
      </xdr:nvCxnSpPr>
      <xdr:spPr>
        <a:xfrm>
          <a:off x="24008523" y="7049105"/>
          <a:ext cx="1490384" cy="18929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333375</xdr:colOff>
      <xdr:row>36</xdr:row>
      <xdr:rowOff>214313</xdr:rowOff>
    </xdr:from>
    <xdr:to>
      <xdr:col>31</xdr:col>
      <xdr:colOff>321470</xdr:colOff>
      <xdr:row>36</xdr:row>
      <xdr:rowOff>226219</xdr:rowOff>
    </xdr:to>
    <xdr:cxnSp macro="">
      <xdr:nvCxnSpPr>
        <xdr:cNvPr id="51" name="53 Conector recto"/>
        <xdr:cNvCxnSpPr/>
      </xdr:nvCxnSpPr>
      <xdr:spPr>
        <a:xfrm>
          <a:off x="22431375" y="7043738"/>
          <a:ext cx="1512095" cy="238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336867</xdr:colOff>
      <xdr:row>19</xdr:row>
      <xdr:rowOff>179861</xdr:rowOff>
    </xdr:from>
    <xdr:to>
      <xdr:col>31</xdr:col>
      <xdr:colOff>431247</xdr:colOff>
      <xdr:row>20</xdr:row>
      <xdr:rowOff>147902</xdr:rowOff>
    </xdr:to>
    <xdr:cxnSp macro="">
      <xdr:nvCxnSpPr>
        <xdr:cNvPr id="52" name="54 Conector recto"/>
        <xdr:cNvCxnSpPr/>
      </xdr:nvCxnSpPr>
      <xdr:spPr>
        <a:xfrm flipH="1">
          <a:off x="22434867" y="3799361"/>
          <a:ext cx="1618380" cy="15854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317132</xdr:colOff>
      <xdr:row>23</xdr:row>
      <xdr:rowOff>247649</xdr:rowOff>
    </xdr:from>
    <xdr:to>
      <xdr:col>29</xdr:col>
      <xdr:colOff>330993</xdr:colOff>
      <xdr:row>24</xdr:row>
      <xdr:rowOff>166685</xdr:rowOff>
    </xdr:to>
    <xdr:cxnSp macro="">
      <xdr:nvCxnSpPr>
        <xdr:cNvPr id="53" name="57 Conector recto"/>
        <xdr:cNvCxnSpPr>
          <a:endCxn id="41" idx="0"/>
        </xdr:cNvCxnSpPr>
      </xdr:nvCxnSpPr>
      <xdr:spPr>
        <a:xfrm flipH="1">
          <a:off x="22415132" y="4571999"/>
          <a:ext cx="13861" cy="16668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2.xml><?xml version="1.0" encoding="utf-8"?>
<xdr:wsDr xmlns:xdr="http://schemas.openxmlformats.org/drawingml/2006/spreadsheetDrawing" xmlns:a="http://schemas.openxmlformats.org/drawingml/2006/main">
  <xdr:twoCellAnchor>
    <xdr:from>
      <xdr:col>29</xdr:col>
      <xdr:colOff>150543</xdr:colOff>
      <xdr:row>10</xdr:row>
      <xdr:rowOff>182831</xdr:rowOff>
    </xdr:from>
    <xdr:to>
      <xdr:col>29</xdr:col>
      <xdr:colOff>426768</xdr:colOff>
      <xdr:row>10</xdr:row>
      <xdr:rowOff>420956</xdr:rowOff>
    </xdr:to>
    <xdr:sp macro="" textlink="">
      <xdr:nvSpPr>
        <xdr:cNvPr id="2" name="1 Elipse"/>
        <xdr:cNvSpPr/>
      </xdr:nvSpPr>
      <xdr:spPr>
        <a:xfrm>
          <a:off x="22248543" y="2087831"/>
          <a:ext cx="276225" cy="9525"/>
        </a:xfrm>
        <a:prstGeom prst="ellipse">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s-PE" sz="1100">
            <a:ln w="3175">
              <a:solidFill>
                <a:schemeClr val="tx1"/>
              </a:solidFill>
            </a:ln>
          </a:endParaRPr>
        </a:p>
      </xdr:txBody>
    </xdr:sp>
    <xdr:clientData/>
  </xdr:twoCellAnchor>
  <xdr:twoCellAnchor>
    <xdr:from>
      <xdr:col>30</xdr:col>
      <xdr:colOff>144853</xdr:colOff>
      <xdr:row>10</xdr:row>
      <xdr:rowOff>211404</xdr:rowOff>
    </xdr:from>
    <xdr:to>
      <xdr:col>30</xdr:col>
      <xdr:colOff>432953</xdr:colOff>
      <xdr:row>10</xdr:row>
      <xdr:rowOff>408212</xdr:rowOff>
    </xdr:to>
    <xdr:sp macro="" textlink="">
      <xdr:nvSpPr>
        <xdr:cNvPr id="3" name="2 Rectángulo"/>
        <xdr:cNvSpPr/>
      </xdr:nvSpPr>
      <xdr:spPr>
        <a:xfrm>
          <a:off x="23004853" y="2097354"/>
          <a:ext cx="288100" cy="0"/>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indent="0" algn="l"/>
          <a:endParaRPr lang="es-PE" sz="1100">
            <a:ln w="3175">
              <a:solidFill>
                <a:schemeClr val="tx1"/>
              </a:solidFill>
            </a:ln>
            <a:solidFill>
              <a:schemeClr val="dk1"/>
            </a:solidFill>
            <a:latin typeface="+mn-lt"/>
            <a:ea typeface="+mn-ea"/>
            <a:cs typeface="+mn-cs"/>
          </a:endParaRPr>
        </a:p>
      </xdr:txBody>
    </xdr:sp>
    <xdr:clientData/>
  </xdr:twoCellAnchor>
  <xdr:twoCellAnchor>
    <xdr:from>
      <xdr:col>31</xdr:col>
      <xdr:colOff>191490</xdr:colOff>
      <xdr:row>10</xdr:row>
      <xdr:rowOff>148441</xdr:rowOff>
    </xdr:from>
    <xdr:to>
      <xdr:col>31</xdr:col>
      <xdr:colOff>544286</xdr:colOff>
      <xdr:row>10</xdr:row>
      <xdr:rowOff>458066</xdr:rowOff>
    </xdr:to>
    <xdr:sp macro="" textlink="">
      <xdr:nvSpPr>
        <xdr:cNvPr id="4" name="3 Flecha derecha"/>
        <xdr:cNvSpPr/>
      </xdr:nvSpPr>
      <xdr:spPr>
        <a:xfrm>
          <a:off x="23813490" y="2053441"/>
          <a:ext cx="352796" cy="42925"/>
        </a:xfrm>
        <a:prstGeom prst="rightArrow">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indent="0" algn="l"/>
          <a:endParaRPr lang="es-PE" sz="1100">
            <a:ln w="3175">
              <a:solidFill>
                <a:schemeClr val="tx1"/>
              </a:solidFill>
            </a:ln>
            <a:solidFill>
              <a:schemeClr val="dk1"/>
            </a:solidFill>
            <a:latin typeface="+mn-lt"/>
            <a:ea typeface="+mn-ea"/>
            <a:cs typeface="+mn-cs"/>
          </a:endParaRPr>
        </a:p>
      </xdr:txBody>
    </xdr:sp>
    <xdr:clientData/>
  </xdr:twoCellAnchor>
  <xdr:twoCellAnchor>
    <xdr:from>
      <xdr:col>32</xdr:col>
      <xdr:colOff>162914</xdr:colOff>
      <xdr:row>10</xdr:row>
      <xdr:rowOff>201880</xdr:rowOff>
    </xdr:from>
    <xdr:to>
      <xdr:col>32</xdr:col>
      <xdr:colOff>391514</xdr:colOff>
      <xdr:row>10</xdr:row>
      <xdr:rowOff>430480</xdr:rowOff>
    </xdr:to>
    <xdr:sp macro="" textlink="">
      <xdr:nvSpPr>
        <xdr:cNvPr id="5" name="4 Retraso"/>
        <xdr:cNvSpPr/>
      </xdr:nvSpPr>
      <xdr:spPr>
        <a:xfrm>
          <a:off x="24546914" y="2097355"/>
          <a:ext cx="228600" cy="0"/>
        </a:xfrm>
        <a:prstGeom prst="flowChartDelay">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indent="0" algn="l"/>
          <a:endParaRPr lang="es-PE" sz="1100">
            <a:ln w="3175">
              <a:solidFill>
                <a:schemeClr val="tx1"/>
              </a:solidFill>
            </a:ln>
            <a:solidFill>
              <a:schemeClr val="dk1"/>
            </a:solidFill>
            <a:latin typeface="+mn-lt"/>
            <a:ea typeface="+mn-ea"/>
            <a:cs typeface="+mn-cs"/>
          </a:endParaRPr>
        </a:p>
      </xdr:txBody>
    </xdr:sp>
    <xdr:clientData/>
  </xdr:twoCellAnchor>
  <xdr:twoCellAnchor>
    <xdr:from>
      <xdr:col>33</xdr:col>
      <xdr:colOff>106754</xdr:colOff>
      <xdr:row>10</xdr:row>
      <xdr:rowOff>230455</xdr:rowOff>
    </xdr:from>
    <xdr:to>
      <xdr:col>33</xdr:col>
      <xdr:colOff>440129</xdr:colOff>
      <xdr:row>10</xdr:row>
      <xdr:rowOff>430480</xdr:rowOff>
    </xdr:to>
    <xdr:sp macro="" textlink="">
      <xdr:nvSpPr>
        <xdr:cNvPr id="6" name="5 Combinar"/>
        <xdr:cNvSpPr/>
      </xdr:nvSpPr>
      <xdr:spPr>
        <a:xfrm>
          <a:off x="25252754" y="2097355"/>
          <a:ext cx="333375" cy="0"/>
        </a:xfrm>
        <a:prstGeom prst="flowChartMerge">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indent="0" algn="l"/>
          <a:endParaRPr lang="es-PE" sz="1100">
            <a:ln w="3175">
              <a:solidFill>
                <a:schemeClr val="tx1"/>
              </a:solidFill>
            </a:ln>
            <a:solidFill>
              <a:schemeClr val="dk1"/>
            </a:solidFill>
            <a:latin typeface="+mn-lt"/>
            <a:ea typeface="+mn-ea"/>
            <a:cs typeface="+mn-cs"/>
          </a:endParaRPr>
        </a:p>
      </xdr:txBody>
    </xdr:sp>
    <xdr:clientData/>
  </xdr:twoCellAnchor>
  <xdr:twoCellAnchor>
    <xdr:from>
      <xdr:col>30</xdr:col>
      <xdr:colOff>160813</xdr:colOff>
      <xdr:row>11</xdr:row>
      <xdr:rowOff>111331</xdr:rowOff>
    </xdr:from>
    <xdr:to>
      <xdr:col>30</xdr:col>
      <xdr:colOff>247404</xdr:colOff>
      <xdr:row>11</xdr:row>
      <xdr:rowOff>210292</xdr:rowOff>
    </xdr:to>
    <xdr:sp macro="" textlink="">
      <xdr:nvSpPr>
        <xdr:cNvPr id="7" name="6 Elipse"/>
        <xdr:cNvSpPr/>
      </xdr:nvSpPr>
      <xdr:spPr>
        <a:xfrm>
          <a:off x="23020813" y="2206831"/>
          <a:ext cx="86591" cy="7991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31</xdr:col>
      <xdr:colOff>185549</xdr:colOff>
      <xdr:row>15</xdr:row>
      <xdr:rowOff>160810</xdr:rowOff>
    </xdr:from>
    <xdr:to>
      <xdr:col>31</xdr:col>
      <xdr:colOff>272140</xdr:colOff>
      <xdr:row>15</xdr:row>
      <xdr:rowOff>259771</xdr:rowOff>
    </xdr:to>
    <xdr:sp macro="" textlink="">
      <xdr:nvSpPr>
        <xdr:cNvPr id="8" name="7 Elipse"/>
        <xdr:cNvSpPr/>
      </xdr:nvSpPr>
      <xdr:spPr>
        <a:xfrm>
          <a:off x="23807549" y="3018310"/>
          <a:ext cx="86591" cy="32286"/>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30</xdr:col>
      <xdr:colOff>160809</xdr:colOff>
      <xdr:row>17</xdr:row>
      <xdr:rowOff>61849</xdr:rowOff>
    </xdr:from>
    <xdr:to>
      <xdr:col>30</xdr:col>
      <xdr:colOff>247400</xdr:colOff>
      <xdr:row>17</xdr:row>
      <xdr:rowOff>160810</xdr:rowOff>
    </xdr:to>
    <xdr:sp macro="" textlink="">
      <xdr:nvSpPr>
        <xdr:cNvPr id="9" name="8 Elipse"/>
        <xdr:cNvSpPr/>
      </xdr:nvSpPr>
      <xdr:spPr>
        <a:xfrm>
          <a:off x="23020809" y="3300349"/>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29</xdr:col>
      <xdr:colOff>259770</xdr:colOff>
      <xdr:row>20</xdr:row>
      <xdr:rowOff>148440</xdr:rowOff>
    </xdr:from>
    <xdr:to>
      <xdr:col>29</xdr:col>
      <xdr:colOff>346361</xdr:colOff>
      <xdr:row>20</xdr:row>
      <xdr:rowOff>247401</xdr:rowOff>
    </xdr:to>
    <xdr:sp macro="" textlink="">
      <xdr:nvSpPr>
        <xdr:cNvPr id="10" name="9 Elipse"/>
        <xdr:cNvSpPr/>
      </xdr:nvSpPr>
      <xdr:spPr>
        <a:xfrm>
          <a:off x="22357770" y="3958440"/>
          <a:ext cx="86591" cy="4181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29</xdr:col>
      <xdr:colOff>210289</xdr:colOff>
      <xdr:row>12</xdr:row>
      <xdr:rowOff>197921</xdr:rowOff>
    </xdr:from>
    <xdr:to>
      <xdr:col>29</xdr:col>
      <xdr:colOff>296880</xdr:colOff>
      <xdr:row>12</xdr:row>
      <xdr:rowOff>296882</xdr:rowOff>
    </xdr:to>
    <xdr:sp macro="" textlink="">
      <xdr:nvSpPr>
        <xdr:cNvPr id="11" name="11 Elipse"/>
        <xdr:cNvSpPr/>
      </xdr:nvSpPr>
      <xdr:spPr>
        <a:xfrm>
          <a:off x="22308289" y="2474396"/>
          <a:ext cx="86591" cy="371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29</xdr:col>
      <xdr:colOff>225690</xdr:colOff>
      <xdr:row>18</xdr:row>
      <xdr:rowOff>172962</xdr:rowOff>
    </xdr:from>
    <xdr:to>
      <xdr:col>29</xdr:col>
      <xdr:colOff>312281</xdr:colOff>
      <xdr:row>18</xdr:row>
      <xdr:rowOff>271923</xdr:rowOff>
    </xdr:to>
    <xdr:sp macro="" textlink="">
      <xdr:nvSpPr>
        <xdr:cNvPr id="12" name="16 Elipse"/>
        <xdr:cNvSpPr/>
      </xdr:nvSpPr>
      <xdr:spPr>
        <a:xfrm>
          <a:off x="22323690" y="3601962"/>
          <a:ext cx="86591" cy="13236"/>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31</xdr:col>
      <xdr:colOff>310888</xdr:colOff>
      <xdr:row>19</xdr:row>
      <xdr:rowOff>161984</xdr:rowOff>
    </xdr:from>
    <xdr:to>
      <xdr:col>31</xdr:col>
      <xdr:colOff>397479</xdr:colOff>
      <xdr:row>19</xdr:row>
      <xdr:rowOff>260945</xdr:rowOff>
    </xdr:to>
    <xdr:sp macro="" textlink="">
      <xdr:nvSpPr>
        <xdr:cNvPr id="13" name="18 Elipse"/>
        <xdr:cNvSpPr/>
      </xdr:nvSpPr>
      <xdr:spPr>
        <a:xfrm>
          <a:off x="23932888" y="3781484"/>
          <a:ext cx="86591" cy="32286"/>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29</xdr:col>
      <xdr:colOff>252750</xdr:colOff>
      <xdr:row>21</xdr:row>
      <xdr:rowOff>188580</xdr:rowOff>
    </xdr:from>
    <xdr:to>
      <xdr:col>29</xdr:col>
      <xdr:colOff>339341</xdr:colOff>
      <xdr:row>21</xdr:row>
      <xdr:rowOff>287541</xdr:rowOff>
    </xdr:to>
    <xdr:sp macro="" textlink="">
      <xdr:nvSpPr>
        <xdr:cNvPr id="14" name="21 Elipse"/>
        <xdr:cNvSpPr/>
      </xdr:nvSpPr>
      <xdr:spPr>
        <a:xfrm>
          <a:off x="22350750" y="4189080"/>
          <a:ext cx="86591" cy="371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31</xdr:col>
      <xdr:colOff>296386</xdr:colOff>
      <xdr:row>29</xdr:row>
      <xdr:rowOff>209795</xdr:rowOff>
    </xdr:from>
    <xdr:to>
      <xdr:col>31</xdr:col>
      <xdr:colOff>382977</xdr:colOff>
      <xdr:row>29</xdr:row>
      <xdr:rowOff>308756</xdr:rowOff>
    </xdr:to>
    <xdr:sp macro="" textlink="">
      <xdr:nvSpPr>
        <xdr:cNvPr id="15" name="22 Elipse"/>
        <xdr:cNvSpPr/>
      </xdr:nvSpPr>
      <xdr:spPr>
        <a:xfrm>
          <a:off x="23918386" y="5715245"/>
          <a:ext cx="86591" cy="371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29</xdr:col>
      <xdr:colOff>247402</xdr:colOff>
      <xdr:row>30</xdr:row>
      <xdr:rowOff>240871</xdr:rowOff>
    </xdr:from>
    <xdr:to>
      <xdr:col>29</xdr:col>
      <xdr:colOff>345865</xdr:colOff>
      <xdr:row>30</xdr:row>
      <xdr:rowOff>327959</xdr:rowOff>
    </xdr:to>
    <xdr:sp macro="" textlink="">
      <xdr:nvSpPr>
        <xdr:cNvPr id="16" name="24 Elipse"/>
        <xdr:cNvSpPr/>
      </xdr:nvSpPr>
      <xdr:spPr>
        <a:xfrm flipH="1" flipV="1">
          <a:off x="22345402" y="5908246"/>
          <a:ext cx="98463" cy="1363"/>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29</xdr:col>
      <xdr:colOff>248113</xdr:colOff>
      <xdr:row>31</xdr:row>
      <xdr:rowOff>207255</xdr:rowOff>
    </xdr:from>
    <xdr:to>
      <xdr:col>29</xdr:col>
      <xdr:colOff>346576</xdr:colOff>
      <xdr:row>31</xdr:row>
      <xdr:rowOff>294343</xdr:rowOff>
    </xdr:to>
    <xdr:sp macro="" textlink="">
      <xdr:nvSpPr>
        <xdr:cNvPr id="17" name="26 Elipse"/>
        <xdr:cNvSpPr/>
      </xdr:nvSpPr>
      <xdr:spPr>
        <a:xfrm flipH="1" flipV="1">
          <a:off x="22346113" y="6093705"/>
          <a:ext cx="98463" cy="1363"/>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29</xdr:col>
      <xdr:colOff>231783</xdr:colOff>
      <xdr:row>32</xdr:row>
      <xdr:rowOff>153109</xdr:rowOff>
    </xdr:from>
    <xdr:to>
      <xdr:col>29</xdr:col>
      <xdr:colOff>355485</xdr:colOff>
      <xdr:row>32</xdr:row>
      <xdr:rowOff>256524</xdr:rowOff>
    </xdr:to>
    <xdr:sp macro="" textlink="">
      <xdr:nvSpPr>
        <xdr:cNvPr id="18" name="28 Elipse"/>
        <xdr:cNvSpPr/>
      </xdr:nvSpPr>
      <xdr:spPr>
        <a:xfrm flipH="1">
          <a:off x="22329783" y="6249109"/>
          <a:ext cx="123702" cy="36740"/>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29</xdr:col>
      <xdr:colOff>228257</xdr:colOff>
      <xdr:row>33</xdr:row>
      <xdr:rowOff>235026</xdr:rowOff>
    </xdr:from>
    <xdr:to>
      <xdr:col>29</xdr:col>
      <xdr:colOff>326720</xdr:colOff>
      <xdr:row>33</xdr:row>
      <xdr:rowOff>322114</xdr:rowOff>
    </xdr:to>
    <xdr:sp macro="" textlink="">
      <xdr:nvSpPr>
        <xdr:cNvPr id="19" name="30 Elipse"/>
        <xdr:cNvSpPr/>
      </xdr:nvSpPr>
      <xdr:spPr>
        <a:xfrm flipH="1" flipV="1">
          <a:off x="22326257" y="6473901"/>
          <a:ext cx="98463" cy="1363"/>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29</xdr:col>
      <xdr:colOff>240630</xdr:colOff>
      <xdr:row>34</xdr:row>
      <xdr:rowOff>211678</xdr:rowOff>
    </xdr:from>
    <xdr:to>
      <xdr:col>29</xdr:col>
      <xdr:colOff>339093</xdr:colOff>
      <xdr:row>34</xdr:row>
      <xdr:rowOff>298766</xdr:rowOff>
    </xdr:to>
    <xdr:sp macro="" textlink="">
      <xdr:nvSpPr>
        <xdr:cNvPr id="20" name="32 Elipse"/>
        <xdr:cNvSpPr/>
      </xdr:nvSpPr>
      <xdr:spPr>
        <a:xfrm flipH="1" flipV="1">
          <a:off x="22338630" y="6669628"/>
          <a:ext cx="98463" cy="1363"/>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29</xdr:col>
      <xdr:colOff>252750</xdr:colOff>
      <xdr:row>16</xdr:row>
      <xdr:rowOff>161984</xdr:rowOff>
    </xdr:from>
    <xdr:to>
      <xdr:col>29</xdr:col>
      <xdr:colOff>339341</xdr:colOff>
      <xdr:row>16</xdr:row>
      <xdr:rowOff>260945</xdr:rowOff>
    </xdr:to>
    <xdr:sp macro="" textlink="">
      <xdr:nvSpPr>
        <xdr:cNvPr id="21" name="33 Elipse"/>
        <xdr:cNvSpPr/>
      </xdr:nvSpPr>
      <xdr:spPr>
        <a:xfrm>
          <a:off x="22350750" y="3209984"/>
          <a:ext cx="86591" cy="32286"/>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29</xdr:col>
      <xdr:colOff>201877</xdr:colOff>
      <xdr:row>13</xdr:row>
      <xdr:rowOff>140029</xdr:rowOff>
    </xdr:from>
    <xdr:to>
      <xdr:col>29</xdr:col>
      <xdr:colOff>288468</xdr:colOff>
      <xdr:row>13</xdr:row>
      <xdr:rowOff>238990</xdr:rowOff>
    </xdr:to>
    <xdr:sp macro="" textlink="">
      <xdr:nvSpPr>
        <xdr:cNvPr id="22" name="35 Elipse"/>
        <xdr:cNvSpPr/>
      </xdr:nvSpPr>
      <xdr:spPr>
        <a:xfrm>
          <a:off x="22299877" y="2616529"/>
          <a:ext cx="86591" cy="51336"/>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29</xdr:col>
      <xdr:colOff>247400</xdr:colOff>
      <xdr:row>22</xdr:row>
      <xdr:rowOff>204721</xdr:rowOff>
    </xdr:from>
    <xdr:to>
      <xdr:col>29</xdr:col>
      <xdr:colOff>333991</xdr:colOff>
      <xdr:row>22</xdr:row>
      <xdr:rowOff>303682</xdr:rowOff>
    </xdr:to>
    <xdr:sp macro="" textlink="">
      <xdr:nvSpPr>
        <xdr:cNvPr id="23" name="37 Elipse"/>
        <xdr:cNvSpPr/>
      </xdr:nvSpPr>
      <xdr:spPr>
        <a:xfrm>
          <a:off x="22345400" y="4386196"/>
          <a:ext cx="86591" cy="0"/>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29</xdr:col>
      <xdr:colOff>237596</xdr:colOff>
      <xdr:row>23</xdr:row>
      <xdr:rowOff>174353</xdr:rowOff>
    </xdr:from>
    <xdr:to>
      <xdr:col>29</xdr:col>
      <xdr:colOff>324187</xdr:colOff>
      <xdr:row>23</xdr:row>
      <xdr:rowOff>273314</xdr:rowOff>
    </xdr:to>
    <xdr:sp macro="" textlink="">
      <xdr:nvSpPr>
        <xdr:cNvPr id="24" name="39 Elipse"/>
        <xdr:cNvSpPr/>
      </xdr:nvSpPr>
      <xdr:spPr>
        <a:xfrm>
          <a:off x="22335596" y="4555853"/>
          <a:ext cx="86591" cy="13236"/>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29</xdr:col>
      <xdr:colOff>242947</xdr:colOff>
      <xdr:row>24</xdr:row>
      <xdr:rowOff>128831</xdr:rowOff>
    </xdr:from>
    <xdr:to>
      <xdr:col>29</xdr:col>
      <xdr:colOff>329538</xdr:colOff>
      <xdr:row>24</xdr:row>
      <xdr:rowOff>227792</xdr:rowOff>
    </xdr:to>
    <xdr:sp macro="" textlink="">
      <xdr:nvSpPr>
        <xdr:cNvPr id="25" name="42 Elipse"/>
        <xdr:cNvSpPr/>
      </xdr:nvSpPr>
      <xdr:spPr>
        <a:xfrm>
          <a:off x="22340947" y="4700831"/>
          <a:ext cx="86591" cy="608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30</xdr:col>
      <xdr:colOff>247369</xdr:colOff>
      <xdr:row>25</xdr:row>
      <xdr:rowOff>122740</xdr:rowOff>
    </xdr:from>
    <xdr:to>
      <xdr:col>30</xdr:col>
      <xdr:colOff>333960</xdr:colOff>
      <xdr:row>25</xdr:row>
      <xdr:rowOff>221701</xdr:rowOff>
    </xdr:to>
    <xdr:sp macro="" textlink="">
      <xdr:nvSpPr>
        <xdr:cNvPr id="26" name="44 Elipse"/>
        <xdr:cNvSpPr/>
      </xdr:nvSpPr>
      <xdr:spPr>
        <a:xfrm>
          <a:off x="23107369" y="4885240"/>
          <a:ext cx="86591" cy="70386"/>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29</xdr:col>
      <xdr:colOff>235960</xdr:colOff>
      <xdr:row>26</xdr:row>
      <xdr:rowOff>147513</xdr:rowOff>
    </xdr:from>
    <xdr:to>
      <xdr:col>29</xdr:col>
      <xdr:colOff>322551</xdr:colOff>
      <xdr:row>26</xdr:row>
      <xdr:rowOff>246474</xdr:rowOff>
    </xdr:to>
    <xdr:sp macro="" textlink="">
      <xdr:nvSpPr>
        <xdr:cNvPr id="27" name="45 Elipse"/>
        <xdr:cNvSpPr/>
      </xdr:nvSpPr>
      <xdr:spPr>
        <a:xfrm>
          <a:off x="22333960" y="5100513"/>
          <a:ext cx="86591" cy="4181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29</xdr:col>
      <xdr:colOff>275604</xdr:colOff>
      <xdr:row>27</xdr:row>
      <xdr:rowOff>52942</xdr:rowOff>
    </xdr:from>
    <xdr:to>
      <xdr:col>29</xdr:col>
      <xdr:colOff>362195</xdr:colOff>
      <xdr:row>27</xdr:row>
      <xdr:rowOff>151903</xdr:rowOff>
    </xdr:to>
    <xdr:sp macro="" textlink="">
      <xdr:nvSpPr>
        <xdr:cNvPr id="28" name="50 Elipse"/>
        <xdr:cNvSpPr/>
      </xdr:nvSpPr>
      <xdr:spPr>
        <a:xfrm>
          <a:off x="22373604" y="5196442"/>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29</xdr:col>
      <xdr:colOff>263233</xdr:colOff>
      <xdr:row>28</xdr:row>
      <xdr:rowOff>189014</xdr:rowOff>
    </xdr:from>
    <xdr:to>
      <xdr:col>29</xdr:col>
      <xdr:colOff>349824</xdr:colOff>
      <xdr:row>28</xdr:row>
      <xdr:rowOff>287975</xdr:rowOff>
    </xdr:to>
    <xdr:sp macro="" textlink="">
      <xdr:nvSpPr>
        <xdr:cNvPr id="29" name="54 Elipse"/>
        <xdr:cNvSpPr/>
      </xdr:nvSpPr>
      <xdr:spPr>
        <a:xfrm>
          <a:off x="22361233" y="5523014"/>
          <a:ext cx="86591" cy="371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31</xdr:col>
      <xdr:colOff>314386</xdr:colOff>
      <xdr:row>34</xdr:row>
      <xdr:rowOff>228689</xdr:rowOff>
    </xdr:from>
    <xdr:to>
      <xdr:col>31</xdr:col>
      <xdr:colOff>412849</xdr:colOff>
      <xdr:row>34</xdr:row>
      <xdr:rowOff>315777</xdr:rowOff>
    </xdr:to>
    <xdr:sp macro="" textlink="">
      <xdr:nvSpPr>
        <xdr:cNvPr id="30" name="57 Elipse"/>
        <xdr:cNvSpPr/>
      </xdr:nvSpPr>
      <xdr:spPr>
        <a:xfrm flipH="1" flipV="1">
          <a:off x="23936386" y="6667589"/>
          <a:ext cx="98463" cy="1363"/>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33</xdr:col>
      <xdr:colOff>280770</xdr:colOff>
      <xdr:row>35</xdr:row>
      <xdr:rowOff>194146</xdr:rowOff>
    </xdr:from>
    <xdr:to>
      <xdr:col>33</xdr:col>
      <xdr:colOff>379233</xdr:colOff>
      <xdr:row>35</xdr:row>
      <xdr:rowOff>281234</xdr:rowOff>
    </xdr:to>
    <xdr:sp macro="" textlink="">
      <xdr:nvSpPr>
        <xdr:cNvPr id="31" name="59 Elipse"/>
        <xdr:cNvSpPr/>
      </xdr:nvSpPr>
      <xdr:spPr>
        <a:xfrm flipH="1" flipV="1">
          <a:off x="25426770" y="6861646"/>
          <a:ext cx="98463" cy="0"/>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29</xdr:col>
      <xdr:colOff>231318</xdr:colOff>
      <xdr:row>14</xdr:row>
      <xdr:rowOff>238185</xdr:rowOff>
    </xdr:from>
    <xdr:to>
      <xdr:col>29</xdr:col>
      <xdr:colOff>317909</xdr:colOff>
      <xdr:row>14</xdr:row>
      <xdr:rowOff>337146</xdr:rowOff>
    </xdr:to>
    <xdr:sp macro="" textlink="">
      <xdr:nvSpPr>
        <xdr:cNvPr id="32" name="60 Elipse"/>
        <xdr:cNvSpPr/>
      </xdr:nvSpPr>
      <xdr:spPr>
        <a:xfrm>
          <a:off x="22329318" y="2857560"/>
          <a:ext cx="86591" cy="371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29</xdr:col>
      <xdr:colOff>284199</xdr:colOff>
      <xdr:row>11</xdr:row>
      <xdr:rowOff>160812</xdr:rowOff>
    </xdr:from>
    <xdr:to>
      <xdr:col>30</xdr:col>
      <xdr:colOff>247404</xdr:colOff>
      <xdr:row>12</xdr:row>
      <xdr:rowOff>212414</xdr:rowOff>
    </xdr:to>
    <xdr:cxnSp macro="">
      <xdr:nvCxnSpPr>
        <xdr:cNvPr id="33" name="64 Conector recto"/>
        <xdr:cNvCxnSpPr>
          <a:stCxn id="7" idx="6"/>
          <a:endCxn id="11" idx="7"/>
        </xdr:cNvCxnSpPr>
      </xdr:nvCxnSpPr>
      <xdr:spPr>
        <a:xfrm flipH="1">
          <a:off x="22382199" y="2256312"/>
          <a:ext cx="725205" cy="22305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250031</xdr:colOff>
      <xdr:row>12</xdr:row>
      <xdr:rowOff>226219</xdr:rowOff>
    </xdr:from>
    <xdr:to>
      <xdr:col>29</xdr:col>
      <xdr:colOff>261937</xdr:colOff>
      <xdr:row>14</xdr:row>
      <xdr:rowOff>285750</xdr:rowOff>
    </xdr:to>
    <xdr:cxnSp macro="">
      <xdr:nvCxnSpPr>
        <xdr:cNvPr id="34" name="67 Conector recto"/>
        <xdr:cNvCxnSpPr/>
      </xdr:nvCxnSpPr>
      <xdr:spPr>
        <a:xfrm flipH="1">
          <a:off x="22348031" y="2474119"/>
          <a:ext cx="11906" cy="38338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317909</xdr:colOff>
      <xdr:row>14</xdr:row>
      <xdr:rowOff>287666</xdr:rowOff>
    </xdr:from>
    <xdr:to>
      <xdr:col>31</xdr:col>
      <xdr:colOff>185549</xdr:colOff>
      <xdr:row>15</xdr:row>
      <xdr:rowOff>210291</xdr:rowOff>
    </xdr:to>
    <xdr:cxnSp macro="">
      <xdr:nvCxnSpPr>
        <xdr:cNvPr id="35" name="69 Conector recto"/>
        <xdr:cNvCxnSpPr>
          <a:stCxn id="32" idx="6"/>
          <a:endCxn id="8" idx="2"/>
        </xdr:cNvCxnSpPr>
      </xdr:nvCxnSpPr>
      <xdr:spPr>
        <a:xfrm>
          <a:off x="22415909" y="2859416"/>
          <a:ext cx="1391640" cy="1893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296046</xdr:colOff>
      <xdr:row>15</xdr:row>
      <xdr:rowOff>175303</xdr:rowOff>
    </xdr:from>
    <xdr:to>
      <xdr:col>31</xdr:col>
      <xdr:colOff>259459</xdr:colOff>
      <xdr:row>16</xdr:row>
      <xdr:rowOff>161984</xdr:rowOff>
    </xdr:to>
    <xdr:cxnSp macro="">
      <xdr:nvCxnSpPr>
        <xdr:cNvPr id="36" name="71 Conector recto"/>
        <xdr:cNvCxnSpPr>
          <a:stCxn id="8" idx="7"/>
          <a:endCxn id="21" idx="0"/>
        </xdr:cNvCxnSpPr>
      </xdr:nvCxnSpPr>
      <xdr:spPr>
        <a:xfrm flipH="1">
          <a:off x="22394046" y="3032803"/>
          <a:ext cx="1487413" cy="17718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225690</xdr:colOff>
      <xdr:row>17</xdr:row>
      <xdr:rowOff>111330</xdr:rowOff>
    </xdr:from>
    <xdr:to>
      <xdr:col>30</xdr:col>
      <xdr:colOff>160809</xdr:colOff>
      <xdr:row>18</xdr:row>
      <xdr:rowOff>222443</xdr:rowOff>
    </xdr:to>
    <xdr:cxnSp macro="">
      <xdr:nvCxnSpPr>
        <xdr:cNvPr id="37" name="73 Conector recto"/>
        <xdr:cNvCxnSpPr>
          <a:stCxn id="12" idx="2"/>
          <a:endCxn id="9" idx="2"/>
        </xdr:cNvCxnSpPr>
      </xdr:nvCxnSpPr>
      <xdr:spPr>
        <a:xfrm flipV="1">
          <a:off x="22323690" y="3349830"/>
          <a:ext cx="697119" cy="27303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265431</xdr:colOff>
      <xdr:row>16</xdr:row>
      <xdr:rowOff>176477</xdr:rowOff>
    </xdr:from>
    <xdr:to>
      <xdr:col>30</xdr:col>
      <xdr:colOff>173490</xdr:colOff>
      <xdr:row>17</xdr:row>
      <xdr:rowOff>76342</xdr:rowOff>
    </xdr:to>
    <xdr:cxnSp macro="">
      <xdr:nvCxnSpPr>
        <xdr:cNvPr id="38" name="75 Conector recto"/>
        <xdr:cNvCxnSpPr>
          <a:stCxn id="21" idx="1"/>
          <a:endCxn id="9" idx="1"/>
        </xdr:cNvCxnSpPr>
      </xdr:nvCxnSpPr>
      <xdr:spPr>
        <a:xfrm>
          <a:off x="22363431" y="3224477"/>
          <a:ext cx="670059" cy="9036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238371</xdr:colOff>
      <xdr:row>18</xdr:row>
      <xdr:rowOff>187455</xdr:rowOff>
    </xdr:from>
    <xdr:to>
      <xdr:col>31</xdr:col>
      <xdr:colOff>354184</xdr:colOff>
      <xdr:row>19</xdr:row>
      <xdr:rowOff>161984</xdr:rowOff>
    </xdr:to>
    <xdr:cxnSp macro="">
      <xdr:nvCxnSpPr>
        <xdr:cNvPr id="39" name="77 Conector recto"/>
        <xdr:cNvCxnSpPr>
          <a:stCxn id="12" idx="1"/>
          <a:endCxn id="13" idx="0"/>
        </xdr:cNvCxnSpPr>
      </xdr:nvCxnSpPr>
      <xdr:spPr>
        <a:xfrm>
          <a:off x="22336371" y="3616455"/>
          <a:ext cx="1639813" cy="16502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282840</xdr:colOff>
      <xdr:row>23</xdr:row>
      <xdr:rowOff>219597</xdr:rowOff>
    </xdr:from>
    <xdr:to>
      <xdr:col>31</xdr:col>
      <xdr:colOff>369431</xdr:colOff>
      <xdr:row>23</xdr:row>
      <xdr:rowOff>318558</xdr:rowOff>
    </xdr:to>
    <xdr:sp macro="" textlink="">
      <xdr:nvSpPr>
        <xdr:cNvPr id="40" name="78 Elipse"/>
        <xdr:cNvSpPr/>
      </xdr:nvSpPr>
      <xdr:spPr>
        <a:xfrm>
          <a:off x="23904840" y="4572522"/>
          <a:ext cx="86591" cy="371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29</xdr:col>
      <xdr:colOff>333680</xdr:colOff>
      <xdr:row>19</xdr:row>
      <xdr:rowOff>211465</xdr:rowOff>
    </xdr:from>
    <xdr:to>
      <xdr:col>31</xdr:col>
      <xdr:colOff>310888</xdr:colOff>
      <xdr:row>20</xdr:row>
      <xdr:rowOff>162933</xdr:rowOff>
    </xdr:to>
    <xdr:cxnSp macro="">
      <xdr:nvCxnSpPr>
        <xdr:cNvPr id="41" name="80 Conector recto"/>
        <xdr:cNvCxnSpPr>
          <a:stCxn id="13" idx="2"/>
          <a:endCxn id="10" idx="7"/>
        </xdr:cNvCxnSpPr>
      </xdr:nvCxnSpPr>
      <xdr:spPr>
        <a:xfrm flipH="1">
          <a:off x="22431680" y="3811915"/>
          <a:ext cx="1501208" cy="16101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297656</xdr:colOff>
      <xdr:row>20</xdr:row>
      <xdr:rowOff>142875</xdr:rowOff>
    </xdr:from>
    <xdr:to>
      <xdr:col>29</xdr:col>
      <xdr:colOff>297656</xdr:colOff>
      <xdr:row>22</xdr:row>
      <xdr:rowOff>285750</xdr:rowOff>
    </xdr:to>
    <xdr:cxnSp macro="">
      <xdr:nvCxnSpPr>
        <xdr:cNvPr id="42" name="82 Conector recto"/>
        <xdr:cNvCxnSpPr/>
      </xdr:nvCxnSpPr>
      <xdr:spPr>
        <a:xfrm>
          <a:off x="22395656" y="3952875"/>
          <a:ext cx="0" cy="4286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321310</xdr:colOff>
      <xdr:row>22</xdr:row>
      <xdr:rowOff>289189</xdr:rowOff>
    </xdr:from>
    <xdr:to>
      <xdr:col>31</xdr:col>
      <xdr:colOff>356750</xdr:colOff>
      <xdr:row>23</xdr:row>
      <xdr:rowOff>234090</xdr:rowOff>
    </xdr:to>
    <xdr:cxnSp macro="">
      <xdr:nvCxnSpPr>
        <xdr:cNvPr id="43" name="84 Conector recto"/>
        <xdr:cNvCxnSpPr>
          <a:stCxn id="40" idx="7"/>
          <a:endCxn id="23" idx="5"/>
        </xdr:cNvCxnSpPr>
      </xdr:nvCxnSpPr>
      <xdr:spPr>
        <a:xfrm flipH="1" flipV="1">
          <a:off x="22419310" y="4384939"/>
          <a:ext cx="1559440" cy="18302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297656</xdr:colOff>
      <xdr:row>23</xdr:row>
      <xdr:rowOff>214312</xdr:rowOff>
    </xdr:from>
    <xdr:to>
      <xdr:col>31</xdr:col>
      <xdr:colOff>295521</xdr:colOff>
      <xdr:row>23</xdr:row>
      <xdr:rowOff>234090</xdr:rowOff>
    </xdr:to>
    <xdr:cxnSp macro="">
      <xdr:nvCxnSpPr>
        <xdr:cNvPr id="44" name="86 Conector recto"/>
        <xdr:cNvCxnSpPr>
          <a:endCxn id="40" idx="1"/>
        </xdr:cNvCxnSpPr>
      </xdr:nvCxnSpPr>
      <xdr:spPr>
        <a:xfrm>
          <a:off x="22395656" y="4576762"/>
          <a:ext cx="152186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275788</xdr:colOff>
      <xdr:row>23</xdr:row>
      <xdr:rowOff>223103</xdr:rowOff>
    </xdr:from>
    <xdr:to>
      <xdr:col>29</xdr:col>
      <xdr:colOff>281139</xdr:colOff>
      <xdr:row>24</xdr:row>
      <xdr:rowOff>177581</xdr:rowOff>
    </xdr:to>
    <xdr:cxnSp macro="">
      <xdr:nvCxnSpPr>
        <xdr:cNvPr id="45" name="89 Conector recto"/>
        <xdr:cNvCxnSpPr/>
      </xdr:nvCxnSpPr>
      <xdr:spPr>
        <a:xfrm>
          <a:off x="22373788" y="4576028"/>
          <a:ext cx="5351" cy="17355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286243</xdr:colOff>
      <xdr:row>24</xdr:row>
      <xdr:rowOff>176455</xdr:rowOff>
    </xdr:from>
    <xdr:to>
      <xdr:col>30</xdr:col>
      <xdr:colOff>321279</xdr:colOff>
      <xdr:row>25</xdr:row>
      <xdr:rowOff>184857</xdr:rowOff>
    </xdr:to>
    <xdr:cxnSp macro="">
      <xdr:nvCxnSpPr>
        <xdr:cNvPr id="46" name="91 Conector recto"/>
        <xdr:cNvCxnSpPr/>
      </xdr:nvCxnSpPr>
      <xdr:spPr>
        <a:xfrm flipH="1" flipV="1">
          <a:off x="22384243" y="4748455"/>
          <a:ext cx="797036" cy="19890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279256</xdr:colOff>
      <xdr:row>25</xdr:row>
      <xdr:rowOff>172221</xdr:rowOff>
    </xdr:from>
    <xdr:to>
      <xdr:col>30</xdr:col>
      <xdr:colOff>247369</xdr:colOff>
      <xdr:row>26</xdr:row>
      <xdr:rowOff>147513</xdr:rowOff>
    </xdr:to>
    <xdr:cxnSp macro="">
      <xdr:nvCxnSpPr>
        <xdr:cNvPr id="47" name="93 Conector recto"/>
        <xdr:cNvCxnSpPr>
          <a:stCxn id="27" idx="0"/>
          <a:endCxn id="26" idx="2"/>
        </xdr:cNvCxnSpPr>
      </xdr:nvCxnSpPr>
      <xdr:spPr>
        <a:xfrm flipV="1">
          <a:off x="22377256" y="4934721"/>
          <a:ext cx="730113" cy="16579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285749</xdr:colOff>
      <xdr:row>27</xdr:row>
      <xdr:rowOff>130969</xdr:rowOff>
    </xdr:from>
    <xdr:to>
      <xdr:col>29</xdr:col>
      <xdr:colOff>297655</xdr:colOff>
      <xdr:row>28</xdr:row>
      <xdr:rowOff>273843</xdr:rowOff>
    </xdr:to>
    <xdr:cxnSp macro="">
      <xdr:nvCxnSpPr>
        <xdr:cNvPr id="48" name="97 Conector recto"/>
        <xdr:cNvCxnSpPr/>
      </xdr:nvCxnSpPr>
      <xdr:spPr>
        <a:xfrm>
          <a:off x="22383749" y="5274469"/>
          <a:ext cx="11906" cy="24764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306529</xdr:colOff>
      <xdr:row>28</xdr:row>
      <xdr:rowOff>287975</xdr:rowOff>
    </xdr:from>
    <xdr:to>
      <xdr:col>31</xdr:col>
      <xdr:colOff>309067</xdr:colOff>
      <xdr:row>29</xdr:row>
      <xdr:rowOff>224288</xdr:rowOff>
    </xdr:to>
    <xdr:cxnSp macro="">
      <xdr:nvCxnSpPr>
        <xdr:cNvPr id="49" name="101 Conector recto"/>
        <xdr:cNvCxnSpPr>
          <a:stCxn id="29" idx="4"/>
          <a:endCxn id="15" idx="1"/>
        </xdr:cNvCxnSpPr>
      </xdr:nvCxnSpPr>
      <xdr:spPr>
        <a:xfrm>
          <a:off x="22404529" y="5526725"/>
          <a:ext cx="1526538" cy="1839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285750</xdr:colOff>
      <xdr:row>30</xdr:row>
      <xdr:rowOff>261937</xdr:rowOff>
    </xdr:from>
    <xdr:to>
      <xdr:col>29</xdr:col>
      <xdr:colOff>297656</xdr:colOff>
      <xdr:row>34</xdr:row>
      <xdr:rowOff>297656</xdr:rowOff>
    </xdr:to>
    <xdr:cxnSp macro="">
      <xdr:nvCxnSpPr>
        <xdr:cNvPr id="50" name="103 Conector recto"/>
        <xdr:cNvCxnSpPr/>
      </xdr:nvCxnSpPr>
      <xdr:spPr>
        <a:xfrm flipH="1">
          <a:off x="22383750" y="5910262"/>
          <a:ext cx="11906" cy="75961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296633</xdr:colOff>
      <xdr:row>29</xdr:row>
      <xdr:rowOff>209795</xdr:rowOff>
    </xdr:from>
    <xdr:to>
      <xdr:col>31</xdr:col>
      <xdr:colOff>339682</xdr:colOff>
      <xdr:row>30</xdr:row>
      <xdr:rowOff>240871</xdr:rowOff>
    </xdr:to>
    <xdr:cxnSp macro="">
      <xdr:nvCxnSpPr>
        <xdr:cNvPr id="51" name="105 Conector recto"/>
        <xdr:cNvCxnSpPr>
          <a:stCxn id="15" idx="0"/>
          <a:endCxn id="16" idx="4"/>
        </xdr:cNvCxnSpPr>
      </xdr:nvCxnSpPr>
      <xdr:spPr>
        <a:xfrm flipH="1">
          <a:off x="22394633" y="5715245"/>
          <a:ext cx="1567049" cy="1930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285750</xdr:colOff>
      <xdr:row>34</xdr:row>
      <xdr:rowOff>273843</xdr:rowOff>
    </xdr:from>
    <xdr:to>
      <xdr:col>31</xdr:col>
      <xdr:colOff>369094</xdr:colOff>
      <xdr:row>34</xdr:row>
      <xdr:rowOff>273843</xdr:rowOff>
    </xdr:to>
    <xdr:cxnSp macro="">
      <xdr:nvCxnSpPr>
        <xdr:cNvPr id="52" name="107 Conector recto"/>
        <xdr:cNvCxnSpPr/>
      </xdr:nvCxnSpPr>
      <xdr:spPr>
        <a:xfrm>
          <a:off x="22383750" y="6665118"/>
          <a:ext cx="160734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412849</xdr:colOff>
      <xdr:row>34</xdr:row>
      <xdr:rowOff>272233</xdr:rowOff>
    </xdr:from>
    <xdr:to>
      <xdr:col>33</xdr:col>
      <xdr:colOff>295190</xdr:colOff>
      <xdr:row>35</xdr:row>
      <xdr:rowOff>206900</xdr:rowOff>
    </xdr:to>
    <xdr:cxnSp macro="">
      <xdr:nvCxnSpPr>
        <xdr:cNvPr id="53" name="109 Conector recto"/>
        <xdr:cNvCxnSpPr>
          <a:stCxn id="31" idx="5"/>
          <a:endCxn id="30" idx="2"/>
        </xdr:cNvCxnSpPr>
      </xdr:nvCxnSpPr>
      <xdr:spPr>
        <a:xfrm flipH="1" flipV="1">
          <a:off x="24034849" y="6663508"/>
          <a:ext cx="1406341" cy="19184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297658</xdr:colOff>
      <xdr:row>26</xdr:row>
      <xdr:rowOff>190500</xdr:rowOff>
    </xdr:from>
    <xdr:to>
      <xdr:col>29</xdr:col>
      <xdr:colOff>362195</xdr:colOff>
      <xdr:row>27</xdr:row>
      <xdr:rowOff>102423</xdr:rowOff>
    </xdr:to>
    <xdr:cxnSp macro="">
      <xdr:nvCxnSpPr>
        <xdr:cNvPr id="54" name="58 Conector recto"/>
        <xdr:cNvCxnSpPr>
          <a:endCxn id="28" idx="6"/>
        </xdr:cNvCxnSpPr>
      </xdr:nvCxnSpPr>
      <xdr:spPr>
        <a:xfrm>
          <a:off x="22395658" y="5143500"/>
          <a:ext cx="64537" cy="10242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3.xml><?xml version="1.0" encoding="utf-8"?>
<xdr:wsDr xmlns:xdr="http://schemas.openxmlformats.org/drawingml/2006/spreadsheetDrawing" xmlns:a="http://schemas.openxmlformats.org/drawingml/2006/main">
  <xdr:twoCellAnchor>
    <xdr:from>
      <xdr:col>29</xdr:col>
      <xdr:colOff>369030</xdr:colOff>
      <xdr:row>22</xdr:row>
      <xdr:rowOff>104773</xdr:rowOff>
    </xdr:from>
    <xdr:to>
      <xdr:col>29</xdr:col>
      <xdr:colOff>455621</xdr:colOff>
      <xdr:row>22</xdr:row>
      <xdr:rowOff>203734</xdr:rowOff>
    </xdr:to>
    <xdr:sp macro="" textlink="">
      <xdr:nvSpPr>
        <xdr:cNvPr id="2" name="41 Elipse"/>
        <xdr:cNvSpPr/>
      </xdr:nvSpPr>
      <xdr:spPr>
        <a:xfrm>
          <a:off x="22467030" y="4295773"/>
          <a:ext cx="86591" cy="89436"/>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27</xdr:col>
      <xdr:colOff>270717</xdr:colOff>
      <xdr:row>28</xdr:row>
      <xdr:rowOff>156141</xdr:rowOff>
    </xdr:from>
    <xdr:to>
      <xdr:col>27</xdr:col>
      <xdr:colOff>357308</xdr:colOff>
      <xdr:row>28</xdr:row>
      <xdr:rowOff>255102</xdr:rowOff>
    </xdr:to>
    <xdr:sp macro="" textlink="">
      <xdr:nvSpPr>
        <xdr:cNvPr id="3" name="49 Elipse"/>
        <xdr:cNvSpPr/>
      </xdr:nvSpPr>
      <xdr:spPr>
        <a:xfrm>
          <a:off x="20844717" y="5490141"/>
          <a:ext cx="86591" cy="32286"/>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27</xdr:col>
      <xdr:colOff>137245</xdr:colOff>
      <xdr:row>10</xdr:row>
      <xdr:rowOff>228599</xdr:rowOff>
    </xdr:from>
    <xdr:to>
      <xdr:col>27</xdr:col>
      <xdr:colOff>413470</xdr:colOff>
      <xdr:row>10</xdr:row>
      <xdr:rowOff>466724</xdr:rowOff>
    </xdr:to>
    <xdr:sp macro="" textlink="">
      <xdr:nvSpPr>
        <xdr:cNvPr id="4" name="61 Elipse"/>
        <xdr:cNvSpPr/>
      </xdr:nvSpPr>
      <xdr:spPr>
        <a:xfrm>
          <a:off x="20711245" y="2095499"/>
          <a:ext cx="276225" cy="0"/>
        </a:xfrm>
        <a:prstGeom prst="ellipse">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s-PE" sz="1100">
            <a:ln w="3175">
              <a:solidFill>
                <a:schemeClr val="tx1"/>
              </a:solidFill>
            </a:ln>
          </a:endParaRPr>
        </a:p>
      </xdr:txBody>
    </xdr:sp>
    <xdr:clientData/>
  </xdr:twoCellAnchor>
  <xdr:twoCellAnchor>
    <xdr:from>
      <xdr:col>28</xdr:col>
      <xdr:colOff>153976</xdr:colOff>
      <xdr:row>10</xdr:row>
      <xdr:rowOff>269081</xdr:rowOff>
    </xdr:from>
    <xdr:to>
      <xdr:col>28</xdr:col>
      <xdr:colOff>442076</xdr:colOff>
      <xdr:row>10</xdr:row>
      <xdr:rowOff>465889</xdr:rowOff>
    </xdr:to>
    <xdr:sp macro="" textlink="">
      <xdr:nvSpPr>
        <xdr:cNvPr id="5" name="62 Rectángulo"/>
        <xdr:cNvSpPr/>
      </xdr:nvSpPr>
      <xdr:spPr>
        <a:xfrm>
          <a:off x="21489976" y="2097881"/>
          <a:ext cx="288100" cy="0"/>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indent="0" algn="l"/>
          <a:endParaRPr lang="es-PE" sz="1100">
            <a:ln w="3175">
              <a:solidFill>
                <a:schemeClr val="tx1"/>
              </a:solidFill>
            </a:ln>
            <a:solidFill>
              <a:schemeClr val="dk1"/>
            </a:solidFill>
            <a:latin typeface="+mn-lt"/>
            <a:ea typeface="+mn-ea"/>
            <a:cs typeface="+mn-cs"/>
          </a:endParaRPr>
        </a:p>
      </xdr:txBody>
    </xdr:sp>
    <xdr:clientData/>
  </xdr:twoCellAnchor>
  <xdr:twoCellAnchor>
    <xdr:from>
      <xdr:col>29</xdr:col>
      <xdr:colOff>203396</xdr:colOff>
      <xdr:row>10</xdr:row>
      <xdr:rowOff>222447</xdr:rowOff>
    </xdr:from>
    <xdr:to>
      <xdr:col>29</xdr:col>
      <xdr:colOff>535781</xdr:colOff>
      <xdr:row>10</xdr:row>
      <xdr:rowOff>511969</xdr:rowOff>
    </xdr:to>
    <xdr:sp macro="" textlink="">
      <xdr:nvSpPr>
        <xdr:cNvPr id="6" name="63 Flecha derecha"/>
        <xdr:cNvSpPr/>
      </xdr:nvSpPr>
      <xdr:spPr>
        <a:xfrm>
          <a:off x="22301396" y="2098872"/>
          <a:ext cx="332385" cy="0"/>
        </a:xfrm>
        <a:prstGeom prst="rightArrow">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indent="0" algn="l"/>
          <a:endParaRPr lang="es-PE" sz="1100">
            <a:ln w="3175">
              <a:solidFill>
                <a:schemeClr val="tx1"/>
              </a:solidFill>
            </a:ln>
            <a:solidFill>
              <a:schemeClr val="dk1"/>
            </a:solidFill>
            <a:latin typeface="+mn-lt"/>
            <a:ea typeface="+mn-ea"/>
            <a:cs typeface="+mn-cs"/>
          </a:endParaRPr>
        </a:p>
      </xdr:txBody>
    </xdr:sp>
    <xdr:clientData/>
  </xdr:twoCellAnchor>
  <xdr:twoCellAnchor>
    <xdr:from>
      <xdr:col>30</xdr:col>
      <xdr:colOff>186726</xdr:colOff>
      <xdr:row>10</xdr:row>
      <xdr:rowOff>257701</xdr:rowOff>
    </xdr:from>
    <xdr:to>
      <xdr:col>30</xdr:col>
      <xdr:colOff>415326</xdr:colOff>
      <xdr:row>10</xdr:row>
      <xdr:rowOff>486301</xdr:rowOff>
    </xdr:to>
    <xdr:sp macro="" textlink="">
      <xdr:nvSpPr>
        <xdr:cNvPr id="7" name="64 Retraso"/>
        <xdr:cNvSpPr/>
      </xdr:nvSpPr>
      <xdr:spPr>
        <a:xfrm>
          <a:off x="23046726" y="2096026"/>
          <a:ext cx="228600" cy="0"/>
        </a:xfrm>
        <a:prstGeom prst="flowChartDelay">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indent="0" algn="l"/>
          <a:endParaRPr lang="es-PE" sz="1100">
            <a:ln w="3175">
              <a:solidFill>
                <a:schemeClr val="tx1"/>
              </a:solidFill>
            </a:ln>
            <a:solidFill>
              <a:schemeClr val="dk1"/>
            </a:solidFill>
            <a:latin typeface="+mn-lt"/>
            <a:ea typeface="+mn-ea"/>
            <a:cs typeface="+mn-cs"/>
          </a:endParaRPr>
        </a:p>
      </xdr:txBody>
    </xdr:sp>
    <xdr:clientData/>
  </xdr:twoCellAnchor>
  <xdr:twoCellAnchor>
    <xdr:from>
      <xdr:col>31</xdr:col>
      <xdr:colOff>118660</xdr:colOff>
      <xdr:row>10</xdr:row>
      <xdr:rowOff>285813</xdr:rowOff>
    </xdr:from>
    <xdr:to>
      <xdr:col>31</xdr:col>
      <xdr:colOff>452035</xdr:colOff>
      <xdr:row>10</xdr:row>
      <xdr:rowOff>485838</xdr:rowOff>
    </xdr:to>
    <xdr:sp macro="" textlink="">
      <xdr:nvSpPr>
        <xdr:cNvPr id="8" name="65 Combinar"/>
        <xdr:cNvSpPr/>
      </xdr:nvSpPr>
      <xdr:spPr>
        <a:xfrm>
          <a:off x="23740660" y="2095563"/>
          <a:ext cx="333375" cy="0"/>
        </a:xfrm>
        <a:prstGeom prst="flowChartMerge">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indent="0" algn="l"/>
          <a:endParaRPr lang="es-PE" sz="1100">
            <a:ln w="3175">
              <a:solidFill>
                <a:schemeClr val="tx1"/>
              </a:solidFill>
            </a:ln>
            <a:solidFill>
              <a:schemeClr val="dk1"/>
            </a:solidFill>
            <a:latin typeface="+mn-lt"/>
            <a:ea typeface="+mn-ea"/>
            <a:cs typeface="+mn-cs"/>
          </a:endParaRPr>
        </a:p>
      </xdr:txBody>
    </xdr:sp>
    <xdr:clientData/>
  </xdr:twoCellAnchor>
  <xdr:twoCellAnchor>
    <xdr:from>
      <xdr:col>27</xdr:col>
      <xdr:colOff>282657</xdr:colOff>
      <xdr:row>11</xdr:row>
      <xdr:rowOff>219877</xdr:rowOff>
    </xdr:from>
    <xdr:to>
      <xdr:col>27</xdr:col>
      <xdr:colOff>369248</xdr:colOff>
      <xdr:row>11</xdr:row>
      <xdr:rowOff>318838</xdr:rowOff>
    </xdr:to>
    <xdr:sp macro="" textlink="">
      <xdr:nvSpPr>
        <xdr:cNvPr id="9" name="66 Elipse"/>
        <xdr:cNvSpPr/>
      </xdr:nvSpPr>
      <xdr:spPr>
        <a:xfrm>
          <a:off x="20856657" y="2286802"/>
          <a:ext cx="86591" cy="371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328422</xdr:colOff>
      <xdr:row>13</xdr:row>
      <xdr:rowOff>183694</xdr:rowOff>
    </xdr:from>
    <xdr:to>
      <xdr:col>28</xdr:col>
      <xdr:colOff>415013</xdr:colOff>
      <xdr:row>13</xdr:row>
      <xdr:rowOff>282655</xdr:rowOff>
    </xdr:to>
    <xdr:sp macro="" textlink="">
      <xdr:nvSpPr>
        <xdr:cNvPr id="10" name="67 Elipse"/>
        <xdr:cNvSpPr/>
      </xdr:nvSpPr>
      <xdr:spPr>
        <a:xfrm>
          <a:off x="21664422" y="2660194"/>
          <a:ext cx="86591" cy="371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27</xdr:col>
      <xdr:colOff>259770</xdr:colOff>
      <xdr:row>15</xdr:row>
      <xdr:rowOff>111330</xdr:rowOff>
    </xdr:from>
    <xdr:to>
      <xdr:col>27</xdr:col>
      <xdr:colOff>346361</xdr:colOff>
      <xdr:row>15</xdr:row>
      <xdr:rowOff>210291</xdr:rowOff>
    </xdr:to>
    <xdr:sp macro="" textlink="">
      <xdr:nvSpPr>
        <xdr:cNvPr id="11" name="68 Elipse"/>
        <xdr:cNvSpPr/>
      </xdr:nvSpPr>
      <xdr:spPr>
        <a:xfrm>
          <a:off x="20833770" y="2968830"/>
          <a:ext cx="86591" cy="7991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29</xdr:col>
      <xdr:colOff>283583</xdr:colOff>
      <xdr:row>16</xdr:row>
      <xdr:rowOff>186478</xdr:rowOff>
    </xdr:from>
    <xdr:to>
      <xdr:col>29</xdr:col>
      <xdr:colOff>370174</xdr:colOff>
      <xdr:row>16</xdr:row>
      <xdr:rowOff>285439</xdr:rowOff>
    </xdr:to>
    <xdr:sp macro="" textlink="">
      <xdr:nvSpPr>
        <xdr:cNvPr id="12" name="69 Elipse"/>
        <xdr:cNvSpPr/>
      </xdr:nvSpPr>
      <xdr:spPr>
        <a:xfrm>
          <a:off x="22381583" y="3234478"/>
          <a:ext cx="86591" cy="371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303681</xdr:colOff>
      <xdr:row>21</xdr:row>
      <xdr:rowOff>216627</xdr:rowOff>
    </xdr:from>
    <xdr:to>
      <xdr:col>28</xdr:col>
      <xdr:colOff>390272</xdr:colOff>
      <xdr:row>21</xdr:row>
      <xdr:rowOff>315588</xdr:rowOff>
    </xdr:to>
    <xdr:sp macro="" textlink="">
      <xdr:nvSpPr>
        <xdr:cNvPr id="13" name="70 Elipse"/>
        <xdr:cNvSpPr/>
      </xdr:nvSpPr>
      <xdr:spPr>
        <a:xfrm>
          <a:off x="21639681" y="4188552"/>
          <a:ext cx="86591" cy="371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27</xdr:col>
      <xdr:colOff>259770</xdr:colOff>
      <xdr:row>23</xdr:row>
      <xdr:rowOff>148440</xdr:rowOff>
    </xdr:from>
    <xdr:to>
      <xdr:col>27</xdr:col>
      <xdr:colOff>346361</xdr:colOff>
      <xdr:row>23</xdr:row>
      <xdr:rowOff>247401</xdr:rowOff>
    </xdr:to>
    <xdr:sp macro="" textlink="">
      <xdr:nvSpPr>
        <xdr:cNvPr id="14" name="71 Elipse"/>
        <xdr:cNvSpPr/>
      </xdr:nvSpPr>
      <xdr:spPr>
        <a:xfrm>
          <a:off x="20833770" y="4529940"/>
          <a:ext cx="86591" cy="4181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27</xdr:col>
      <xdr:colOff>319922</xdr:colOff>
      <xdr:row>11</xdr:row>
      <xdr:rowOff>318178</xdr:rowOff>
    </xdr:from>
    <xdr:to>
      <xdr:col>27</xdr:col>
      <xdr:colOff>321469</xdr:colOff>
      <xdr:row>12</xdr:row>
      <xdr:rowOff>369094</xdr:rowOff>
    </xdr:to>
    <xdr:cxnSp macro="">
      <xdr:nvCxnSpPr>
        <xdr:cNvPr id="15" name="72 Conector recto"/>
        <xdr:cNvCxnSpPr/>
      </xdr:nvCxnSpPr>
      <xdr:spPr>
        <a:xfrm>
          <a:off x="20893922" y="2289853"/>
          <a:ext cx="1547" cy="18426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271676</xdr:colOff>
      <xdr:row>12</xdr:row>
      <xdr:rowOff>301826</xdr:rowOff>
    </xdr:from>
    <xdr:to>
      <xdr:col>27</xdr:col>
      <xdr:colOff>358267</xdr:colOff>
      <xdr:row>12</xdr:row>
      <xdr:rowOff>400787</xdr:rowOff>
    </xdr:to>
    <xdr:sp macro="" textlink="">
      <xdr:nvSpPr>
        <xdr:cNvPr id="16" name="73 Elipse"/>
        <xdr:cNvSpPr/>
      </xdr:nvSpPr>
      <xdr:spPr>
        <a:xfrm>
          <a:off x="20845676" y="2473526"/>
          <a:ext cx="86591" cy="371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27</xdr:col>
      <xdr:colOff>270748</xdr:colOff>
      <xdr:row>14</xdr:row>
      <xdr:rowOff>195600</xdr:rowOff>
    </xdr:from>
    <xdr:to>
      <xdr:col>27</xdr:col>
      <xdr:colOff>357339</xdr:colOff>
      <xdr:row>14</xdr:row>
      <xdr:rowOff>294561</xdr:rowOff>
    </xdr:to>
    <xdr:sp macro="" textlink="">
      <xdr:nvSpPr>
        <xdr:cNvPr id="17" name="74 Elipse"/>
        <xdr:cNvSpPr/>
      </xdr:nvSpPr>
      <xdr:spPr>
        <a:xfrm>
          <a:off x="20844748" y="2853075"/>
          <a:ext cx="86591" cy="371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27</xdr:col>
      <xdr:colOff>317292</xdr:colOff>
      <xdr:row>12</xdr:row>
      <xdr:rowOff>329352</xdr:rowOff>
    </xdr:from>
    <xdr:to>
      <xdr:col>28</xdr:col>
      <xdr:colOff>341103</xdr:colOff>
      <xdr:row>13</xdr:row>
      <xdr:rowOff>198187</xdr:rowOff>
    </xdr:to>
    <xdr:cxnSp macro="">
      <xdr:nvCxnSpPr>
        <xdr:cNvPr id="18" name="75 Conector recto"/>
        <xdr:cNvCxnSpPr>
          <a:endCxn id="10" idx="1"/>
        </xdr:cNvCxnSpPr>
      </xdr:nvCxnSpPr>
      <xdr:spPr>
        <a:xfrm>
          <a:off x="20891292" y="2472477"/>
          <a:ext cx="785811" cy="19268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357339</xdr:colOff>
      <xdr:row>13</xdr:row>
      <xdr:rowOff>282655</xdr:rowOff>
    </xdr:from>
    <xdr:to>
      <xdr:col>28</xdr:col>
      <xdr:colOff>371718</xdr:colOff>
      <xdr:row>14</xdr:row>
      <xdr:rowOff>245081</xdr:rowOff>
    </xdr:to>
    <xdr:cxnSp macro="">
      <xdr:nvCxnSpPr>
        <xdr:cNvPr id="19" name="76 Conector recto"/>
        <xdr:cNvCxnSpPr>
          <a:stCxn id="10" idx="4"/>
          <a:endCxn id="17" idx="6"/>
        </xdr:cNvCxnSpPr>
      </xdr:nvCxnSpPr>
      <xdr:spPr>
        <a:xfrm flipH="1">
          <a:off x="20931339" y="2663905"/>
          <a:ext cx="776379" cy="19102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303066</xdr:colOff>
      <xdr:row>14</xdr:row>
      <xdr:rowOff>294561</xdr:rowOff>
    </xdr:from>
    <xdr:to>
      <xdr:col>27</xdr:col>
      <xdr:colOff>314044</xdr:colOff>
      <xdr:row>15</xdr:row>
      <xdr:rowOff>210291</xdr:rowOff>
    </xdr:to>
    <xdr:cxnSp macro="">
      <xdr:nvCxnSpPr>
        <xdr:cNvPr id="20" name="77 Conector recto"/>
        <xdr:cNvCxnSpPr>
          <a:stCxn id="17" idx="4"/>
          <a:endCxn id="11" idx="4"/>
        </xdr:cNvCxnSpPr>
      </xdr:nvCxnSpPr>
      <xdr:spPr>
        <a:xfrm flipH="1">
          <a:off x="20877066" y="2856786"/>
          <a:ext cx="10978" cy="19195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244616</xdr:colOff>
      <xdr:row>16</xdr:row>
      <xdr:rowOff>197921</xdr:rowOff>
    </xdr:from>
    <xdr:to>
      <xdr:col>27</xdr:col>
      <xdr:colOff>331207</xdr:colOff>
      <xdr:row>16</xdr:row>
      <xdr:rowOff>296882</xdr:rowOff>
    </xdr:to>
    <xdr:sp macro="" textlink="">
      <xdr:nvSpPr>
        <xdr:cNvPr id="21" name="78 Elipse"/>
        <xdr:cNvSpPr/>
      </xdr:nvSpPr>
      <xdr:spPr>
        <a:xfrm>
          <a:off x="20818616" y="3236396"/>
          <a:ext cx="86591" cy="371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27</xdr:col>
      <xdr:colOff>315437</xdr:colOff>
      <xdr:row>15</xdr:row>
      <xdr:rowOff>154781</xdr:rowOff>
    </xdr:from>
    <xdr:to>
      <xdr:col>29</xdr:col>
      <xdr:colOff>238125</xdr:colOff>
      <xdr:row>15</xdr:row>
      <xdr:rowOff>160811</xdr:rowOff>
    </xdr:to>
    <xdr:cxnSp macro="">
      <xdr:nvCxnSpPr>
        <xdr:cNvPr id="22" name="79 Conector recto"/>
        <xdr:cNvCxnSpPr/>
      </xdr:nvCxnSpPr>
      <xdr:spPr>
        <a:xfrm flipV="1">
          <a:off x="20889437" y="3012281"/>
          <a:ext cx="1446688" cy="603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247403</xdr:colOff>
      <xdr:row>21</xdr:row>
      <xdr:rowOff>231120</xdr:rowOff>
    </xdr:from>
    <xdr:to>
      <xdr:col>28</xdr:col>
      <xdr:colOff>316362</xdr:colOff>
      <xdr:row>22</xdr:row>
      <xdr:rowOff>74221</xdr:rowOff>
    </xdr:to>
    <xdr:cxnSp macro="">
      <xdr:nvCxnSpPr>
        <xdr:cNvPr id="23" name="82 Conector recto"/>
        <xdr:cNvCxnSpPr>
          <a:stCxn id="13" idx="1"/>
        </xdr:cNvCxnSpPr>
      </xdr:nvCxnSpPr>
      <xdr:spPr>
        <a:xfrm flipH="1">
          <a:off x="20821403" y="4193520"/>
          <a:ext cx="830959" cy="717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357187</xdr:colOff>
      <xdr:row>16</xdr:row>
      <xdr:rowOff>250031</xdr:rowOff>
    </xdr:from>
    <xdr:to>
      <xdr:col>29</xdr:col>
      <xdr:colOff>258942</xdr:colOff>
      <xdr:row>16</xdr:row>
      <xdr:rowOff>251824</xdr:rowOff>
    </xdr:to>
    <xdr:cxnSp macro="">
      <xdr:nvCxnSpPr>
        <xdr:cNvPr id="24" name="83 Conector recto"/>
        <xdr:cNvCxnSpPr/>
      </xdr:nvCxnSpPr>
      <xdr:spPr>
        <a:xfrm flipH="1" flipV="1">
          <a:off x="20931187" y="3240881"/>
          <a:ext cx="1425755" cy="179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201878</xdr:colOff>
      <xdr:row>22</xdr:row>
      <xdr:rowOff>65808</xdr:rowOff>
    </xdr:from>
    <xdr:to>
      <xdr:col>27</xdr:col>
      <xdr:colOff>288469</xdr:colOff>
      <xdr:row>22</xdr:row>
      <xdr:rowOff>164769</xdr:rowOff>
    </xdr:to>
    <xdr:sp macro="" textlink="">
      <xdr:nvSpPr>
        <xdr:cNvPr id="25" name="84 Elipse"/>
        <xdr:cNvSpPr/>
      </xdr:nvSpPr>
      <xdr:spPr>
        <a:xfrm>
          <a:off x="20775878" y="4256808"/>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27</xdr:col>
      <xdr:colOff>282287</xdr:colOff>
      <xdr:row>22</xdr:row>
      <xdr:rowOff>127659</xdr:rowOff>
    </xdr:from>
    <xdr:to>
      <xdr:col>29</xdr:col>
      <xdr:colOff>392907</xdr:colOff>
      <xdr:row>22</xdr:row>
      <xdr:rowOff>142875</xdr:rowOff>
    </xdr:to>
    <xdr:cxnSp macro="">
      <xdr:nvCxnSpPr>
        <xdr:cNvPr id="26" name="85 Conector recto"/>
        <xdr:cNvCxnSpPr/>
      </xdr:nvCxnSpPr>
      <xdr:spPr>
        <a:xfrm>
          <a:off x="20856287" y="4318659"/>
          <a:ext cx="1634620" cy="1521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296883</xdr:colOff>
      <xdr:row>22</xdr:row>
      <xdr:rowOff>189241</xdr:rowOff>
    </xdr:from>
    <xdr:to>
      <xdr:col>29</xdr:col>
      <xdr:colOff>381711</xdr:colOff>
      <xdr:row>23</xdr:row>
      <xdr:rowOff>148441</xdr:rowOff>
    </xdr:to>
    <xdr:cxnSp macro="">
      <xdr:nvCxnSpPr>
        <xdr:cNvPr id="27" name="86 Conector recto"/>
        <xdr:cNvCxnSpPr>
          <a:stCxn id="2" idx="3"/>
        </xdr:cNvCxnSpPr>
      </xdr:nvCxnSpPr>
      <xdr:spPr>
        <a:xfrm flipH="1">
          <a:off x="20870883" y="4380241"/>
          <a:ext cx="1608828" cy="1497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276562</xdr:colOff>
      <xdr:row>24</xdr:row>
      <xdr:rowOff>152862</xdr:rowOff>
    </xdr:from>
    <xdr:to>
      <xdr:col>27</xdr:col>
      <xdr:colOff>363153</xdr:colOff>
      <xdr:row>24</xdr:row>
      <xdr:rowOff>251823</xdr:rowOff>
    </xdr:to>
    <xdr:sp macro="" textlink="">
      <xdr:nvSpPr>
        <xdr:cNvPr id="28" name="88 Elipse"/>
        <xdr:cNvSpPr/>
      </xdr:nvSpPr>
      <xdr:spPr>
        <a:xfrm>
          <a:off x="20850562" y="4724862"/>
          <a:ext cx="86591" cy="4181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27</xdr:col>
      <xdr:colOff>269326</xdr:colOff>
      <xdr:row>25</xdr:row>
      <xdr:rowOff>145162</xdr:rowOff>
    </xdr:from>
    <xdr:to>
      <xdr:col>27</xdr:col>
      <xdr:colOff>355917</xdr:colOff>
      <xdr:row>25</xdr:row>
      <xdr:rowOff>244123</xdr:rowOff>
    </xdr:to>
    <xdr:sp macro="" textlink="">
      <xdr:nvSpPr>
        <xdr:cNvPr id="29" name="91 Elipse"/>
        <xdr:cNvSpPr/>
      </xdr:nvSpPr>
      <xdr:spPr>
        <a:xfrm>
          <a:off x="20843326" y="4907662"/>
          <a:ext cx="86591" cy="4181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27</xdr:col>
      <xdr:colOff>259309</xdr:colOff>
      <xdr:row>26</xdr:row>
      <xdr:rowOff>157530</xdr:rowOff>
    </xdr:from>
    <xdr:to>
      <xdr:col>27</xdr:col>
      <xdr:colOff>357772</xdr:colOff>
      <xdr:row>26</xdr:row>
      <xdr:rowOff>244618</xdr:rowOff>
    </xdr:to>
    <xdr:sp macro="" textlink="">
      <xdr:nvSpPr>
        <xdr:cNvPr id="30" name="93 Elipse"/>
        <xdr:cNvSpPr/>
      </xdr:nvSpPr>
      <xdr:spPr>
        <a:xfrm flipH="1" flipV="1">
          <a:off x="20833309" y="5110530"/>
          <a:ext cx="98463" cy="29938"/>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27</xdr:col>
      <xdr:colOff>272389</xdr:colOff>
      <xdr:row>27</xdr:row>
      <xdr:rowOff>292921</xdr:rowOff>
    </xdr:from>
    <xdr:to>
      <xdr:col>27</xdr:col>
      <xdr:colOff>370852</xdr:colOff>
      <xdr:row>27</xdr:row>
      <xdr:rowOff>380009</xdr:rowOff>
    </xdr:to>
    <xdr:sp macro="" textlink="">
      <xdr:nvSpPr>
        <xdr:cNvPr id="31" name="95 Elipse"/>
        <xdr:cNvSpPr/>
      </xdr:nvSpPr>
      <xdr:spPr>
        <a:xfrm flipH="1" flipV="1">
          <a:off x="20846389" y="5331646"/>
          <a:ext cx="98463" cy="1363"/>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27</xdr:col>
      <xdr:colOff>347075</xdr:colOff>
      <xdr:row>30</xdr:row>
      <xdr:rowOff>252753</xdr:rowOff>
    </xdr:from>
    <xdr:to>
      <xdr:col>29</xdr:col>
      <xdr:colOff>428625</xdr:colOff>
      <xdr:row>30</xdr:row>
      <xdr:rowOff>273844</xdr:rowOff>
    </xdr:to>
    <xdr:cxnSp macro="">
      <xdr:nvCxnSpPr>
        <xdr:cNvPr id="32" name="100 Conector recto"/>
        <xdr:cNvCxnSpPr/>
      </xdr:nvCxnSpPr>
      <xdr:spPr>
        <a:xfrm>
          <a:off x="20921075" y="5901078"/>
          <a:ext cx="1605550" cy="204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273566</xdr:colOff>
      <xdr:row>31</xdr:row>
      <xdr:rowOff>224051</xdr:rowOff>
    </xdr:from>
    <xdr:to>
      <xdr:col>31</xdr:col>
      <xdr:colOff>372029</xdr:colOff>
      <xdr:row>31</xdr:row>
      <xdr:rowOff>311139</xdr:rowOff>
    </xdr:to>
    <xdr:sp macro="" textlink="">
      <xdr:nvSpPr>
        <xdr:cNvPr id="33" name="101 Elipse"/>
        <xdr:cNvSpPr/>
      </xdr:nvSpPr>
      <xdr:spPr>
        <a:xfrm flipH="1" flipV="1">
          <a:off x="23895566" y="6091451"/>
          <a:ext cx="98463" cy="1363"/>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27</xdr:col>
      <xdr:colOff>260945</xdr:colOff>
      <xdr:row>17</xdr:row>
      <xdr:rowOff>238989</xdr:rowOff>
    </xdr:from>
    <xdr:to>
      <xdr:col>27</xdr:col>
      <xdr:colOff>347536</xdr:colOff>
      <xdr:row>17</xdr:row>
      <xdr:rowOff>337950</xdr:rowOff>
    </xdr:to>
    <xdr:sp macro="" textlink="">
      <xdr:nvSpPr>
        <xdr:cNvPr id="34" name="102 Elipse"/>
        <xdr:cNvSpPr/>
      </xdr:nvSpPr>
      <xdr:spPr>
        <a:xfrm>
          <a:off x="20834945" y="3429864"/>
          <a:ext cx="86591" cy="371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27</xdr:col>
      <xdr:colOff>297656</xdr:colOff>
      <xdr:row>16</xdr:row>
      <xdr:rowOff>253217</xdr:rowOff>
    </xdr:from>
    <xdr:to>
      <xdr:col>27</xdr:col>
      <xdr:colOff>298059</xdr:colOff>
      <xdr:row>17</xdr:row>
      <xdr:rowOff>297656</xdr:rowOff>
    </xdr:to>
    <xdr:cxnSp macro="">
      <xdr:nvCxnSpPr>
        <xdr:cNvPr id="35" name="104 Conector recto"/>
        <xdr:cNvCxnSpPr/>
      </xdr:nvCxnSpPr>
      <xdr:spPr>
        <a:xfrm flipV="1">
          <a:off x="20871656" y="3234542"/>
          <a:ext cx="403" cy="19683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305075</xdr:colOff>
      <xdr:row>18</xdr:row>
      <xdr:rowOff>183697</xdr:rowOff>
    </xdr:from>
    <xdr:to>
      <xdr:col>28</xdr:col>
      <xdr:colOff>391666</xdr:colOff>
      <xdr:row>18</xdr:row>
      <xdr:rowOff>282658</xdr:rowOff>
    </xdr:to>
    <xdr:sp macro="" textlink="">
      <xdr:nvSpPr>
        <xdr:cNvPr id="36" name="106 Elipse"/>
        <xdr:cNvSpPr/>
      </xdr:nvSpPr>
      <xdr:spPr>
        <a:xfrm>
          <a:off x="21641075" y="3612697"/>
          <a:ext cx="86591" cy="371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27</xdr:col>
      <xdr:colOff>288468</xdr:colOff>
      <xdr:row>20</xdr:row>
      <xdr:rowOff>90548</xdr:rowOff>
    </xdr:from>
    <xdr:to>
      <xdr:col>27</xdr:col>
      <xdr:colOff>375059</xdr:colOff>
      <xdr:row>20</xdr:row>
      <xdr:rowOff>189509</xdr:rowOff>
    </xdr:to>
    <xdr:sp macro="" textlink="">
      <xdr:nvSpPr>
        <xdr:cNvPr id="37" name="107 Elipse"/>
        <xdr:cNvSpPr/>
      </xdr:nvSpPr>
      <xdr:spPr>
        <a:xfrm>
          <a:off x="20862468" y="3900548"/>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27</xdr:col>
      <xdr:colOff>362378</xdr:colOff>
      <xdr:row>19</xdr:row>
      <xdr:rowOff>136276</xdr:rowOff>
    </xdr:from>
    <xdr:to>
      <xdr:col>29</xdr:col>
      <xdr:colOff>315376</xdr:colOff>
      <xdr:row>20</xdr:row>
      <xdr:rowOff>105041</xdr:rowOff>
    </xdr:to>
    <xdr:cxnSp macro="">
      <xdr:nvCxnSpPr>
        <xdr:cNvPr id="38" name="108 Conector recto"/>
        <xdr:cNvCxnSpPr>
          <a:stCxn id="42" idx="1"/>
          <a:endCxn id="37" idx="7"/>
        </xdr:cNvCxnSpPr>
      </xdr:nvCxnSpPr>
      <xdr:spPr>
        <a:xfrm flipH="1">
          <a:off x="20936378" y="3755776"/>
          <a:ext cx="1476998" cy="15926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362378</xdr:colOff>
      <xdr:row>20</xdr:row>
      <xdr:rowOff>175016</xdr:rowOff>
    </xdr:from>
    <xdr:to>
      <xdr:col>28</xdr:col>
      <xdr:colOff>341873</xdr:colOff>
      <xdr:row>21</xdr:row>
      <xdr:rowOff>254934</xdr:rowOff>
    </xdr:to>
    <xdr:cxnSp macro="">
      <xdr:nvCxnSpPr>
        <xdr:cNvPr id="39" name="109 Conector recto"/>
        <xdr:cNvCxnSpPr>
          <a:endCxn id="37" idx="5"/>
        </xdr:cNvCxnSpPr>
      </xdr:nvCxnSpPr>
      <xdr:spPr>
        <a:xfrm flipH="1" flipV="1">
          <a:off x="20936378" y="3985016"/>
          <a:ext cx="741495" cy="20374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258842</xdr:colOff>
      <xdr:row>15</xdr:row>
      <xdr:rowOff>100349</xdr:rowOff>
    </xdr:from>
    <xdr:to>
      <xdr:col>29</xdr:col>
      <xdr:colOff>345433</xdr:colOff>
      <xdr:row>15</xdr:row>
      <xdr:rowOff>199310</xdr:rowOff>
    </xdr:to>
    <xdr:sp macro="" textlink="">
      <xdr:nvSpPr>
        <xdr:cNvPr id="40" name="110 Elipse"/>
        <xdr:cNvSpPr/>
      </xdr:nvSpPr>
      <xdr:spPr>
        <a:xfrm>
          <a:off x="22356842" y="2957849"/>
          <a:ext cx="86591" cy="89436"/>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29</xdr:col>
      <xdr:colOff>326879</xdr:colOff>
      <xdr:row>15</xdr:row>
      <xdr:rowOff>184817</xdr:rowOff>
    </xdr:from>
    <xdr:to>
      <xdr:col>29</xdr:col>
      <xdr:colOff>332752</xdr:colOff>
      <xdr:row>16</xdr:row>
      <xdr:rowOff>186478</xdr:rowOff>
    </xdr:to>
    <xdr:cxnSp macro="">
      <xdr:nvCxnSpPr>
        <xdr:cNvPr id="41" name="31 Conector recto"/>
        <xdr:cNvCxnSpPr>
          <a:stCxn id="40" idx="5"/>
          <a:endCxn id="12" idx="0"/>
        </xdr:cNvCxnSpPr>
      </xdr:nvCxnSpPr>
      <xdr:spPr>
        <a:xfrm flipH="1">
          <a:off x="22424879" y="3042317"/>
          <a:ext cx="5873" cy="19216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302695</xdr:colOff>
      <xdr:row>19</xdr:row>
      <xdr:rowOff>121783</xdr:rowOff>
    </xdr:from>
    <xdr:to>
      <xdr:col>29</xdr:col>
      <xdr:colOff>389286</xdr:colOff>
      <xdr:row>19</xdr:row>
      <xdr:rowOff>220744</xdr:rowOff>
    </xdr:to>
    <xdr:sp macro="" textlink="">
      <xdr:nvSpPr>
        <xdr:cNvPr id="42" name="111 Elipse"/>
        <xdr:cNvSpPr/>
      </xdr:nvSpPr>
      <xdr:spPr>
        <a:xfrm>
          <a:off x="22400695" y="3741283"/>
          <a:ext cx="86591" cy="70386"/>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27</xdr:col>
      <xdr:colOff>260945</xdr:colOff>
      <xdr:row>17</xdr:row>
      <xdr:rowOff>288470</xdr:rowOff>
    </xdr:from>
    <xdr:to>
      <xdr:col>29</xdr:col>
      <xdr:colOff>302695</xdr:colOff>
      <xdr:row>19</xdr:row>
      <xdr:rowOff>171264</xdr:rowOff>
    </xdr:to>
    <xdr:cxnSp macro="">
      <xdr:nvCxnSpPr>
        <xdr:cNvPr id="43" name="112 Conector recto"/>
        <xdr:cNvCxnSpPr>
          <a:stCxn id="34" idx="2"/>
          <a:endCxn id="42" idx="2"/>
        </xdr:cNvCxnSpPr>
      </xdr:nvCxnSpPr>
      <xdr:spPr>
        <a:xfrm>
          <a:off x="20834945" y="3431720"/>
          <a:ext cx="1565750" cy="35904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474082</xdr:colOff>
      <xdr:row>16</xdr:row>
      <xdr:rowOff>312746</xdr:rowOff>
    </xdr:from>
    <xdr:to>
      <xdr:col>18</xdr:col>
      <xdr:colOff>560673</xdr:colOff>
      <xdr:row>16</xdr:row>
      <xdr:rowOff>411707</xdr:rowOff>
    </xdr:to>
    <xdr:sp macro="" textlink="">
      <xdr:nvSpPr>
        <xdr:cNvPr id="44" name="118 Elipse"/>
        <xdr:cNvSpPr/>
      </xdr:nvSpPr>
      <xdr:spPr>
        <a:xfrm>
          <a:off x="14190082" y="3236921"/>
          <a:ext cx="86591" cy="371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27</xdr:col>
      <xdr:colOff>256430</xdr:colOff>
      <xdr:row>29</xdr:row>
      <xdr:rowOff>237103</xdr:rowOff>
    </xdr:from>
    <xdr:to>
      <xdr:col>27</xdr:col>
      <xdr:colOff>343021</xdr:colOff>
      <xdr:row>29</xdr:row>
      <xdr:rowOff>336064</xdr:rowOff>
    </xdr:to>
    <xdr:sp macro="" textlink="">
      <xdr:nvSpPr>
        <xdr:cNvPr id="45" name="120 Elipse"/>
        <xdr:cNvSpPr/>
      </xdr:nvSpPr>
      <xdr:spPr>
        <a:xfrm>
          <a:off x="20830430" y="5713978"/>
          <a:ext cx="86591" cy="371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27</xdr:col>
      <xdr:colOff>309562</xdr:colOff>
      <xdr:row>23</xdr:row>
      <xdr:rowOff>214312</xdr:rowOff>
    </xdr:from>
    <xdr:to>
      <xdr:col>27</xdr:col>
      <xdr:colOff>309562</xdr:colOff>
      <xdr:row>30</xdr:row>
      <xdr:rowOff>154781</xdr:rowOff>
    </xdr:to>
    <xdr:cxnSp macro="">
      <xdr:nvCxnSpPr>
        <xdr:cNvPr id="46" name="122 Conector recto"/>
        <xdr:cNvCxnSpPr/>
      </xdr:nvCxnSpPr>
      <xdr:spPr>
        <a:xfrm>
          <a:off x="20883562" y="4576762"/>
          <a:ext cx="0" cy="129301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265958</xdr:colOff>
      <xdr:row>30</xdr:row>
      <xdr:rowOff>175185</xdr:rowOff>
    </xdr:from>
    <xdr:to>
      <xdr:col>27</xdr:col>
      <xdr:colOff>352549</xdr:colOff>
      <xdr:row>30</xdr:row>
      <xdr:rowOff>274146</xdr:rowOff>
    </xdr:to>
    <xdr:sp macro="" textlink="">
      <xdr:nvSpPr>
        <xdr:cNvPr id="47" name="123 Elipse"/>
        <xdr:cNvSpPr/>
      </xdr:nvSpPr>
      <xdr:spPr>
        <a:xfrm>
          <a:off x="20839958" y="5890185"/>
          <a:ext cx="86591" cy="13236"/>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29</xdr:col>
      <xdr:colOff>340241</xdr:colOff>
      <xdr:row>30</xdr:row>
      <xdr:rowOff>221670</xdr:rowOff>
    </xdr:from>
    <xdr:to>
      <xdr:col>29</xdr:col>
      <xdr:colOff>438704</xdr:colOff>
      <xdr:row>30</xdr:row>
      <xdr:rowOff>308758</xdr:rowOff>
    </xdr:to>
    <xdr:sp macro="" textlink="">
      <xdr:nvSpPr>
        <xdr:cNvPr id="48" name="128 Elipse"/>
        <xdr:cNvSpPr/>
      </xdr:nvSpPr>
      <xdr:spPr>
        <a:xfrm flipH="1" flipV="1">
          <a:off x="22438241" y="5908095"/>
          <a:ext cx="98463" cy="1363"/>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29</xdr:col>
      <xdr:colOff>389472</xdr:colOff>
      <xdr:row>30</xdr:row>
      <xdr:rowOff>221670</xdr:rowOff>
    </xdr:from>
    <xdr:to>
      <xdr:col>31</xdr:col>
      <xdr:colOff>321469</xdr:colOff>
      <xdr:row>31</xdr:row>
      <xdr:rowOff>261937</xdr:rowOff>
    </xdr:to>
    <xdr:cxnSp macro="">
      <xdr:nvCxnSpPr>
        <xdr:cNvPr id="49" name="130 Conector recto"/>
        <xdr:cNvCxnSpPr>
          <a:stCxn id="48" idx="4"/>
        </xdr:cNvCxnSpPr>
      </xdr:nvCxnSpPr>
      <xdr:spPr>
        <a:xfrm>
          <a:off x="22487472" y="5908095"/>
          <a:ext cx="1455997" cy="192667"/>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4.xml><?xml version="1.0" encoding="utf-8"?>
<xdr:wsDr xmlns:xdr="http://schemas.openxmlformats.org/drawingml/2006/spreadsheetDrawing" xmlns:a="http://schemas.openxmlformats.org/drawingml/2006/main">
  <xdr:twoCellAnchor>
    <xdr:from>
      <xdr:col>29</xdr:col>
      <xdr:colOff>113433</xdr:colOff>
      <xdr:row>10</xdr:row>
      <xdr:rowOff>240505</xdr:rowOff>
    </xdr:from>
    <xdr:to>
      <xdr:col>29</xdr:col>
      <xdr:colOff>389658</xdr:colOff>
      <xdr:row>10</xdr:row>
      <xdr:rowOff>478630</xdr:rowOff>
    </xdr:to>
    <xdr:sp macro="" textlink="">
      <xdr:nvSpPr>
        <xdr:cNvPr id="2" name="1 Elipse"/>
        <xdr:cNvSpPr/>
      </xdr:nvSpPr>
      <xdr:spPr>
        <a:xfrm>
          <a:off x="22211433" y="2097880"/>
          <a:ext cx="276225" cy="0"/>
        </a:xfrm>
        <a:prstGeom prst="ellipse">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s-PE" sz="1100">
            <a:ln w="3175">
              <a:solidFill>
                <a:schemeClr val="tx1"/>
              </a:solidFill>
            </a:ln>
          </a:endParaRPr>
        </a:p>
      </xdr:txBody>
    </xdr:sp>
    <xdr:clientData/>
  </xdr:twoCellAnchor>
  <xdr:twoCellAnchor>
    <xdr:from>
      <xdr:col>30</xdr:col>
      <xdr:colOff>118258</xdr:colOff>
      <xdr:row>10</xdr:row>
      <xdr:rowOff>280987</xdr:rowOff>
    </xdr:from>
    <xdr:to>
      <xdr:col>30</xdr:col>
      <xdr:colOff>406358</xdr:colOff>
      <xdr:row>10</xdr:row>
      <xdr:rowOff>477795</xdr:rowOff>
    </xdr:to>
    <xdr:sp macro="" textlink="">
      <xdr:nvSpPr>
        <xdr:cNvPr id="3" name="2 Rectángulo"/>
        <xdr:cNvSpPr/>
      </xdr:nvSpPr>
      <xdr:spPr>
        <a:xfrm>
          <a:off x="22978258" y="2100262"/>
          <a:ext cx="288100" cy="0"/>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indent="0" algn="l"/>
          <a:endParaRPr lang="es-PE" sz="1100">
            <a:ln w="3175">
              <a:solidFill>
                <a:schemeClr val="tx1"/>
              </a:solidFill>
            </a:ln>
            <a:solidFill>
              <a:schemeClr val="dk1"/>
            </a:solidFill>
            <a:latin typeface="+mn-lt"/>
            <a:ea typeface="+mn-ea"/>
            <a:cs typeface="+mn-cs"/>
          </a:endParaRPr>
        </a:p>
      </xdr:txBody>
    </xdr:sp>
    <xdr:clientData/>
  </xdr:twoCellAnchor>
  <xdr:twoCellAnchor>
    <xdr:from>
      <xdr:col>31</xdr:col>
      <xdr:colOff>191490</xdr:colOff>
      <xdr:row>10</xdr:row>
      <xdr:rowOff>234354</xdr:rowOff>
    </xdr:from>
    <xdr:to>
      <xdr:col>31</xdr:col>
      <xdr:colOff>500062</xdr:colOff>
      <xdr:row>10</xdr:row>
      <xdr:rowOff>488156</xdr:rowOff>
    </xdr:to>
    <xdr:sp macro="" textlink="">
      <xdr:nvSpPr>
        <xdr:cNvPr id="4" name="3 Flecha derecha"/>
        <xdr:cNvSpPr/>
      </xdr:nvSpPr>
      <xdr:spPr>
        <a:xfrm>
          <a:off x="23813490" y="2091729"/>
          <a:ext cx="308572" cy="6152"/>
        </a:xfrm>
        <a:prstGeom prst="rightArrow">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indent="0" algn="l"/>
          <a:endParaRPr lang="es-PE" sz="1100">
            <a:ln w="3175">
              <a:solidFill>
                <a:schemeClr val="tx1"/>
              </a:solidFill>
            </a:ln>
            <a:solidFill>
              <a:schemeClr val="dk1"/>
            </a:solidFill>
            <a:latin typeface="+mn-lt"/>
            <a:ea typeface="+mn-ea"/>
            <a:cs typeface="+mn-cs"/>
          </a:endParaRPr>
        </a:p>
      </xdr:txBody>
    </xdr:sp>
    <xdr:clientData/>
  </xdr:twoCellAnchor>
  <xdr:twoCellAnchor>
    <xdr:from>
      <xdr:col>32</xdr:col>
      <xdr:colOff>162914</xdr:colOff>
      <xdr:row>10</xdr:row>
      <xdr:rowOff>210077</xdr:rowOff>
    </xdr:from>
    <xdr:to>
      <xdr:col>32</xdr:col>
      <xdr:colOff>391514</xdr:colOff>
      <xdr:row>10</xdr:row>
      <xdr:rowOff>438677</xdr:rowOff>
    </xdr:to>
    <xdr:sp macro="" textlink="">
      <xdr:nvSpPr>
        <xdr:cNvPr id="5" name="4 Retraso"/>
        <xdr:cNvSpPr/>
      </xdr:nvSpPr>
      <xdr:spPr>
        <a:xfrm>
          <a:off x="24546914" y="2096027"/>
          <a:ext cx="228600" cy="0"/>
        </a:xfrm>
        <a:prstGeom prst="flowChartDelay">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indent="0" algn="l"/>
          <a:endParaRPr lang="es-PE" sz="1100">
            <a:ln w="3175">
              <a:solidFill>
                <a:schemeClr val="tx1"/>
              </a:solidFill>
            </a:ln>
            <a:solidFill>
              <a:schemeClr val="dk1"/>
            </a:solidFill>
            <a:latin typeface="+mn-lt"/>
            <a:ea typeface="+mn-ea"/>
            <a:cs typeface="+mn-cs"/>
          </a:endParaRPr>
        </a:p>
      </xdr:txBody>
    </xdr:sp>
    <xdr:clientData/>
  </xdr:twoCellAnchor>
  <xdr:twoCellAnchor>
    <xdr:from>
      <xdr:col>33</xdr:col>
      <xdr:colOff>106754</xdr:colOff>
      <xdr:row>10</xdr:row>
      <xdr:rowOff>190562</xdr:rowOff>
    </xdr:from>
    <xdr:to>
      <xdr:col>33</xdr:col>
      <xdr:colOff>440129</xdr:colOff>
      <xdr:row>10</xdr:row>
      <xdr:rowOff>390587</xdr:rowOff>
    </xdr:to>
    <xdr:sp macro="" textlink="">
      <xdr:nvSpPr>
        <xdr:cNvPr id="6" name="5 Combinar"/>
        <xdr:cNvSpPr/>
      </xdr:nvSpPr>
      <xdr:spPr>
        <a:xfrm>
          <a:off x="25252754" y="2095562"/>
          <a:ext cx="333375" cy="0"/>
        </a:xfrm>
        <a:prstGeom prst="flowChartMerge">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indent="0" algn="l"/>
          <a:endParaRPr lang="es-PE" sz="1100">
            <a:ln w="3175">
              <a:solidFill>
                <a:schemeClr val="tx1"/>
              </a:solidFill>
            </a:ln>
            <a:solidFill>
              <a:schemeClr val="dk1"/>
            </a:solidFill>
            <a:latin typeface="+mn-lt"/>
            <a:ea typeface="+mn-ea"/>
            <a:cs typeface="+mn-cs"/>
          </a:endParaRPr>
        </a:p>
      </xdr:txBody>
    </xdr:sp>
    <xdr:clientData/>
  </xdr:twoCellAnchor>
  <xdr:twoCellAnchor>
    <xdr:from>
      <xdr:col>30</xdr:col>
      <xdr:colOff>184626</xdr:colOff>
      <xdr:row>11</xdr:row>
      <xdr:rowOff>206581</xdr:rowOff>
    </xdr:from>
    <xdr:to>
      <xdr:col>30</xdr:col>
      <xdr:colOff>271217</xdr:colOff>
      <xdr:row>11</xdr:row>
      <xdr:rowOff>305542</xdr:rowOff>
    </xdr:to>
    <xdr:sp macro="" textlink="">
      <xdr:nvSpPr>
        <xdr:cNvPr id="7" name="6 Elipse"/>
        <xdr:cNvSpPr/>
      </xdr:nvSpPr>
      <xdr:spPr>
        <a:xfrm>
          <a:off x="23044626" y="2283031"/>
          <a:ext cx="86591" cy="371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31</xdr:col>
      <xdr:colOff>268893</xdr:colOff>
      <xdr:row>15</xdr:row>
      <xdr:rowOff>101280</xdr:rowOff>
    </xdr:from>
    <xdr:to>
      <xdr:col>31</xdr:col>
      <xdr:colOff>355484</xdr:colOff>
      <xdr:row>15</xdr:row>
      <xdr:rowOff>200241</xdr:rowOff>
    </xdr:to>
    <xdr:sp macro="" textlink="">
      <xdr:nvSpPr>
        <xdr:cNvPr id="8" name="7 Elipse"/>
        <xdr:cNvSpPr/>
      </xdr:nvSpPr>
      <xdr:spPr>
        <a:xfrm>
          <a:off x="23890893" y="2958780"/>
          <a:ext cx="86591" cy="89436"/>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30</xdr:col>
      <xdr:colOff>184621</xdr:colOff>
      <xdr:row>17</xdr:row>
      <xdr:rowOff>97567</xdr:rowOff>
    </xdr:from>
    <xdr:to>
      <xdr:col>30</xdr:col>
      <xdr:colOff>271212</xdr:colOff>
      <xdr:row>17</xdr:row>
      <xdr:rowOff>196528</xdr:rowOff>
    </xdr:to>
    <xdr:sp macro="" textlink="">
      <xdr:nvSpPr>
        <xdr:cNvPr id="9" name="8 Elipse"/>
        <xdr:cNvSpPr/>
      </xdr:nvSpPr>
      <xdr:spPr>
        <a:xfrm>
          <a:off x="23044621" y="3336067"/>
          <a:ext cx="86591" cy="89436"/>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29</xdr:col>
      <xdr:colOff>259770</xdr:colOff>
      <xdr:row>20</xdr:row>
      <xdr:rowOff>148440</xdr:rowOff>
    </xdr:from>
    <xdr:to>
      <xdr:col>29</xdr:col>
      <xdr:colOff>346361</xdr:colOff>
      <xdr:row>20</xdr:row>
      <xdr:rowOff>247401</xdr:rowOff>
    </xdr:to>
    <xdr:sp macro="" textlink="">
      <xdr:nvSpPr>
        <xdr:cNvPr id="10" name="9 Elipse"/>
        <xdr:cNvSpPr/>
      </xdr:nvSpPr>
      <xdr:spPr>
        <a:xfrm>
          <a:off x="22357770" y="3958440"/>
          <a:ext cx="86591" cy="4181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29</xdr:col>
      <xdr:colOff>210289</xdr:colOff>
      <xdr:row>12</xdr:row>
      <xdr:rowOff>197921</xdr:rowOff>
    </xdr:from>
    <xdr:to>
      <xdr:col>29</xdr:col>
      <xdr:colOff>296880</xdr:colOff>
      <xdr:row>12</xdr:row>
      <xdr:rowOff>296882</xdr:rowOff>
    </xdr:to>
    <xdr:sp macro="" textlink="">
      <xdr:nvSpPr>
        <xdr:cNvPr id="11" name="11 Elipse"/>
        <xdr:cNvSpPr/>
      </xdr:nvSpPr>
      <xdr:spPr>
        <a:xfrm>
          <a:off x="22308289" y="2474396"/>
          <a:ext cx="86591" cy="371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29</xdr:col>
      <xdr:colOff>273314</xdr:colOff>
      <xdr:row>18</xdr:row>
      <xdr:rowOff>172962</xdr:rowOff>
    </xdr:from>
    <xdr:to>
      <xdr:col>29</xdr:col>
      <xdr:colOff>359905</xdr:colOff>
      <xdr:row>18</xdr:row>
      <xdr:rowOff>271923</xdr:rowOff>
    </xdr:to>
    <xdr:sp macro="" textlink="">
      <xdr:nvSpPr>
        <xdr:cNvPr id="12" name="16 Elipse"/>
        <xdr:cNvSpPr/>
      </xdr:nvSpPr>
      <xdr:spPr>
        <a:xfrm>
          <a:off x="22371314" y="3601962"/>
          <a:ext cx="86591" cy="13236"/>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31</xdr:col>
      <xdr:colOff>263264</xdr:colOff>
      <xdr:row>19</xdr:row>
      <xdr:rowOff>150078</xdr:rowOff>
    </xdr:from>
    <xdr:to>
      <xdr:col>31</xdr:col>
      <xdr:colOff>349855</xdr:colOff>
      <xdr:row>19</xdr:row>
      <xdr:rowOff>249039</xdr:rowOff>
    </xdr:to>
    <xdr:sp macro="" textlink="">
      <xdr:nvSpPr>
        <xdr:cNvPr id="13" name="18 Elipse"/>
        <xdr:cNvSpPr/>
      </xdr:nvSpPr>
      <xdr:spPr>
        <a:xfrm>
          <a:off x="23885264" y="3769578"/>
          <a:ext cx="86591" cy="4181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29</xdr:col>
      <xdr:colOff>228936</xdr:colOff>
      <xdr:row>21</xdr:row>
      <xdr:rowOff>176674</xdr:rowOff>
    </xdr:from>
    <xdr:to>
      <xdr:col>29</xdr:col>
      <xdr:colOff>315527</xdr:colOff>
      <xdr:row>21</xdr:row>
      <xdr:rowOff>275635</xdr:rowOff>
    </xdr:to>
    <xdr:sp macro="" textlink="">
      <xdr:nvSpPr>
        <xdr:cNvPr id="14" name="21 Elipse"/>
        <xdr:cNvSpPr/>
      </xdr:nvSpPr>
      <xdr:spPr>
        <a:xfrm>
          <a:off x="22326936" y="4177174"/>
          <a:ext cx="86591" cy="13236"/>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31</xdr:col>
      <xdr:colOff>296386</xdr:colOff>
      <xdr:row>31</xdr:row>
      <xdr:rowOff>209795</xdr:rowOff>
    </xdr:from>
    <xdr:to>
      <xdr:col>31</xdr:col>
      <xdr:colOff>382977</xdr:colOff>
      <xdr:row>31</xdr:row>
      <xdr:rowOff>308756</xdr:rowOff>
    </xdr:to>
    <xdr:sp macro="" textlink="">
      <xdr:nvSpPr>
        <xdr:cNvPr id="15" name="22 Elipse"/>
        <xdr:cNvSpPr/>
      </xdr:nvSpPr>
      <xdr:spPr>
        <a:xfrm>
          <a:off x="23918386" y="6096245"/>
          <a:ext cx="86591" cy="371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29</xdr:col>
      <xdr:colOff>247400</xdr:colOff>
      <xdr:row>32</xdr:row>
      <xdr:rowOff>169435</xdr:rowOff>
    </xdr:from>
    <xdr:to>
      <xdr:col>29</xdr:col>
      <xdr:colOff>345863</xdr:colOff>
      <xdr:row>32</xdr:row>
      <xdr:rowOff>256523</xdr:rowOff>
    </xdr:to>
    <xdr:sp macro="" textlink="">
      <xdr:nvSpPr>
        <xdr:cNvPr id="16" name="24 Elipse"/>
        <xdr:cNvSpPr/>
      </xdr:nvSpPr>
      <xdr:spPr>
        <a:xfrm flipH="1" flipV="1">
          <a:off x="22345400" y="6265435"/>
          <a:ext cx="98463" cy="20413"/>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29</xdr:col>
      <xdr:colOff>236207</xdr:colOff>
      <xdr:row>33</xdr:row>
      <xdr:rowOff>147725</xdr:rowOff>
    </xdr:from>
    <xdr:to>
      <xdr:col>29</xdr:col>
      <xdr:colOff>334670</xdr:colOff>
      <xdr:row>33</xdr:row>
      <xdr:rowOff>234813</xdr:rowOff>
    </xdr:to>
    <xdr:sp macro="" textlink="">
      <xdr:nvSpPr>
        <xdr:cNvPr id="17" name="26 Elipse"/>
        <xdr:cNvSpPr/>
      </xdr:nvSpPr>
      <xdr:spPr>
        <a:xfrm flipH="1" flipV="1">
          <a:off x="22334207" y="6434225"/>
          <a:ext cx="98463" cy="39463"/>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29</xdr:col>
      <xdr:colOff>231783</xdr:colOff>
      <xdr:row>34</xdr:row>
      <xdr:rowOff>176921</xdr:rowOff>
    </xdr:from>
    <xdr:to>
      <xdr:col>29</xdr:col>
      <xdr:colOff>355485</xdr:colOff>
      <xdr:row>34</xdr:row>
      <xdr:rowOff>280336</xdr:rowOff>
    </xdr:to>
    <xdr:sp macro="" textlink="">
      <xdr:nvSpPr>
        <xdr:cNvPr id="18" name="28 Elipse"/>
        <xdr:cNvSpPr/>
      </xdr:nvSpPr>
      <xdr:spPr>
        <a:xfrm flipH="1">
          <a:off x="22329783" y="6653921"/>
          <a:ext cx="123702" cy="17690"/>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29</xdr:col>
      <xdr:colOff>228257</xdr:colOff>
      <xdr:row>35</xdr:row>
      <xdr:rowOff>223120</xdr:rowOff>
    </xdr:from>
    <xdr:to>
      <xdr:col>29</xdr:col>
      <xdr:colOff>326720</xdr:colOff>
      <xdr:row>35</xdr:row>
      <xdr:rowOff>310208</xdr:rowOff>
    </xdr:to>
    <xdr:sp macro="" textlink="">
      <xdr:nvSpPr>
        <xdr:cNvPr id="19" name="30 Elipse"/>
        <xdr:cNvSpPr/>
      </xdr:nvSpPr>
      <xdr:spPr>
        <a:xfrm flipH="1" flipV="1">
          <a:off x="22326257" y="6862045"/>
          <a:ext cx="98463" cy="0"/>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29</xdr:col>
      <xdr:colOff>216818</xdr:colOff>
      <xdr:row>36</xdr:row>
      <xdr:rowOff>175960</xdr:rowOff>
    </xdr:from>
    <xdr:to>
      <xdr:col>29</xdr:col>
      <xdr:colOff>315281</xdr:colOff>
      <xdr:row>36</xdr:row>
      <xdr:rowOff>263048</xdr:rowOff>
    </xdr:to>
    <xdr:sp macro="" textlink="">
      <xdr:nvSpPr>
        <xdr:cNvPr id="20" name="32 Elipse"/>
        <xdr:cNvSpPr/>
      </xdr:nvSpPr>
      <xdr:spPr>
        <a:xfrm flipH="1" flipV="1">
          <a:off x="22314818" y="7033960"/>
          <a:ext cx="98463" cy="10888"/>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29</xdr:col>
      <xdr:colOff>288468</xdr:colOff>
      <xdr:row>16</xdr:row>
      <xdr:rowOff>90548</xdr:rowOff>
    </xdr:from>
    <xdr:to>
      <xdr:col>29</xdr:col>
      <xdr:colOff>375059</xdr:colOff>
      <xdr:row>16</xdr:row>
      <xdr:rowOff>189509</xdr:rowOff>
    </xdr:to>
    <xdr:sp macro="" textlink="">
      <xdr:nvSpPr>
        <xdr:cNvPr id="21" name="33 Elipse"/>
        <xdr:cNvSpPr/>
      </xdr:nvSpPr>
      <xdr:spPr>
        <a:xfrm>
          <a:off x="22386468" y="3138548"/>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29</xdr:col>
      <xdr:colOff>201877</xdr:colOff>
      <xdr:row>13</xdr:row>
      <xdr:rowOff>140029</xdr:rowOff>
    </xdr:from>
    <xdr:to>
      <xdr:col>29</xdr:col>
      <xdr:colOff>288468</xdr:colOff>
      <xdr:row>13</xdr:row>
      <xdr:rowOff>238990</xdr:rowOff>
    </xdr:to>
    <xdr:sp macro="" textlink="">
      <xdr:nvSpPr>
        <xdr:cNvPr id="22" name="35 Elipse"/>
        <xdr:cNvSpPr/>
      </xdr:nvSpPr>
      <xdr:spPr>
        <a:xfrm>
          <a:off x="22299877" y="2616529"/>
          <a:ext cx="86591" cy="51336"/>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29</xdr:col>
      <xdr:colOff>247400</xdr:colOff>
      <xdr:row>22</xdr:row>
      <xdr:rowOff>61849</xdr:rowOff>
    </xdr:from>
    <xdr:to>
      <xdr:col>29</xdr:col>
      <xdr:colOff>333991</xdr:colOff>
      <xdr:row>22</xdr:row>
      <xdr:rowOff>160810</xdr:rowOff>
    </xdr:to>
    <xdr:sp macro="" textlink="">
      <xdr:nvSpPr>
        <xdr:cNvPr id="23" name="37 Elipse"/>
        <xdr:cNvSpPr/>
      </xdr:nvSpPr>
      <xdr:spPr>
        <a:xfrm>
          <a:off x="22345400" y="4252849"/>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29</xdr:col>
      <xdr:colOff>237596</xdr:colOff>
      <xdr:row>23</xdr:row>
      <xdr:rowOff>150541</xdr:rowOff>
    </xdr:from>
    <xdr:to>
      <xdr:col>29</xdr:col>
      <xdr:colOff>324187</xdr:colOff>
      <xdr:row>23</xdr:row>
      <xdr:rowOff>249502</xdr:rowOff>
    </xdr:to>
    <xdr:sp macro="" textlink="">
      <xdr:nvSpPr>
        <xdr:cNvPr id="24" name="39 Elipse"/>
        <xdr:cNvSpPr/>
      </xdr:nvSpPr>
      <xdr:spPr>
        <a:xfrm>
          <a:off x="22335596" y="4532041"/>
          <a:ext cx="86591" cy="4181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29</xdr:col>
      <xdr:colOff>242947</xdr:colOff>
      <xdr:row>24</xdr:row>
      <xdr:rowOff>57395</xdr:rowOff>
    </xdr:from>
    <xdr:to>
      <xdr:col>29</xdr:col>
      <xdr:colOff>329538</xdr:colOff>
      <xdr:row>24</xdr:row>
      <xdr:rowOff>156356</xdr:rowOff>
    </xdr:to>
    <xdr:sp macro="" textlink="">
      <xdr:nvSpPr>
        <xdr:cNvPr id="25" name="42 Elipse"/>
        <xdr:cNvSpPr/>
      </xdr:nvSpPr>
      <xdr:spPr>
        <a:xfrm>
          <a:off x="22340947" y="4629395"/>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29</xdr:col>
      <xdr:colOff>259275</xdr:colOff>
      <xdr:row>25</xdr:row>
      <xdr:rowOff>110834</xdr:rowOff>
    </xdr:from>
    <xdr:to>
      <xdr:col>29</xdr:col>
      <xdr:colOff>345866</xdr:colOff>
      <xdr:row>25</xdr:row>
      <xdr:rowOff>209795</xdr:rowOff>
    </xdr:to>
    <xdr:sp macro="" textlink="">
      <xdr:nvSpPr>
        <xdr:cNvPr id="26" name="44 Elipse"/>
        <xdr:cNvSpPr/>
      </xdr:nvSpPr>
      <xdr:spPr>
        <a:xfrm>
          <a:off x="22357275" y="4873334"/>
          <a:ext cx="86591" cy="7991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29</xdr:col>
      <xdr:colOff>259772</xdr:colOff>
      <xdr:row>26</xdr:row>
      <xdr:rowOff>123701</xdr:rowOff>
    </xdr:from>
    <xdr:to>
      <xdr:col>29</xdr:col>
      <xdr:colOff>346363</xdr:colOff>
      <xdr:row>26</xdr:row>
      <xdr:rowOff>222662</xdr:rowOff>
    </xdr:to>
    <xdr:sp macro="" textlink="">
      <xdr:nvSpPr>
        <xdr:cNvPr id="27" name="45 Elipse"/>
        <xdr:cNvSpPr/>
      </xdr:nvSpPr>
      <xdr:spPr>
        <a:xfrm>
          <a:off x="22357772" y="5076701"/>
          <a:ext cx="86591" cy="70386"/>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31</xdr:col>
      <xdr:colOff>246905</xdr:colOff>
      <xdr:row>23</xdr:row>
      <xdr:rowOff>168046</xdr:rowOff>
    </xdr:from>
    <xdr:to>
      <xdr:col>31</xdr:col>
      <xdr:colOff>333496</xdr:colOff>
      <xdr:row>23</xdr:row>
      <xdr:rowOff>267007</xdr:rowOff>
    </xdr:to>
    <xdr:sp macro="" textlink="">
      <xdr:nvSpPr>
        <xdr:cNvPr id="28" name="48 Elipse"/>
        <xdr:cNvSpPr/>
      </xdr:nvSpPr>
      <xdr:spPr>
        <a:xfrm>
          <a:off x="23868905" y="4549546"/>
          <a:ext cx="86591" cy="227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29</xdr:col>
      <xdr:colOff>275604</xdr:colOff>
      <xdr:row>28</xdr:row>
      <xdr:rowOff>52942</xdr:rowOff>
    </xdr:from>
    <xdr:to>
      <xdr:col>29</xdr:col>
      <xdr:colOff>362195</xdr:colOff>
      <xdr:row>28</xdr:row>
      <xdr:rowOff>151903</xdr:rowOff>
    </xdr:to>
    <xdr:sp macro="" textlink="">
      <xdr:nvSpPr>
        <xdr:cNvPr id="29" name="50 Elipse"/>
        <xdr:cNvSpPr/>
      </xdr:nvSpPr>
      <xdr:spPr>
        <a:xfrm>
          <a:off x="22373604" y="5386942"/>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29</xdr:col>
      <xdr:colOff>288471</xdr:colOff>
      <xdr:row>29</xdr:row>
      <xdr:rowOff>115289</xdr:rowOff>
    </xdr:from>
    <xdr:to>
      <xdr:col>29</xdr:col>
      <xdr:colOff>375062</xdr:colOff>
      <xdr:row>29</xdr:row>
      <xdr:rowOff>214250</xdr:rowOff>
    </xdr:to>
    <xdr:sp macro="" textlink="">
      <xdr:nvSpPr>
        <xdr:cNvPr id="30" name="52 Elipse"/>
        <xdr:cNvSpPr/>
      </xdr:nvSpPr>
      <xdr:spPr>
        <a:xfrm>
          <a:off x="22386471" y="5639789"/>
          <a:ext cx="86591" cy="7991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29</xdr:col>
      <xdr:colOff>263233</xdr:colOff>
      <xdr:row>30</xdr:row>
      <xdr:rowOff>189014</xdr:rowOff>
    </xdr:from>
    <xdr:to>
      <xdr:col>29</xdr:col>
      <xdr:colOff>349824</xdr:colOff>
      <xdr:row>30</xdr:row>
      <xdr:rowOff>287975</xdr:rowOff>
    </xdr:to>
    <xdr:sp macro="" textlink="">
      <xdr:nvSpPr>
        <xdr:cNvPr id="31" name="54 Elipse"/>
        <xdr:cNvSpPr/>
      </xdr:nvSpPr>
      <xdr:spPr>
        <a:xfrm>
          <a:off x="22361233" y="5904014"/>
          <a:ext cx="86591" cy="371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31</xdr:col>
      <xdr:colOff>242950</xdr:colOff>
      <xdr:row>36</xdr:row>
      <xdr:rowOff>192971</xdr:rowOff>
    </xdr:from>
    <xdr:to>
      <xdr:col>31</xdr:col>
      <xdr:colOff>341413</xdr:colOff>
      <xdr:row>36</xdr:row>
      <xdr:rowOff>280059</xdr:rowOff>
    </xdr:to>
    <xdr:sp macro="" textlink="">
      <xdr:nvSpPr>
        <xdr:cNvPr id="32" name="57 Elipse"/>
        <xdr:cNvSpPr/>
      </xdr:nvSpPr>
      <xdr:spPr>
        <a:xfrm flipH="1" flipV="1">
          <a:off x="23864950" y="7050971"/>
          <a:ext cx="98463" cy="1363"/>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33</xdr:col>
      <xdr:colOff>209333</xdr:colOff>
      <xdr:row>37</xdr:row>
      <xdr:rowOff>122709</xdr:rowOff>
    </xdr:from>
    <xdr:to>
      <xdr:col>33</xdr:col>
      <xdr:colOff>307796</xdr:colOff>
      <xdr:row>37</xdr:row>
      <xdr:rowOff>209797</xdr:rowOff>
    </xdr:to>
    <xdr:sp macro="" textlink="">
      <xdr:nvSpPr>
        <xdr:cNvPr id="33" name="59 Elipse"/>
        <xdr:cNvSpPr/>
      </xdr:nvSpPr>
      <xdr:spPr>
        <a:xfrm flipH="1" flipV="1">
          <a:off x="25355333" y="7171209"/>
          <a:ext cx="98463" cy="68038"/>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29</xdr:col>
      <xdr:colOff>204258</xdr:colOff>
      <xdr:row>14</xdr:row>
      <xdr:rowOff>266235</xdr:rowOff>
    </xdr:from>
    <xdr:to>
      <xdr:col>29</xdr:col>
      <xdr:colOff>290849</xdr:colOff>
      <xdr:row>14</xdr:row>
      <xdr:rowOff>365196</xdr:rowOff>
    </xdr:to>
    <xdr:sp macro="" textlink="">
      <xdr:nvSpPr>
        <xdr:cNvPr id="34" name="60 Elipse"/>
        <xdr:cNvSpPr/>
      </xdr:nvSpPr>
      <xdr:spPr>
        <a:xfrm>
          <a:off x="22302258" y="2857035"/>
          <a:ext cx="86591" cy="371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29</xdr:col>
      <xdr:colOff>238125</xdr:colOff>
      <xdr:row>12</xdr:row>
      <xdr:rowOff>214312</xdr:rowOff>
    </xdr:from>
    <xdr:to>
      <xdr:col>29</xdr:col>
      <xdr:colOff>250031</xdr:colOff>
      <xdr:row>14</xdr:row>
      <xdr:rowOff>357187</xdr:rowOff>
    </xdr:to>
    <xdr:cxnSp macro="">
      <xdr:nvCxnSpPr>
        <xdr:cNvPr id="35" name="62 Conector recto"/>
        <xdr:cNvCxnSpPr/>
      </xdr:nvCxnSpPr>
      <xdr:spPr>
        <a:xfrm>
          <a:off x="22336125" y="2481262"/>
          <a:ext cx="11906" cy="381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261163</xdr:colOff>
      <xdr:row>11</xdr:row>
      <xdr:rowOff>221074</xdr:rowOff>
    </xdr:from>
    <xdr:to>
      <xdr:col>30</xdr:col>
      <xdr:colOff>197307</xdr:colOff>
      <xdr:row>12</xdr:row>
      <xdr:rowOff>211684</xdr:rowOff>
    </xdr:to>
    <xdr:cxnSp macro="">
      <xdr:nvCxnSpPr>
        <xdr:cNvPr id="36" name="64 Conector recto"/>
        <xdr:cNvCxnSpPr>
          <a:stCxn id="7" idx="1"/>
        </xdr:cNvCxnSpPr>
      </xdr:nvCxnSpPr>
      <xdr:spPr>
        <a:xfrm flipH="1">
          <a:off x="22359163" y="2287999"/>
          <a:ext cx="698144" cy="19063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266262</xdr:colOff>
      <xdr:row>14</xdr:row>
      <xdr:rowOff>316446</xdr:rowOff>
    </xdr:from>
    <xdr:to>
      <xdr:col>31</xdr:col>
      <xdr:colOff>269668</xdr:colOff>
      <xdr:row>15</xdr:row>
      <xdr:rowOff>151491</xdr:rowOff>
    </xdr:to>
    <xdr:cxnSp macro="">
      <xdr:nvCxnSpPr>
        <xdr:cNvPr id="37" name="67 Conector recto"/>
        <xdr:cNvCxnSpPr/>
      </xdr:nvCxnSpPr>
      <xdr:spPr>
        <a:xfrm>
          <a:off x="22364262" y="2859621"/>
          <a:ext cx="1527406" cy="14937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362378</xdr:colOff>
      <xdr:row>15</xdr:row>
      <xdr:rowOff>150761</xdr:rowOff>
    </xdr:from>
    <xdr:to>
      <xdr:col>31</xdr:col>
      <xdr:colOff>355484</xdr:colOff>
      <xdr:row>16</xdr:row>
      <xdr:rowOff>105041</xdr:rowOff>
    </xdr:to>
    <xdr:cxnSp macro="">
      <xdr:nvCxnSpPr>
        <xdr:cNvPr id="38" name="69 Conector recto"/>
        <xdr:cNvCxnSpPr>
          <a:stCxn id="8" idx="6"/>
          <a:endCxn id="21" idx="7"/>
        </xdr:cNvCxnSpPr>
      </xdr:nvCxnSpPr>
      <xdr:spPr>
        <a:xfrm flipH="1">
          <a:off x="22460378" y="3008261"/>
          <a:ext cx="1517106" cy="14478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347224</xdr:colOff>
      <xdr:row>17</xdr:row>
      <xdr:rowOff>147048</xdr:rowOff>
    </xdr:from>
    <xdr:to>
      <xdr:col>30</xdr:col>
      <xdr:colOff>271212</xdr:colOff>
      <xdr:row>18</xdr:row>
      <xdr:rowOff>187455</xdr:rowOff>
    </xdr:to>
    <xdr:cxnSp macro="">
      <xdr:nvCxnSpPr>
        <xdr:cNvPr id="39" name="71 Conector recto"/>
        <xdr:cNvCxnSpPr>
          <a:stCxn id="9" idx="6"/>
          <a:endCxn id="12" idx="7"/>
        </xdr:cNvCxnSpPr>
      </xdr:nvCxnSpPr>
      <xdr:spPr>
        <a:xfrm flipH="1">
          <a:off x="22445224" y="3385548"/>
          <a:ext cx="685988" cy="23090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331764</xdr:colOff>
      <xdr:row>16</xdr:row>
      <xdr:rowOff>177603</xdr:rowOff>
    </xdr:from>
    <xdr:to>
      <xdr:col>30</xdr:col>
      <xdr:colOff>258531</xdr:colOff>
      <xdr:row>17</xdr:row>
      <xdr:rowOff>100154</xdr:rowOff>
    </xdr:to>
    <xdr:cxnSp macro="">
      <xdr:nvCxnSpPr>
        <xdr:cNvPr id="40" name="73 Conector recto"/>
        <xdr:cNvCxnSpPr/>
      </xdr:nvCxnSpPr>
      <xdr:spPr>
        <a:xfrm>
          <a:off x="22429764" y="3225603"/>
          <a:ext cx="688767" cy="11305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273314</xdr:colOff>
      <xdr:row>18</xdr:row>
      <xdr:rowOff>222443</xdr:rowOff>
    </xdr:from>
    <xdr:to>
      <xdr:col>31</xdr:col>
      <xdr:colOff>349855</xdr:colOff>
      <xdr:row>19</xdr:row>
      <xdr:rowOff>199559</xdr:rowOff>
    </xdr:to>
    <xdr:cxnSp macro="">
      <xdr:nvCxnSpPr>
        <xdr:cNvPr id="41" name="75 Conector recto"/>
        <xdr:cNvCxnSpPr>
          <a:stCxn id="12" idx="2"/>
          <a:endCxn id="13" idx="6"/>
        </xdr:cNvCxnSpPr>
      </xdr:nvCxnSpPr>
      <xdr:spPr>
        <a:xfrm>
          <a:off x="22371314" y="3622868"/>
          <a:ext cx="1600541" cy="18666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333680</xdr:colOff>
      <xdr:row>19</xdr:row>
      <xdr:rowOff>249039</xdr:rowOff>
    </xdr:from>
    <xdr:to>
      <xdr:col>31</xdr:col>
      <xdr:colOff>306560</xdr:colOff>
      <xdr:row>20</xdr:row>
      <xdr:rowOff>162933</xdr:rowOff>
    </xdr:to>
    <xdr:cxnSp macro="">
      <xdr:nvCxnSpPr>
        <xdr:cNvPr id="42" name="77 Conector recto"/>
        <xdr:cNvCxnSpPr>
          <a:stCxn id="10" idx="7"/>
          <a:endCxn id="13" idx="4"/>
        </xdr:cNvCxnSpPr>
      </xdr:nvCxnSpPr>
      <xdr:spPr>
        <a:xfrm flipV="1">
          <a:off x="22431680" y="3811389"/>
          <a:ext cx="1496880" cy="16154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273843</xdr:colOff>
      <xdr:row>20</xdr:row>
      <xdr:rowOff>190500</xdr:rowOff>
    </xdr:from>
    <xdr:to>
      <xdr:col>29</xdr:col>
      <xdr:colOff>285750</xdr:colOff>
      <xdr:row>23</xdr:row>
      <xdr:rowOff>202406</xdr:rowOff>
    </xdr:to>
    <xdr:cxnSp macro="">
      <xdr:nvCxnSpPr>
        <xdr:cNvPr id="43" name="79 Conector recto"/>
        <xdr:cNvCxnSpPr/>
      </xdr:nvCxnSpPr>
      <xdr:spPr>
        <a:xfrm flipH="1">
          <a:off x="22371843" y="4000500"/>
          <a:ext cx="11907" cy="57388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273844</xdr:colOff>
      <xdr:row>23</xdr:row>
      <xdr:rowOff>190500</xdr:rowOff>
    </xdr:from>
    <xdr:to>
      <xdr:col>31</xdr:col>
      <xdr:colOff>345281</xdr:colOff>
      <xdr:row>23</xdr:row>
      <xdr:rowOff>190500</xdr:rowOff>
    </xdr:to>
    <xdr:cxnSp macro="">
      <xdr:nvCxnSpPr>
        <xdr:cNvPr id="44" name="81 Conector recto"/>
        <xdr:cNvCxnSpPr/>
      </xdr:nvCxnSpPr>
      <xdr:spPr>
        <a:xfrm>
          <a:off x="22371844" y="4572000"/>
          <a:ext cx="159543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242947</xdr:colOff>
      <xdr:row>23</xdr:row>
      <xdr:rowOff>217527</xdr:rowOff>
    </xdr:from>
    <xdr:to>
      <xdr:col>31</xdr:col>
      <xdr:colOff>246905</xdr:colOff>
      <xdr:row>24</xdr:row>
      <xdr:rowOff>106876</xdr:rowOff>
    </xdr:to>
    <xdr:cxnSp macro="">
      <xdr:nvCxnSpPr>
        <xdr:cNvPr id="45" name="83 Conector recto"/>
        <xdr:cNvCxnSpPr>
          <a:stCxn id="25" idx="2"/>
          <a:endCxn id="28" idx="2"/>
        </xdr:cNvCxnSpPr>
      </xdr:nvCxnSpPr>
      <xdr:spPr>
        <a:xfrm flipV="1">
          <a:off x="22340947" y="4570452"/>
          <a:ext cx="1527958" cy="10842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285750</xdr:colOff>
      <xdr:row>24</xdr:row>
      <xdr:rowOff>130968</xdr:rowOff>
    </xdr:from>
    <xdr:to>
      <xdr:col>29</xdr:col>
      <xdr:colOff>297656</xdr:colOff>
      <xdr:row>26</xdr:row>
      <xdr:rowOff>190500</xdr:rowOff>
    </xdr:to>
    <xdr:cxnSp macro="">
      <xdr:nvCxnSpPr>
        <xdr:cNvPr id="46" name="85 Conector recto"/>
        <xdr:cNvCxnSpPr/>
      </xdr:nvCxnSpPr>
      <xdr:spPr>
        <a:xfrm flipH="1">
          <a:off x="22383750" y="4702968"/>
          <a:ext cx="11906" cy="44053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294005</xdr:colOff>
      <xdr:row>27</xdr:row>
      <xdr:rowOff>112164</xdr:rowOff>
    </xdr:from>
    <xdr:to>
      <xdr:col>31</xdr:col>
      <xdr:colOff>380596</xdr:colOff>
      <xdr:row>27</xdr:row>
      <xdr:rowOff>211125</xdr:rowOff>
    </xdr:to>
    <xdr:sp macro="" textlink="">
      <xdr:nvSpPr>
        <xdr:cNvPr id="47" name="86 Elipse"/>
        <xdr:cNvSpPr/>
      </xdr:nvSpPr>
      <xdr:spPr>
        <a:xfrm>
          <a:off x="23916005" y="5255664"/>
          <a:ext cx="86591" cy="7991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29</xdr:col>
      <xdr:colOff>333682</xdr:colOff>
      <xdr:row>26</xdr:row>
      <xdr:rowOff>208169</xdr:rowOff>
    </xdr:from>
    <xdr:to>
      <xdr:col>31</xdr:col>
      <xdr:colOff>294005</xdr:colOff>
      <xdr:row>27</xdr:row>
      <xdr:rowOff>161645</xdr:rowOff>
    </xdr:to>
    <xdr:cxnSp macro="">
      <xdr:nvCxnSpPr>
        <xdr:cNvPr id="48" name="88 Conector recto"/>
        <xdr:cNvCxnSpPr>
          <a:stCxn id="27" idx="5"/>
          <a:endCxn id="47" idx="2"/>
        </xdr:cNvCxnSpPr>
      </xdr:nvCxnSpPr>
      <xdr:spPr>
        <a:xfrm>
          <a:off x="22431682" y="5142119"/>
          <a:ext cx="1484323" cy="16302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288285</xdr:colOff>
      <xdr:row>27</xdr:row>
      <xdr:rowOff>161645</xdr:rowOff>
    </xdr:from>
    <xdr:to>
      <xdr:col>31</xdr:col>
      <xdr:colOff>294005</xdr:colOff>
      <xdr:row>28</xdr:row>
      <xdr:rowOff>67435</xdr:rowOff>
    </xdr:to>
    <xdr:cxnSp macro="">
      <xdr:nvCxnSpPr>
        <xdr:cNvPr id="49" name="90 Conector recto"/>
        <xdr:cNvCxnSpPr>
          <a:stCxn id="29" idx="1"/>
          <a:endCxn id="47" idx="2"/>
        </xdr:cNvCxnSpPr>
      </xdr:nvCxnSpPr>
      <xdr:spPr>
        <a:xfrm flipV="1">
          <a:off x="22386285" y="5305145"/>
          <a:ext cx="1529720" cy="9629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309562</xdr:colOff>
      <xdr:row>28</xdr:row>
      <xdr:rowOff>154782</xdr:rowOff>
    </xdr:from>
    <xdr:to>
      <xdr:col>29</xdr:col>
      <xdr:colOff>309562</xdr:colOff>
      <xdr:row>30</xdr:row>
      <xdr:rowOff>214313</xdr:rowOff>
    </xdr:to>
    <xdr:cxnSp macro="">
      <xdr:nvCxnSpPr>
        <xdr:cNvPr id="50" name="92 Conector recto"/>
        <xdr:cNvCxnSpPr/>
      </xdr:nvCxnSpPr>
      <xdr:spPr>
        <a:xfrm>
          <a:off x="22407562" y="5488782"/>
          <a:ext cx="0" cy="41195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337143</xdr:colOff>
      <xdr:row>30</xdr:row>
      <xdr:rowOff>273482</xdr:rowOff>
    </xdr:from>
    <xdr:to>
      <xdr:col>31</xdr:col>
      <xdr:colOff>309067</xdr:colOff>
      <xdr:row>31</xdr:row>
      <xdr:rowOff>224288</xdr:rowOff>
    </xdr:to>
    <xdr:cxnSp macro="">
      <xdr:nvCxnSpPr>
        <xdr:cNvPr id="51" name="94 Conector recto"/>
        <xdr:cNvCxnSpPr>
          <a:stCxn id="15" idx="1"/>
          <a:endCxn id="31" idx="5"/>
        </xdr:cNvCxnSpPr>
      </xdr:nvCxnSpPr>
      <xdr:spPr>
        <a:xfrm flipH="1" flipV="1">
          <a:off x="22435143" y="5902757"/>
          <a:ext cx="1495924" cy="18893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285750</xdr:colOff>
      <xdr:row>32</xdr:row>
      <xdr:rowOff>214312</xdr:rowOff>
    </xdr:from>
    <xdr:to>
      <xdr:col>29</xdr:col>
      <xdr:colOff>285750</xdr:colOff>
      <xdr:row>36</xdr:row>
      <xdr:rowOff>261937</xdr:rowOff>
    </xdr:to>
    <xdr:cxnSp macro="">
      <xdr:nvCxnSpPr>
        <xdr:cNvPr id="52" name="96 Conector recto"/>
        <xdr:cNvCxnSpPr/>
      </xdr:nvCxnSpPr>
      <xdr:spPr>
        <a:xfrm>
          <a:off x="22383750" y="6291262"/>
          <a:ext cx="0" cy="762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300861</xdr:colOff>
      <xdr:row>36</xdr:row>
      <xdr:rowOff>188714</xdr:rowOff>
    </xdr:from>
    <xdr:to>
      <xdr:col>31</xdr:col>
      <xdr:colOff>257370</xdr:colOff>
      <xdr:row>36</xdr:row>
      <xdr:rowOff>205725</xdr:rowOff>
    </xdr:to>
    <xdr:cxnSp macro="">
      <xdr:nvCxnSpPr>
        <xdr:cNvPr id="53" name="98 Conector recto"/>
        <xdr:cNvCxnSpPr>
          <a:stCxn id="32" idx="5"/>
          <a:endCxn id="20" idx="3"/>
        </xdr:cNvCxnSpPr>
      </xdr:nvCxnSpPr>
      <xdr:spPr>
        <a:xfrm flipH="1" flipV="1">
          <a:off x="22398861" y="7046714"/>
          <a:ext cx="1480509"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315088</xdr:colOff>
      <xdr:row>36</xdr:row>
      <xdr:rowOff>253350</xdr:rowOff>
    </xdr:from>
    <xdr:to>
      <xdr:col>33</xdr:col>
      <xdr:colOff>223753</xdr:colOff>
      <xdr:row>37</xdr:row>
      <xdr:rowOff>135463</xdr:rowOff>
    </xdr:to>
    <xdr:cxnSp macro="">
      <xdr:nvCxnSpPr>
        <xdr:cNvPr id="54" name="100 Conector recto"/>
        <xdr:cNvCxnSpPr>
          <a:stCxn id="33" idx="5"/>
        </xdr:cNvCxnSpPr>
      </xdr:nvCxnSpPr>
      <xdr:spPr>
        <a:xfrm flipH="1" flipV="1">
          <a:off x="23937088" y="7044675"/>
          <a:ext cx="1432665" cy="1392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296631</xdr:colOff>
      <xdr:row>31</xdr:row>
      <xdr:rowOff>224288</xdr:rowOff>
    </xdr:from>
    <xdr:to>
      <xdr:col>31</xdr:col>
      <xdr:colOff>370296</xdr:colOff>
      <xdr:row>32</xdr:row>
      <xdr:rowOff>169435</xdr:rowOff>
    </xdr:to>
    <xdr:cxnSp macro="">
      <xdr:nvCxnSpPr>
        <xdr:cNvPr id="55" name="103 Conector recto"/>
        <xdr:cNvCxnSpPr>
          <a:stCxn id="15" idx="7"/>
          <a:endCxn id="16" idx="4"/>
        </xdr:cNvCxnSpPr>
      </xdr:nvCxnSpPr>
      <xdr:spPr>
        <a:xfrm flipH="1">
          <a:off x="22394631" y="6091688"/>
          <a:ext cx="1597665" cy="17374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5.xml><?xml version="1.0" encoding="utf-8"?>
<xdr:wsDr xmlns:xdr="http://schemas.openxmlformats.org/drawingml/2006/spreadsheetDrawing" xmlns:a="http://schemas.openxmlformats.org/drawingml/2006/main">
  <xdr:twoCellAnchor>
    <xdr:from>
      <xdr:col>29</xdr:col>
      <xdr:colOff>200023</xdr:colOff>
      <xdr:row>10</xdr:row>
      <xdr:rowOff>158092</xdr:rowOff>
    </xdr:from>
    <xdr:to>
      <xdr:col>29</xdr:col>
      <xdr:colOff>476248</xdr:colOff>
      <xdr:row>10</xdr:row>
      <xdr:rowOff>396217</xdr:rowOff>
    </xdr:to>
    <xdr:sp macro="" textlink="">
      <xdr:nvSpPr>
        <xdr:cNvPr id="2" name="1 Elipse"/>
        <xdr:cNvSpPr/>
      </xdr:nvSpPr>
      <xdr:spPr>
        <a:xfrm>
          <a:off x="22298023" y="2063092"/>
          <a:ext cx="276225" cy="28575"/>
        </a:xfrm>
        <a:prstGeom prst="ellipse">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s-PE" sz="1100">
            <a:ln w="3175">
              <a:solidFill>
                <a:schemeClr val="tx1"/>
              </a:solidFill>
            </a:ln>
          </a:endParaRPr>
        </a:p>
      </xdr:txBody>
    </xdr:sp>
    <xdr:clientData/>
  </xdr:twoCellAnchor>
  <xdr:twoCellAnchor>
    <xdr:from>
      <xdr:col>30</xdr:col>
      <xdr:colOff>132483</xdr:colOff>
      <xdr:row>10</xdr:row>
      <xdr:rowOff>186665</xdr:rowOff>
    </xdr:from>
    <xdr:to>
      <xdr:col>30</xdr:col>
      <xdr:colOff>420583</xdr:colOff>
      <xdr:row>10</xdr:row>
      <xdr:rowOff>383473</xdr:rowOff>
    </xdr:to>
    <xdr:sp macro="" textlink="">
      <xdr:nvSpPr>
        <xdr:cNvPr id="3" name="2 Rectángulo"/>
        <xdr:cNvSpPr/>
      </xdr:nvSpPr>
      <xdr:spPr>
        <a:xfrm>
          <a:off x="22992483" y="2091665"/>
          <a:ext cx="288100" cy="6308"/>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indent="0" algn="l"/>
          <a:endParaRPr lang="es-PE" sz="1100">
            <a:ln w="3175">
              <a:solidFill>
                <a:schemeClr val="tx1"/>
              </a:solidFill>
            </a:ln>
            <a:solidFill>
              <a:schemeClr val="dk1"/>
            </a:solidFill>
            <a:latin typeface="+mn-lt"/>
            <a:ea typeface="+mn-ea"/>
            <a:cs typeface="+mn-cs"/>
          </a:endParaRPr>
        </a:p>
      </xdr:txBody>
    </xdr:sp>
    <xdr:clientData/>
  </xdr:twoCellAnchor>
  <xdr:twoCellAnchor>
    <xdr:from>
      <xdr:col>31</xdr:col>
      <xdr:colOff>191490</xdr:colOff>
      <xdr:row>10</xdr:row>
      <xdr:rowOff>177142</xdr:rowOff>
    </xdr:from>
    <xdr:to>
      <xdr:col>31</xdr:col>
      <xdr:colOff>448665</xdr:colOff>
      <xdr:row>10</xdr:row>
      <xdr:rowOff>396217</xdr:rowOff>
    </xdr:to>
    <xdr:sp macro="" textlink="">
      <xdr:nvSpPr>
        <xdr:cNvPr id="4" name="3 Flecha derecha"/>
        <xdr:cNvSpPr/>
      </xdr:nvSpPr>
      <xdr:spPr>
        <a:xfrm>
          <a:off x="23813490" y="2082142"/>
          <a:ext cx="257175" cy="9525"/>
        </a:xfrm>
        <a:prstGeom prst="rightArrow">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indent="0" algn="l"/>
          <a:endParaRPr lang="es-PE" sz="1100">
            <a:ln w="3175">
              <a:solidFill>
                <a:schemeClr val="tx1"/>
              </a:solidFill>
            </a:ln>
            <a:solidFill>
              <a:schemeClr val="dk1"/>
            </a:solidFill>
            <a:latin typeface="+mn-lt"/>
            <a:ea typeface="+mn-ea"/>
            <a:cs typeface="+mn-cs"/>
          </a:endParaRPr>
        </a:p>
      </xdr:txBody>
    </xdr:sp>
    <xdr:clientData/>
  </xdr:twoCellAnchor>
  <xdr:twoCellAnchor>
    <xdr:from>
      <xdr:col>32</xdr:col>
      <xdr:colOff>162914</xdr:colOff>
      <xdr:row>10</xdr:row>
      <xdr:rowOff>201881</xdr:rowOff>
    </xdr:from>
    <xdr:to>
      <xdr:col>32</xdr:col>
      <xdr:colOff>391514</xdr:colOff>
      <xdr:row>10</xdr:row>
      <xdr:rowOff>430481</xdr:rowOff>
    </xdr:to>
    <xdr:sp macro="" textlink="">
      <xdr:nvSpPr>
        <xdr:cNvPr id="5" name="4 Retraso"/>
        <xdr:cNvSpPr/>
      </xdr:nvSpPr>
      <xdr:spPr>
        <a:xfrm>
          <a:off x="24546914" y="2097356"/>
          <a:ext cx="228600" cy="0"/>
        </a:xfrm>
        <a:prstGeom prst="flowChartDelay">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indent="0" algn="l"/>
          <a:endParaRPr lang="es-PE" sz="1100">
            <a:ln w="3175">
              <a:solidFill>
                <a:schemeClr val="tx1"/>
              </a:solidFill>
            </a:ln>
            <a:solidFill>
              <a:schemeClr val="dk1"/>
            </a:solidFill>
            <a:latin typeface="+mn-lt"/>
            <a:ea typeface="+mn-ea"/>
            <a:cs typeface="+mn-cs"/>
          </a:endParaRPr>
        </a:p>
      </xdr:txBody>
    </xdr:sp>
    <xdr:clientData/>
  </xdr:twoCellAnchor>
  <xdr:twoCellAnchor>
    <xdr:from>
      <xdr:col>33</xdr:col>
      <xdr:colOff>119124</xdr:colOff>
      <xdr:row>10</xdr:row>
      <xdr:rowOff>205716</xdr:rowOff>
    </xdr:from>
    <xdr:to>
      <xdr:col>33</xdr:col>
      <xdr:colOff>452499</xdr:colOff>
      <xdr:row>10</xdr:row>
      <xdr:rowOff>405741</xdr:rowOff>
    </xdr:to>
    <xdr:sp macro="" textlink="">
      <xdr:nvSpPr>
        <xdr:cNvPr id="6" name="5 Combinar"/>
        <xdr:cNvSpPr/>
      </xdr:nvSpPr>
      <xdr:spPr>
        <a:xfrm>
          <a:off x="25265124" y="2091666"/>
          <a:ext cx="333375" cy="0"/>
        </a:xfrm>
        <a:prstGeom prst="flowChartMerge">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indent="0" algn="l"/>
          <a:endParaRPr lang="es-PE" sz="1100">
            <a:ln w="3175">
              <a:solidFill>
                <a:schemeClr val="tx1"/>
              </a:solidFill>
            </a:ln>
            <a:solidFill>
              <a:schemeClr val="dk1"/>
            </a:solidFill>
            <a:latin typeface="+mn-lt"/>
            <a:ea typeface="+mn-ea"/>
            <a:cs typeface="+mn-cs"/>
          </a:endParaRPr>
        </a:p>
      </xdr:txBody>
    </xdr:sp>
    <xdr:clientData/>
  </xdr:twoCellAnchor>
  <xdr:twoCellAnchor>
    <xdr:from>
      <xdr:col>30</xdr:col>
      <xdr:colOff>222664</xdr:colOff>
      <xdr:row>11</xdr:row>
      <xdr:rowOff>235032</xdr:rowOff>
    </xdr:from>
    <xdr:to>
      <xdr:col>30</xdr:col>
      <xdr:colOff>309255</xdr:colOff>
      <xdr:row>11</xdr:row>
      <xdr:rowOff>333993</xdr:rowOff>
    </xdr:to>
    <xdr:sp macro="" textlink="">
      <xdr:nvSpPr>
        <xdr:cNvPr id="7" name="6 Elipse"/>
        <xdr:cNvSpPr/>
      </xdr:nvSpPr>
      <xdr:spPr>
        <a:xfrm>
          <a:off x="23082664" y="2282907"/>
          <a:ext cx="86591" cy="371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31</xdr:col>
      <xdr:colOff>321621</xdr:colOff>
      <xdr:row>15</xdr:row>
      <xdr:rowOff>160810</xdr:rowOff>
    </xdr:from>
    <xdr:to>
      <xdr:col>31</xdr:col>
      <xdr:colOff>408212</xdr:colOff>
      <xdr:row>15</xdr:row>
      <xdr:rowOff>259771</xdr:rowOff>
    </xdr:to>
    <xdr:sp macro="" textlink="">
      <xdr:nvSpPr>
        <xdr:cNvPr id="8" name="7 Elipse"/>
        <xdr:cNvSpPr/>
      </xdr:nvSpPr>
      <xdr:spPr>
        <a:xfrm>
          <a:off x="23943621" y="3018310"/>
          <a:ext cx="86591" cy="32286"/>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30</xdr:col>
      <xdr:colOff>210289</xdr:colOff>
      <xdr:row>17</xdr:row>
      <xdr:rowOff>136070</xdr:rowOff>
    </xdr:from>
    <xdr:to>
      <xdr:col>30</xdr:col>
      <xdr:colOff>296880</xdr:colOff>
      <xdr:row>17</xdr:row>
      <xdr:rowOff>235031</xdr:rowOff>
    </xdr:to>
    <xdr:sp macro="" textlink="">
      <xdr:nvSpPr>
        <xdr:cNvPr id="9" name="8 Elipse"/>
        <xdr:cNvSpPr/>
      </xdr:nvSpPr>
      <xdr:spPr>
        <a:xfrm>
          <a:off x="23070289" y="3374570"/>
          <a:ext cx="86591" cy="51336"/>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29</xdr:col>
      <xdr:colOff>259771</xdr:colOff>
      <xdr:row>20</xdr:row>
      <xdr:rowOff>210291</xdr:rowOff>
    </xdr:from>
    <xdr:to>
      <xdr:col>29</xdr:col>
      <xdr:colOff>346362</xdr:colOff>
      <xdr:row>20</xdr:row>
      <xdr:rowOff>309252</xdr:rowOff>
    </xdr:to>
    <xdr:sp macro="" textlink="">
      <xdr:nvSpPr>
        <xdr:cNvPr id="10" name="9 Elipse"/>
        <xdr:cNvSpPr/>
      </xdr:nvSpPr>
      <xdr:spPr>
        <a:xfrm>
          <a:off x="22357771" y="4001241"/>
          <a:ext cx="86591" cy="371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29</xdr:col>
      <xdr:colOff>210289</xdr:colOff>
      <xdr:row>12</xdr:row>
      <xdr:rowOff>197921</xdr:rowOff>
    </xdr:from>
    <xdr:to>
      <xdr:col>29</xdr:col>
      <xdr:colOff>296880</xdr:colOff>
      <xdr:row>12</xdr:row>
      <xdr:rowOff>296882</xdr:rowOff>
    </xdr:to>
    <xdr:sp macro="" textlink="">
      <xdr:nvSpPr>
        <xdr:cNvPr id="11" name="11 Elipse"/>
        <xdr:cNvSpPr/>
      </xdr:nvSpPr>
      <xdr:spPr>
        <a:xfrm>
          <a:off x="22308289" y="2474396"/>
          <a:ext cx="86591" cy="371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29</xdr:col>
      <xdr:colOff>288469</xdr:colOff>
      <xdr:row>18</xdr:row>
      <xdr:rowOff>115289</xdr:rowOff>
    </xdr:from>
    <xdr:to>
      <xdr:col>29</xdr:col>
      <xdr:colOff>375060</xdr:colOff>
      <xdr:row>18</xdr:row>
      <xdr:rowOff>214250</xdr:rowOff>
    </xdr:to>
    <xdr:sp macro="" textlink="">
      <xdr:nvSpPr>
        <xdr:cNvPr id="12" name="16 Elipse"/>
        <xdr:cNvSpPr/>
      </xdr:nvSpPr>
      <xdr:spPr>
        <a:xfrm>
          <a:off x="22386469" y="3544289"/>
          <a:ext cx="86591" cy="7991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31</xdr:col>
      <xdr:colOff>251358</xdr:colOff>
      <xdr:row>19</xdr:row>
      <xdr:rowOff>90548</xdr:rowOff>
    </xdr:from>
    <xdr:to>
      <xdr:col>31</xdr:col>
      <xdr:colOff>337949</xdr:colOff>
      <xdr:row>19</xdr:row>
      <xdr:rowOff>189509</xdr:rowOff>
    </xdr:to>
    <xdr:sp macro="" textlink="">
      <xdr:nvSpPr>
        <xdr:cNvPr id="13" name="18 Elipse"/>
        <xdr:cNvSpPr/>
      </xdr:nvSpPr>
      <xdr:spPr>
        <a:xfrm>
          <a:off x="23873358" y="3710048"/>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29</xdr:col>
      <xdr:colOff>251357</xdr:colOff>
      <xdr:row>21</xdr:row>
      <xdr:rowOff>201879</xdr:rowOff>
    </xdr:from>
    <xdr:to>
      <xdr:col>29</xdr:col>
      <xdr:colOff>337948</xdr:colOff>
      <xdr:row>21</xdr:row>
      <xdr:rowOff>300840</xdr:rowOff>
    </xdr:to>
    <xdr:sp macro="" textlink="">
      <xdr:nvSpPr>
        <xdr:cNvPr id="14" name="21 Elipse"/>
        <xdr:cNvSpPr/>
      </xdr:nvSpPr>
      <xdr:spPr>
        <a:xfrm>
          <a:off x="22349357" y="4192854"/>
          <a:ext cx="86591" cy="0"/>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31</xdr:col>
      <xdr:colOff>296386</xdr:colOff>
      <xdr:row>30</xdr:row>
      <xdr:rowOff>284016</xdr:rowOff>
    </xdr:from>
    <xdr:to>
      <xdr:col>31</xdr:col>
      <xdr:colOff>382977</xdr:colOff>
      <xdr:row>30</xdr:row>
      <xdr:rowOff>382977</xdr:rowOff>
    </xdr:to>
    <xdr:sp macro="" textlink="">
      <xdr:nvSpPr>
        <xdr:cNvPr id="15" name="22 Elipse"/>
        <xdr:cNvSpPr/>
      </xdr:nvSpPr>
      <xdr:spPr>
        <a:xfrm>
          <a:off x="23918386" y="5903766"/>
          <a:ext cx="86591" cy="371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29</xdr:col>
      <xdr:colOff>247402</xdr:colOff>
      <xdr:row>31</xdr:row>
      <xdr:rowOff>222163</xdr:rowOff>
    </xdr:from>
    <xdr:to>
      <xdr:col>29</xdr:col>
      <xdr:colOff>345865</xdr:colOff>
      <xdr:row>31</xdr:row>
      <xdr:rowOff>309251</xdr:rowOff>
    </xdr:to>
    <xdr:sp macro="" textlink="">
      <xdr:nvSpPr>
        <xdr:cNvPr id="16" name="24 Elipse"/>
        <xdr:cNvSpPr/>
      </xdr:nvSpPr>
      <xdr:spPr>
        <a:xfrm flipH="1" flipV="1">
          <a:off x="22345402" y="6099088"/>
          <a:ext cx="98463" cy="1363"/>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29</xdr:col>
      <xdr:colOff>276102</xdr:colOff>
      <xdr:row>32</xdr:row>
      <xdr:rowOff>176641</xdr:rowOff>
    </xdr:from>
    <xdr:to>
      <xdr:col>29</xdr:col>
      <xdr:colOff>374565</xdr:colOff>
      <xdr:row>32</xdr:row>
      <xdr:rowOff>263729</xdr:rowOff>
    </xdr:to>
    <xdr:sp macro="" textlink="">
      <xdr:nvSpPr>
        <xdr:cNvPr id="17" name="26 Elipse"/>
        <xdr:cNvSpPr/>
      </xdr:nvSpPr>
      <xdr:spPr>
        <a:xfrm flipH="1" flipV="1">
          <a:off x="22374102" y="6272641"/>
          <a:ext cx="98463" cy="10888"/>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29</xdr:col>
      <xdr:colOff>235032</xdr:colOff>
      <xdr:row>33</xdr:row>
      <xdr:rowOff>69767</xdr:rowOff>
    </xdr:from>
    <xdr:to>
      <xdr:col>29</xdr:col>
      <xdr:colOff>358734</xdr:colOff>
      <xdr:row>33</xdr:row>
      <xdr:rowOff>173182</xdr:rowOff>
    </xdr:to>
    <xdr:sp macro="" textlink="">
      <xdr:nvSpPr>
        <xdr:cNvPr id="18" name="28 Elipse"/>
        <xdr:cNvSpPr/>
      </xdr:nvSpPr>
      <xdr:spPr>
        <a:xfrm flipH="1">
          <a:off x="22333032" y="6356267"/>
          <a:ext cx="123702" cy="103415"/>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29</xdr:col>
      <xdr:colOff>255318</xdr:colOff>
      <xdr:row>34</xdr:row>
      <xdr:rowOff>217712</xdr:rowOff>
    </xdr:from>
    <xdr:to>
      <xdr:col>29</xdr:col>
      <xdr:colOff>353781</xdr:colOff>
      <xdr:row>34</xdr:row>
      <xdr:rowOff>304800</xdr:rowOff>
    </xdr:to>
    <xdr:sp macro="" textlink="">
      <xdr:nvSpPr>
        <xdr:cNvPr id="19" name="30 Elipse"/>
        <xdr:cNvSpPr/>
      </xdr:nvSpPr>
      <xdr:spPr>
        <a:xfrm flipH="1" flipV="1">
          <a:off x="22353318" y="6666137"/>
          <a:ext cx="98463" cy="1363"/>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29</xdr:col>
      <xdr:colOff>267691</xdr:colOff>
      <xdr:row>35</xdr:row>
      <xdr:rowOff>155861</xdr:rowOff>
    </xdr:from>
    <xdr:to>
      <xdr:col>29</xdr:col>
      <xdr:colOff>366154</xdr:colOff>
      <xdr:row>35</xdr:row>
      <xdr:rowOff>242949</xdr:rowOff>
    </xdr:to>
    <xdr:sp macro="" textlink="">
      <xdr:nvSpPr>
        <xdr:cNvPr id="20" name="32 Elipse"/>
        <xdr:cNvSpPr/>
      </xdr:nvSpPr>
      <xdr:spPr>
        <a:xfrm flipH="1" flipV="1">
          <a:off x="22365691" y="6823361"/>
          <a:ext cx="98463" cy="29938"/>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29</xdr:col>
      <xdr:colOff>288468</xdr:colOff>
      <xdr:row>16</xdr:row>
      <xdr:rowOff>90548</xdr:rowOff>
    </xdr:from>
    <xdr:to>
      <xdr:col>29</xdr:col>
      <xdr:colOff>375059</xdr:colOff>
      <xdr:row>16</xdr:row>
      <xdr:rowOff>189509</xdr:rowOff>
    </xdr:to>
    <xdr:sp macro="" textlink="">
      <xdr:nvSpPr>
        <xdr:cNvPr id="21" name="33 Elipse"/>
        <xdr:cNvSpPr/>
      </xdr:nvSpPr>
      <xdr:spPr>
        <a:xfrm>
          <a:off x="22386468" y="3138548"/>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29</xdr:col>
      <xdr:colOff>201877</xdr:colOff>
      <xdr:row>13</xdr:row>
      <xdr:rowOff>140029</xdr:rowOff>
    </xdr:from>
    <xdr:to>
      <xdr:col>29</xdr:col>
      <xdr:colOff>288468</xdr:colOff>
      <xdr:row>13</xdr:row>
      <xdr:rowOff>238990</xdr:rowOff>
    </xdr:to>
    <xdr:sp macro="" textlink="">
      <xdr:nvSpPr>
        <xdr:cNvPr id="22" name="35 Elipse"/>
        <xdr:cNvSpPr/>
      </xdr:nvSpPr>
      <xdr:spPr>
        <a:xfrm>
          <a:off x="22299877" y="2616529"/>
          <a:ext cx="86591" cy="51336"/>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29</xdr:col>
      <xdr:colOff>259770</xdr:colOff>
      <xdr:row>22</xdr:row>
      <xdr:rowOff>160810</xdr:rowOff>
    </xdr:from>
    <xdr:to>
      <xdr:col>29</xdr:col>
      <xdr:colOff>346361</xdr:colOff>
      <xdr:row>22</xdr:row>
      <xdr:rowOff>259771</xdr:rowOff>
    </xdr:to>
    <xdr:sp macro="" textlink="">
      <xdr:nvSpPr>
        <xdr:cNvPr id="23" name="37 Elipse"/>
        <xdr:cNvSpPr/>
      </xdr:nvSpPr>
      <xdr:spPr>
        <a:xfrm>
          <a:off x="22357770" y="4351810"/>
          <a:ext cx="86591" cy="32286"/>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29</xdr:col>
      <xdr:colOff>263728</xdr:colOff>
      <xdr:row>23</xdr:row>
      <xdr:rowOff>152397</xdr:rowOff>
    </xdr:from>
    <xdr:to>
      <xdr:col>29</xdr:col>
      <xdr:colOff>350319</xdr:colOff>
      <xdr:row>23</xdr:row>
      <xdr:rowOff>251358</xdr:rowOff>
    </xdr:to>
    <xdr:sp macro="" textlink="">
      <xdr:nvSpPr>
        <xdr:cNvPr id="24" name="39 Elipse"/>
        <xdr:cNvSpPr/>
      </xdr:nvSpPr>
      <xdr:spPr>
        <a:xfrm>
          <a:off x="22361728" y="4533897"/>
          <a:ext cx="86591" cy="4181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29</xdr:col>
      <xdr:colOff>267688</xdr:colOff>
      <xdr:row>24</xdr:row>
      <xdr:rowOff>168726</xdr:rowOff>
    </xdr:from>
    <xdr:to>
      <xdr:col>29</xdr:col>
      <xdr:colOff>354279</xdr:colOff>
      <xdr:row>24</xdr:row>
      <xdr:rowOff>267687</xdr:rowOff>
    </xdr:to>
    <xdr:sp macro="" textlink="">
      <xdr:nvSpPr>
        <xdr:cNvPr id="25" name="42 Elipse"/>
        <xdr:cNvSpPr/>
      </xdr:nvSpPr>
      <xdr:spPr>
        <a:xfrm>
          <a:off x="22365688" y="4740726"/>
          <a:ext cx="86591" cy="227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30</xdr:col>
      <xdr:colOff>209795</xdr:colOff>
      <xdr:row>25</xdr:row>
      <xdr:rowOff>135574</xdr:rowOff>
    </xdr:from>
    <xdr:to>
      <xdr:col>30</xdr:col>
      <xdr:colOff>296386</xdr:colOff>
      <xdr:row>25</xdr:row>
      <xdr:rowOff>234535</xdr:rowOff>
    </xdr:to>
    <xdr:sp macro="" textlink="">
      <xdr:nvSpPr>
        <xdr:cNvPr id="26" name="44 Elipse"/>
        <xdr:cNvSpPr/>
      </xdr:nvSpPr>
      <xdr:spPr>
        <a:xfrm>
          <a:off x="23069795" y="4898074"/>
          <a:ext cx="86591" cy="51336"/>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29</xdr:col>
      <xdr:colOff>259772</xdr:colOff>
      <xdr:row>26</xdr:row>
      <xdr:rowOff>185552</xdr:rowOff>
    </xdr:from>
    <xdr:to>
      <xdr:col>29</xdr:col>
      <xdr:colOff>346363</xdr:colOff>
      <xdr:row>26</xdr:row>
      <xdr:rowOff>284513</xdr:rowOff>
    </xdr:to>
    <xdr:sp macro="" textlink="">
      <xdr:nvSpPr>
        <xdr:cNvPr id="27" name="45 Elipse"/>
        <xdr:cNvSpPr/>
      </xdr:nvSpPr>
      <xdr:spPr>
        <a:xfrm>
          <a:off x="22357772" y="5138552"/>
          <a:ext cx="86591" cy="371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29</xdr:col>
      <xdr:colOff>275604</xdr:colOff>
      <xdr:row>27</xdr:row>
      <xdr:rowOff>52942</xdr:rowOff>
    </xdr:from>
    <xdr:to>
      <xdr:col>29</xdr:col>
      <xdr:colOff>362195</xdr:colOff>
      <xdr:row>27</xdr:row>
      <xdr:rowOff>151903</xdr:rowOff>
    </xdr:to>
    <xdr:sp macro="" textlink="">
      <xdr:nvSpPr>
        <xdr:cNvPr id="28" name="50 Elipse"/>
        <xdr:cNvSpPr/>
      </xdr:nvSpPr>
      <xdr:spPr>
        <a:xfrm>
          <a:off x="22373604" y="5196442"/>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29</xdr:col>
      <xdr:colOff>288471</xdr:colOff>
      <xdr:row>28</xdr:row>
      <xdr:rowOff>115289</xdr:rowOff>
    </xdr:from>
    <xdr:to>
      <xdr:col>29</xdr:col>
      <xdr:colOff>375062</xdr:colOff>
      <xdr:row>28</xdr:row>
      <xdr:rowOff>214250</xdr:rowOff>
    </xdr:to>
    <xdr:sp macro="" textlink="">
      <xdr:nvSpPr>
        <xdr:cNvPr id="29" name="52 Elipse"/>
        <xdr:cNvSpPr/>
      </xdr:nvSpPr>
      <xdr:spPr>
        <a:xfrm>
          <a:off x="22386471" y="5449289"/>
          <a:ext cx="86591" cy="7991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29</xdr:col>
      <xdr:colOff>263233</xdr:colOff>
      <xdr:row>29</xdr:row>
      <xdr:rowOff>189014</xdr:rowOff>
    </xdr:from>
    <xdr:to>
      <xdr:col>29</xdr:col>
      <xdr:colOff>349824</xdr:colOff>
      <xdr:row>29</xdr:row>
      <xdr:rowOff>287975</xdr:rowOff>
    </xdr:to>
    <xdr:sp macro="" textlink="">
      <xdr:nvSpPr>
        <xdr:cNvPr id="30" name="54 Elipse"/>
        <xdr:cNvSpPr/>
      </xdr:nvSpPr>
      <xdr:spPr>
        <a:xfrm>
          <a:off x="22361233" y="5713514"/>
          <a:ext cx="86591" cy="371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31</xdr:col>
      <xdr:colOff>242950</xdr:colOff>
      <xdr:row>35</xdr:row>
      <xdr:rowOff>192971</xdr:rowOff>
    </xdr:from>
    <xdr:to>
      <xdr:col>31</xdr:col>
      <xdr:colOff>341413</xdr:colOff>
      <xdr:row>35</xdr:row>
      <xdr:rowOff>280059</xdr:rowOff>
    </xdr:to>
    <xdr:sp macro="" textlink="">
      <xdr:nvSpPr>
        <xdr:cNvPr id="31" name="57 Elipse"/>
        <xdr:cNvSpPr/>
      </xdr:nvSpPr>
      <xdr:spPr>
        <a:xfrm flipH="1" flipV="1">
          <a:off x="23864950" y="6860471"/>
          <a:ext cx="98463" cy="1363"/>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33</xdr:col>
      <xdr:colOff>271646</xdr:colOff>
      <xdr:row>36</xdr:row>
      <xdr:rowOff>184559</xdr:rowOff>
    </xdr:from>
    <xdr:to>
      <xdr:col>33</xdr:col>
      <xdr:colOff>370109</xdr:colOff>
      <xdr:row>36</xdr:row>
      <xdr:rowOff>271647</xdr:rowOff>
    </xdr:to>
    <xdr:sp macro="" textlink="">
      <xdr:nvSpPr>
        <xdr:cNvPr id="32" name="59 Elipse"/>
        <xdr:cNvSpPr/>
      </xdr:nvSpPr>
      <xdr:spPr>
        <a:xfrm flipH="1" flipV="1">
          <a:off x="25417646" y="7042559"/>
          <a:ext cx="98463" cy="1363"/>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29</xdr:col>
      <xdr:colOff>207815</xdr:colOff>
      <xdr:row>14</xdr:row>
      <xdr:rowOff>235775</xdr:rowOff>
    </xdr:from>
    <xdr:to>
      <xdr:col>29</xdr:col>
      <xdr:colOff>294406</xdr:colOff>
      <xdr:row>14</xdr:row>
      <xdr:rowOff>334736</xdr:rowOff>
    </xdr:to>
    <xdr:sp macro="" textlink="">
      <xdr:nvSpPr>
        <xdr:cNvPr id="33" name="60 Elipse"/>
        <xdr:cNvSpPr/>
      </xdr:nvSpPr>
      <xdr:spPr>
        <a:xfrm>
          <a:off x="22305815" y="2855150"/>
          <a:ext cx="86591" cy="371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29</xdr:col>
      <xdr:colOff>284199</xdr:colOff>
      <xdr:row>11</xdr:row>
      <xdr:rowOff>284513</xdr:rowOff>
    </xdr:from>
    <xdr:to>
      <xdr:col>30</xdr:col>
      <xdr:colOff>309255</xdr:colOff>
      <xdr:row>12</xdr:row>
      <xdr:rowOff>212413</xdr:rowOff>
    </xdr:to>
    <xdr:cxnSp macro="">
      <xdr:nvCxnSpPr>
        <xdr:cNvPr id="34" name="62 Conector recto"/>
        <xdr:cNvCxnSpPr>
          <a:stCxn id="7" idx="6"/>
          <a:endCxn id="11" idx="7"/>
        </xdr:cNvCxnSpPr>
      </xdr:nvCxnSpPr>
      <xdr:spPr>
        <a:xfrm flipH="1">
          <a:off x="22382199" y="2284763"/>
          <a:ext cx="787056" cy="1946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234239</xdr:colOff>
      <xdr:row>12</xdr:row>
      <xdr:rowOff>223456</xdr:rowOff>
    </xdr:from>
    <xdr:to>
      <xdr:col>29</xdr:col>
      <xdr:colOff>235827</xdr:colOff>
      <xdr:row>14</xdr:row>
      <xdr:rowOff>285308</xdr:rowOff>
    </xdr:to>
    <xdr:cxnSp macro="">
      <xdr:nvCxnSpPr>
        <xdr:cNvPr id="35" name="64 Conector recto"/>
        <xdr:cNvCxnSpPr/>
      </xdr:nvCxnSpPr>
      <xdr:spPr>
        <a:xfrm rot="5400000">
          <a:off x="22144944" y="2668176"/>
          <a:ext cx="376177"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294406</xdr:colOff>
      <xdr:row>14</xdr:row>
      <xdr:rowOff>285256</xdr:rowOff>
    </xdr:from>
    <xdr:to>
      <xdr:col>31</xdr:col>
      <xdr:colOff>334302</xdr:colOff>
      <xdr:row>15</xdr:row>
      <xdr:rowOff>175302</xdr:rowOff>
    </xdr:to>
    <xdr:cxnSp macro="">
      <xdr:nvCxnSpPr>
        <xdr:cNvPr id="36" name="66 Conector recto"/>
        <xdr:cNvCxnSpPr>
          <a:stCxn id="33" idx="6"/>
          <a:endCxn id="8" idx="1"/>
        </xdr:cNvCxnSpPr>
      </xdr:nvCxnSpPr>
      <xdr:spPr>
        <a:xfrm>
          <a:off x="22392406" y="2857006"/>
          <a:ext cx="1563896" cy="175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362378</xdr:colOff>
      <xdr:row>15</xdr:row>
      <xdr:rowOff>210291</xdr:rowOff>
    </xdr:from>
    <xdr:to>
      <xdr:col>31</xdr:col>
      <xdr:colOff>408212</xdr:colOff>
      <xdr:row>16</xdr:row>
      <xdr:rowOff>105040</xdr:rowOff>
    </xdr:to>
    <xdr:cxnSp macro="">
      <xdr:nvCxnSpPr>
        <xdr:cNvPr id="37" name="68 Conector recto"/>
        <xdr:cNvCxnSpPr>
          <a:stCxn id="8" idx="6"/>
          <a:endCxn id="21" idx="7"/>
        </xdr:cNvCxnSpPr>
      </xdr:nvCxnSpPr>
      <xdr:spPr>
        <a:xfrm flipH="1">
          <a:off x="22460378" y="3048741"/>
          <a:ext cx="1569834" cy="10429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375059</xdr:colOff>
      <xdr:row>16</xdr:row>
      <xdr:rowOff>140029</xdr:rowOff>
    </xdr:from>
    <xdr:to>
      <xdr:col>30</xdr:col>
      <xdr:colOff>210289</xdr:colOff>
      <xdr:row>17</xdr:row>
      <xdr:rowOff>185551</xdr:rowOff>
    </xdr:to>
    <xdr:cxnSp macro="">
      <xdr:nvCxnSpPr>
        <xdr:cNvPr id="38" name="70 Conector recto"/>
        <xdr:cNvCxnSpPr>
          <a:stCxn id="21" idx="6"/>
          <a:endCxn id="9" idx="2"/>
        </xdr:cNvCxnSpPr>
      </xdr:nvCxnSpPr>
      <xdr:spPr>
        <a:xfrm>
          <a:off x="22473059" y="3188029"/>
          <a:ext cx="597230" cy="23602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337950</xdr:colOff>
      <xdr:row>17</xdr:row>
      <xdr:rowOff>150562</xdr:rowOff>
    </xdr:from>
    <xdr:to>
      <xdr:col>30</xdr:col>
      <xdr:colOff>247089</xdr:colOff>
      <xdr:row>18</xdr:row>
      <xdr:rowOff>164770</xdr:rowOff>
    </xdr:to>
    <xdr:cxnSp macro="">
      <xdr:nvCxnSpPr>
        <xdr:cNvPr id="39" name="72 Conector recto"/>
        <xdr:cNvCxnSpPr/>
      </xdr:nvCxnSpPr>
      <xdr:spPr>
        <a:xfrm rot="16200000" flipH="1" flipV="1">
          <a:off x="22669166" y="3155846"/>
          <a:ext cx="204708" cy="67113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350320</xdr:colOff>
      <xdr:row>18</xdr:row>
      <xdr:rowOff>164770</xdr:rowOff>
    </xdr:from>
    <xdr:to>
      <xdr:col>31</xdr:col>
      <xdr:colOff>263417</xdr:colOff>
      <xdr:row>19</xdr:row>
      <xdr:rowOff>125537</xdr:rowOff>
    </xdr:to>
    <xdr:cxnSp macro="">
      <xdr:nvCxnSpPr>
        <xdr:cNvPr id="40" name="74 Conector recto"/>
        <xdr:cNvCxnSpPr/>
      </xdr:nvCxnSpPr>
      <xdr:spPr>
        <a:xfrm>
          <a:off x="22448320" y="3593770"/>
          <a:ext cx="1437097" cy="15126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296884</xdr:colOff>
      <xdr:row>20</xdr:row>
      <xdr:rowOff>247400</xdr:rowOff>
    </xdr:from>
    <xdr:to>
      <xdr:col>29</xdr:col>
      <xdr:colOff>310984</xdr:colOff>
      <xdr:row>24</xdr:row>
      <xdr:rowOff>168726</xdr:rowOff>
    </xdr:to>
    <xdr:cxnSp macro="">
      <xdr:nvCxnSpPr>
        <xdr:cNvPr id="41" name="79 Conector recto"/>
        <xdr:cNvCxnSpPr>
          <a:endCxn id="25" idx="0"/>
        </xdr:cNvCxnSpPr>
      </xdr:nvCxnSpPr>
      <xdr:spPr>
        <a:xfrm rot="16200000" flipH="1">
          <a:off x="22031696" y="4363438"/>
          <a:ext cx="740476" cy="141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316857</xdr:colOff>
      <xdr:row>24</xdr:row>
      <xdr:rowOff>207959</xdr:rowOff>
    </xdr:from>
    <xdr:to>
      <xdr:col>30</xdr:col>
      <xdr:colOff>283705</xdr:colOff>
      <xdr:row>25</xdr:row>
      <xdr:rowOff>220043</xdr:rowOff>
    </xdr:to>
    <xdr:cxnSp macro="">
      <xdr:nvCxnSpPr>
        <xdr:cNvPr id="42" name="82 Conector recto"/>
        <xdr:cNvCxnSpPr>
          <a:endCxn id="26" idx="5"/>
        </xdr:cNvCxnSpPr>
      </xdr:nvCxnSpPr>
      <xdr:spPr>
        <a:xfrm>
          <a:off x="22414857" y="4760909"/>
          <a:ext cx="728848" cy="19305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333682</xdr:colOff>
      <xdr:row>25</xdr:row>
      <xdr:rowOff>185055</xdr:rowOff>
    </xdr:from>
    <xdr:to>
      <xdr:col>30</xdr:col>
      <xdr:colOff>296386</xdr:colOff>
      <xdr:row>26</xdr:row>
      <xdr:rowOff>200044</xdr:rowOff>
    </xdr:to>
    <xdr:cxnSp macro="">
      <xdr:nvCxnSpPr>
        <xdr:cNvPr id="43" name="86 Conector recto"/>
        <xdr:cNvCxnSpPr>
          <a:stCxn id="26" idx="6"/>
          <a:endCxn id="27" idx="7"/>
        </xdr:cNvCxnSpPr>
      </xdr:nvCxnSpPr>
      <xdr:spPr>
        <a:xfrm flipH="1">
          <a:off x="22431682" y="4947555"/>
          <a:ext cx="724704" cy="19596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259772</xdr:colOff>
      <xdr:row>26</xdr:row>
      <xdr:rowOff>235033</xdr:rowOff>
    </xdr:from>
    <xdr:to>
      <xdr:col>29</xdr:col>
      <xdr:colOff>318900</xdr:colOff>
      <xdr:row>27</xdr:row>
      <xdr:rowOff>52942</xdr:rowOff>
    </xdr:to>
    <xdr:cxnSp macro="">
      <xdr:nvCxnSpPr>
        <xdr:cNvPr id="44" name="88 Conector recto"/>
        <xdr:cNvCxnSpPr>
          <a:stCxn id="27" idx="2"/>
          <a:endCxn id="28" idx="0"/>
        </xdr:cNvCxnSpPr>
      </xdr:nvCxnSpPr>
      <xdr:spPr>
        <a:xfrm>
          <a:off x="22357772" y="5140408"/>
          <a:ext cx="59128" cy="5603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296883</xdr:colOff>
      <xdr:row>27</xdr:row>
      <xdr:rowOff>136071</xdr:rowOff>
    </xdr:from>
    <xdr:to>
      <xdr:col>29</xdr:col>
      <xdr:colOff>321623</xdr:colOff>
      <xdr:row>29</xdr:row>
      <xdr:rowOff>272144</xdr:rowOff>
    </xdr:to>
    <xdr:cxnSp macro="">
      <xdr:nvCxnSpPr>
        <xdr:cNvPr id="45" name="91 Conector recto"/>
        <xdr:cNvCxnSpPr/>
      </xdr:nvCxnSpPr>
      <xdr:spPr>
        <a:xfrm rot="5400000">
          <a:off x="22191579" y="5482875"/>
          <a:ext cx="431348" cy="2474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306529</xdr:colOff>
      <xdr:row>29</xdr:row>
      <xdr:rowOff>189014</xdr:rowOff>
    </xdr:from>
    <xdr:to>
      <xdr:col>31</xdr:col>
      <xdr:colOff>309067</xdr:colOff>
      <xdr:row>30</xdr:row>
      <xdr:rowOff>298508</xdr:rowOff>
    </xdr:to>
    <xdr:cxnSp macro="">
      <xdr:nvCxnSpPr>
        <xdr:cNvPr id="46" name="93 Conector recto"/>
        <xdr:cNvCxnSpPr>
          <a:stCxn id="30" idx="0"/>
          <a:endCxn id="15" idx="1"/>
        </xdr:cNvCxnSpPr>
      </xdr:nvCxnSpPr>
      <xdr:spPr>
        <a:xfrm rot="16200000" flipH="1">
          <a:off x="23070188" y="5047855"/>
          <a:ext cx="195219" cy="152653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309253</xdr:colOff>
      <xdr:row>31</xdr:row>
      <xdr:rowOff>259773</xdr:rowOff>
    </xdr:from>
    <xdr:to>
      <xdr:col>29</xdr:col>
      <xdr:colOff>321623</xdr:colOff>
      <xdr:row>35</xdr:row>
      <xdr:rowOff>197922</xdr:rowOff>
    </xdr:to>
    <xdr:cxnSp macro="">
      <xdr:nvCxnSpPr>
        <xdr:cNvPr id="47" name="95 Conector recto"/>
        <xdr:cNvCxnSpPr/>
      </xdr:nvCxnSpPr>
      <xdr:spPr>
        <a:xfrm rot="5400000">
          <a:off x="22034788" y="6471063"/>
          <a:ext cx="757299" cy="1237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282110</xdr:colOff>
      <xdr:row>35</xdr:row>
      <xdr:rowOff>168616</xdr:rowOff>
    </xdr:from>
    <xdr:to>
      <xdr:col>31</xdr:col>
      <xdr:colOff>257369</xdr:colOff>
      <xdr:row>35</xdr:row>
      <xdr:rowOff>205726</xdr:rowOff>
    </xdr:to>
    <xdr:cxnSp macro="">
      <xdr:nvCxnSpPr>
        <xdr:cNvPr id="48" name="97 Conector recto"/>
        <xdr:cNvCxnSpPr>
          <a:stCxn id="20" idx="5"/>
          <a:endCxn id="31" idx="5"/>
        </xdr:cNvCxnSpPr>
      </xdr:nvCxnSpPr>
      <xdr:spPr>
        <a:xfrm rot="16200000" flipH="1">
          <a:off x="23120710" y="6095516"/>
          <a:ext cx="18060" cy="149925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296633</xdr:colOff>
      <xdr:row>30</xdr:row>
      <xdr:rowOff>298507</xdr:rowOff>
    </xdr:from>
    <xdr:to>
      <xdr:col>31</xdr:col>
      <xdr:colOff>309067</xdr:colOff>
      <xdr:row>31</xdr:row>
      <xdr:rowOff>222162</xdr:rowOff>
    </xdr:to>
    <xdr:cxnSp macro="">
      <xdr:nvCxnSpPr>
        <xdr:cNvPr id="49" name="99 Conector recto"/>
        <xdr:cNvCxnSpPr>
          <a:stCxn id="15" idx="1"/>
          <a:endCxn id="16" idx="4"/>
        </xdr:cNvCxnSpPr>
      </xdr:nvCxnSpPr>
      <xdr:spPr>
        <a:xfrm rot="16200000" flipH="1" flipV="1">
          <a:off x="23067672" y="5235693"/>
          <a:ext cx="190355" cy="153643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326992</xdr:colOff>
      <xdr:row>35</xdr:row>
      <xdr:rowOff>267305</xdr:rowOff>
    </xdr:from>
    <xdr:to>
      <xdr:col>33</xdr:col>
      <xdr:colOff>320876</xdr:colOff>
      <xdr:row>36</xdr:row>
      <xdr:rowOff>184559</xdr:rowOff>
    </xdr:to>
    <xdr:cxnSp macro="">
      <xdr:nvCxnSpPr>
        <xdr:cNvPr id="50" name="101 Conector recto"/>
        <xdr:cNvCxnSpPr>
          <a:stCxn id="31" idx="1"/>
          <a:endCxn id="32" idx="4"/>
        </xdr:cNvCxnSpPr>
      </xdr:nvCxnSpPr>
      <xdr:spPr>
        <a:xfrm rot="16200000" flipH="1">
          <a:off x="24615957" y="6191640"/>
          <a:ext cx="183954" cy="151788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333681</xdr:colOff>
      <xdr:row>19</xdr:row>
      <xdr:rowOff>123966</xdr:rowOff>
    </xdr:from>
    <xdr:to>
      <xdr:col>31</xdr:col>
      <xdr:colOff>291004</xdr:colOff>
      <xdr:row>20</xdr:row>
      <xdr:rowOff>294759</xdr:rowOff>
    </xdr:to>
    <xdr:cxnSp macro="">
      <xdr:nvCxnSpPr>
        <xdr:cNvPr id="51" name="51 Conector recto"/>
        <xdr:cNvCxnSpPr>
          <a:endCxn id="10" idx="5"/>
        </xdr:cNvCxnSpPr>
      </xdr:nvCxnSpPr>
      <xdr:spPr>
        <a:xfrm flipH="1">
          <a:off x="22431681" y="3743466"/>
          <a:ext cx="1481323" cy="25651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6.xml><?xml version="1.0" encoding="utf-8"?>
<xdr:wsDr xmlns:xdr="http://schemas.openxmlformats.org/drawingml/2006/spreadsheetDrawing" xmlns:a="http://schemas.openxmlformats.org/drawingml/2006/main">
  <xdr:twoCellAnchor>
    <xdr:from>
      <xdr:col>26</xdr:col>
      <xdr:colOff>113433</xdr:colOff>
      <xdr:row>10</xdr:row>
      <xdr:rowOff>133351</xdr:rowOff>
    </xdr:from>
    <xdr:to>
      <xdr:col>26</xdr:col>
      <xdr:colOff>389658</xdr:colOff>
      <xdr:row>10</xdr:row>
      <xdr:rowOff>371476</xdr:rowOff>
    </xdr:to>
    <xdr:sp macro="" textlink="">
      <xdr:nvSpPr>
        <xdr:cNvPr id="2" name="1 Elipse"/>
        <xdr:cNvSpPr/>
      </xdr:nvSpPr>
      <xdr:spPr>
        <a:xfrm>
          <a:off x="19925433" y="2038351"/>
          <a:ext cx="276225" cy="57150"/>
        </a:xfrm>
        <a:prstGeom prst="ellipse">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s-PE" sz="1100">
            <a:ln w="3175">
              <a:solidFill>
                <a:schemeClr val="tx1"/>
              </a:solidFill>
            </a:ln>
          </a:endParaRPr>
        </a:p>
      </xdr:txBody>
    </xdr:sp>
    <xdr:clientData/>
  </xdr:twoCellAnchor>
  <xdr:twoCellAnchor>
    <xdr:from>
      <xdr:col>27</xdr:col>
      <xdr:colOff>70633</xdr:colOff>
      <xdr:row>10</xdr:row>
      <xdr:rowOff>161924</xdr:rowOff>
    </xdr:from>
    <xdr:to>
      <xdr:col>27</xdr:col>
      <xdr:colOff>358733</xdr:colOff>
      <xdr:row>10</xdr:row>
      <xdr:rowOff>358732</xdr:rowOff>
    </xdr:to>
    <xdr:sp macro="" textlink="">
      <xdr:nvSpPr>
        <xdr:cNvPr id="3" name="2 Rectángulo"/>
        <xdr:cNvSpPr/>
      </xdr:nvSpPr>
      <xdr:spPr>
        <a:xfrm>
          <a:off x="20644633" y="2066924"/>
          <a:ext cx="288100" cy="25358"/>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indent="0" algn="l"/>
          <a:endParaRPr lang="es-PE" sz="1100">
            <a:ln w="3175">
              <a:solidFill>
                <a:schemeClr val="tx1"/>
              </a:solidFill>
            </a:ln>
            <a:solidFill>
              <a:schemeClr val="dk1"/>
            </a:solidFill>
            <a:latin typeface="+mn-lt"/>
            <a:ea typeface="+mn-ea"/>
            <a:cs typeface="+mn-cs"/>
          </a:endParaRPr>
        </a:p>
      </xdr:txBody>
    </xdr:sp>
    <xdr:clientData/>
  </xdr:twoCellAnchor>
  <xdr:twoCellAnchor>
    <xdr:from>
      <xdr:col>28</xdr:col>
      <xdr:colOff>191490</xdr:colOff>
      <xdr:row>10</xdr:row>
      <xdr:rowOff>115291</xdr:rowOff>
    </xdr:from>
    <xdr:to>
      <xdr:col>28</xdr:col>
      <xdr:colOff>448665</xdr:colOff>
      <xdr:row>10</xdr:row>
      <xdr:rowOff>334366</xdr:rowOff>
    </xdr:to>
    <xdr:sp macro="" textlink="">
      <xdr:nvSpPr>
        <xdr:cNvPr id="4" name="3 Flecha derecha"/>
        <xdr:cNvSpPr/>
      </xdr:nvSpPr>
      <xdr:spPr>
        <a:xfrm>
          <a:off x="21527490" y="2020291"/>
          <a:ext cx="257175" cy="76200"/>
        </a:xfrm>
        <a:prstGeom prst="rightArrow">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indent="0" algn="l"/>
          <a:endParaRPr lang="es-PE" sz="1100">
            <a:ln w="3175">
              <a:solidFill>
                <a:schemeClr val="tx1"/>
              </a:solidFill>
            </a:ln>
            <a:solidFill>
              <a:schemeClr val="dk1"/>
            </a:solidFill>
            <a:latin typeface="+mn-lt"/>
            <a:ea typeface="+mn-ea"/>
            <a:cs typeface="+mn-cs"/>
          </a:endParaRPr>
        </a:p>
      </xdr:txBody>
    </xdr:sp>
    <xdr:clientData/>
  </xdr:twoCellAnchor>
  <xdr:twoCellAnchor>
    <xdr:from>
      <xdr:col>29</xdr:col>
      <xdr:colOff>162914</xdr:colOff>
      <xdr:row>10</xdr:row>
      <xdr:rowOff>102920</xdr:rowOff>
    </xdr:from>
    <xdr:to>
      <xdr:col>29</xdr:col>
      <xdr:colOff>391514</xdr:colOff>
      <xdr:row>10</xdr:row>
      <xdr:rowOff>331520</xdr:rowOff>
    </xdr:to>
    <xdr:sp macro="" textlink="">
      <xdr:nvSpPr>
        <xdr:cNvPr id="5" name="4 Retraso"/>
        <xdr:cNvSpPr/>
      </xdr:nvSpPr>
      <xdr:spPr>
        <a:xfrm>
          <a:off x="22260914" y="2007920"/>
          <a:ext cx="228600" cy="85725"/>
        </a:xfrm>
        <a:prstGeom prst="flowChartDelay">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indent="0" algn="l"/>
          <a:endParaRPr lang="es-PE" sz="1100">
            <a:ln w="3175">
              <a:solidFill>
                <a:schemeClr val="tx1"/>
              </a:solidFill>
            </a:ln>
            <a:solidFill>
              <a:schemeClr val="dk1"/>
            </a:solidFill>
            <a:latin typeface="+mn-lt"/>
            <a:ea typeface="+mn-ea"/>
            <a:cs typeface="+mn-cs"/>
          </a:endParaRPr>
        </a:p>
      </xdr:txBody>
    </xdr:sp>
    <xdr:clientData/>
  </xdr:twoCellAnchor>
  <xdr:twoCellAnchor>
    <xdr:from>
      <xdr:col>30</xdr:col>
      <xdr:colOff>106754</xdr:colOff>
      <xdr:row>10</xdr:row>
      <xdr:rowOff>119125</xdr:rowOff>
    </xdr:from>
    <xdr:to>
      <xdr:col>30</xdr:col>
      <xdr:colOff>440129</xdr:colOff>
      <xdr:row>10</xdr:row>
      <xdr:rowOff>319150</xdr:rowOff>
    </xdr:to>
    <xdr:sp macro="" textlink="">
      <xdr:nvSpPr>
        <xdr:cNvPr id="6" name="5 Combinar"/>
        <xdr:cNvSpPr/>
      </xdr:nvSpPr>
      <xdr:spPr>
        <a:xfrm>
          <a:off x="22966754" y="2024125"/>
          <a:ext cx="333375" cy="66675"/>
        </a:xfrm>
        <a:prstGeom prst="flowChartMerge">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indent="0" algn="l"/>
          <a:endParaRPr lang="es-PE" sz="1100">
            <a:ln w="3175">
              <a:solidFill>
                <a:schemeClr val="tx1"/>
              </a:solidFill>
            </a:ln>
            <a:solidFill>
              <a:schemeClr val="dk1"/>
            </a:solidFill>
            <a:latin typeface="+mn-lt"/>
            <a:ea typeface="+mn-ea"/>
            <a:cs typeface="+mn-cs"/>
          </a:endParaRPr>
        </a:p>
      </xdr:txBody>
    </xdr:sp>
    <xdr:clientData/>
  </xdr:twoCellAnchor>
  <xdr:twoCellAnchor>
    <xdr:from>
      <xdr:col>27</xdr:col>
      <xdr:colOff>160813</xdr:colOff>
      <xdr:row>11</xdr:row>
      <xdr:rowOff>111331</xdr:rowOff>
    </xdr:from>
    <xdr:to>
      <xdr:col>27</xdr:col>
      <xdr:colOff>247404</xdr:colOff>
      <xdr:row>11</xdr:row>
      <xdr:rowOff>210292</xdr:rowOff>
    </xdr:to>
    <xdr:sp macro="" textlink="">
      <xdr:nvSpPr>
        <xdr:cNvPr id="7" name="6 Elipse"/>
        <xdr:cNvSpPr/>
      </xdr:nvSpPr>
      <xdr:spPr>
        <a:xfrm>
          <a:off x="20734813" y="2206831"/>
          <a:ext cx="86591" cy="7991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26</xdr:col>
      <xdr:colOff>293167</xdr:colOff>
      <xdr:row>14</xdr:row>
      <xdr:rowOff>190959</xdr:rowOff>
    </xdr:from>
    <xdr:to>
      <xdr:col>26</xdr:col>
      <xdr:colOff>379758</xdr:colOff>
      <xdr:row>14</xdr:row>
      <xdr:rowOff>289920</xdr:rowOff>
    </xdr:to>
    <xdr:sp macro="" textlink="">
      <xdr:nvSpPr>
        <xdr:cNvPr id="8" name="7 Elipse"/>
        <xdr:cNvSpPr/>
      </xdr:nvSpPr>
      <xdr:spPr>
        <a:xfrm>
          <a:off x="20105167" y="2857959"/>
          <a:ext cx="86591" cy="371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26</xdr:col>
      <xdr:colOff>343729</xdr:colOff>
      <xdr:row>11</xdr:row>
      <xdr:rowOff>186745</xdr:rowOff>
    </xdr:from>
    <xdr:to>
      <xdr:col>27</xdr:col>
      <xdr:colOff>244774</xdr:colOff>
      <xdr:row>12</xdr:row>
      <xdr:rowOff>236226</xdr:rowOff>
    </xdr:to>
    <xdr:cxnSp macro="">
      <xdr:nvCxnSpPr>
        <xdr:cNvPr id="9" name="10 Conector recto"/>
        <xdr:cNvCxnSpPr>
          <a:endCxn id="10" idx="7"/>
        </xdr:cNvCxnSpPr>
      </xdr:nvCxnSpPr>
      <xdr:spPr>
        <a:xfrm flipH="1">
          <a:off x="20155729" y="2282245"/>
          <a:ext cx="663045" cy="19235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269819</xdr:colOff>
      <xdr:row>12</xdr:row>
      <xdr:rowOff>221733</xdr:rowOff>
    </xdr:from>
    <xdr:to>
      <xdr:col>26</xdr:col>
      <xdr:colOff>356410</xdr:colOff>
      <xdr:row>12</xdr:row>
      <xdr:rowOff>320694</xdr:rowOff>
    </xdr:to>
    <xdr:sp macro="" textlink="">
      <xdr:nvSpPr>
        <xdr:cNvPr id="10" name="11 Elipse"/>
        <xdr:cNvSpPr/>
      </xdr:nvSpPr>
      <xdr:spPr>
        <a:xfrm>
          <a:off x="20081819" y="2479158"/>
          <a:ext cx="86591" cy="0"/>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26</xdr:col>
      <xdr:colOff>286148</xdr:colOff>
      <xdr:row>15</xdr:row>
      <xdr:rowOff>88691</xdr:rowOff>
    </xdr:from>
    <xdr:to>
      <xdr:col>26</xdr:col>
      <xdr:colOff>372739</xdr:colOff>
      <xdr:row>15</xdr:row>
      <xdr:rowOff>187652</xdr:rowOff>
    </xdr:to>
    <xdr:sp macro="" textlink="">
      <xdr:nvSpPr>
        <xdr:cNvPr id="11" name="33 Elipse"/>
        <xdr:cNvSpPr/>
      </xdr:nvSpPr>
      <xdr:spPr>
        <a:xfrm>
          <a:off x="20098148" y="2946191"/>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26</xdr:col>
      <xdr:colOff>285219</xdr:colOff>
      <xdr:row>13</xdr:row>
      <xdr:rowOff>175747</xdr:rowOff>
    </xdr:from>
    <xdr:to>
      <xdr:col>26</xdr:col>
      <xdr:colOff>371810</xdr:colOff>
      <xdr:row>13</xdr:row>
      <xdr:rowOff>274708</xdr:rowOff>
    </xdr:to>
    <xdr:sp macro="" textlink="">
      <xdr:nvSpPr>
        <xdr:cNvPr id="12" name="35 Elipse"/>
        <xdr:cNvSpPr/>
      </xdr:nvSpPr>
      <xdr:spPr>
        <a:xfrm>
          <a:off x="20097219" y="2652247"/>
          <a:ext cx="86591" cy="13236"/>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26</xdr:col>
      <xdr:colOff>269326</xdr:colOff>
      <xdr:row>16</xdr:row>
      <xdr:rowOff>147450</xdr:rowOff>
    </xdr:from>
    <xdr:to>
      <xdr:col>26</xdr:col>
      <xdr:colOff>367789</xdr:colOff>
      <xdr:row>16</xdr:row>
      <xdr:rowOff>234538</xdr:rowOff>
    </xdr:to>
    <xdr:sp macro="" textlink="">
      <xdr:nvSpPr>
        <xdr:cNvPr id="13" name="60 Elipse"/>
        <xdr:cNvSpPr/>
      </xdr:nvSpPr>
      <xdr:spPr>
        <a:xfrm flipH="1" flipV="1">
          <a:off x="20081326" y="3195450"/>
          <a:ext cx="98463" cy="39463"/>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26</xdr:col>
      <xdr:colOff>307558</xdr:colOff>
      <xdr:row>12</xdr:row>
      <xdr:rowOff>261162</xdr:rowOff>
    </xdr:from>
    <xdr:to>
      <xdr:col>26</xdr:col>
      <xdr:colOff>336927</xdr:colOff>
      <xdr:row>16</xdr:row>
      <xdr:rowOff>162252</xdr:rowOff>
    </xdr:to>
    <xdr:cxnSp macro="">
      <xdr:nvCxnSpPr>
        <xdr:cNvPr id="14" name="65 Conector recto"/>
        <xdr:cNvCxnSpPr/>
      </xdr:nvCxnSpPr>
      <xdr:spPr>
        <a:xfrm flipV="1">
          <a:off x="20119558" y="2480487"/>
          <a:ext cx="29369" cy="72976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260448</xdr:colOff>
      <xdr:row>17</xdr:row>
      <xdr:rowOff>137646</xdr:rowOff>
    </xdr:from>
    <xdr:to>
      <xdr:col>30</xdr:col>
      <xdr:colOff>358911</xdr:colOff>
      <xdr:row>17</xdr:row>
      <xdr:rowOff>224734</xdr:rowOff>
    </xdr:to>
    <xdr:sp macro="" textlink="">
      <xdr:nvSpPr>
        <xdr:cNvPr id="15" name="67 Elipse"/>
        <xdr:cNvSpPr/>
      </xdr:nvSpPr>
      <xdr:spPr>
        <a:xfrm flipH="1" flipV="1">
          <a:off x="23120448" y="3376146"/>
          <a:ext cx="98463" cy="48988"/>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26</xdr:col>
      <xdr:colOff>367789</xdr:colOff>
      <xdr:row>16</xdr:row>
      <xdr:rowOff>190994</xdr:rowOff>
    </xdr:from>
    <xdr:to>
      <xdr:col>30</xdr:col>
      <xdr:colOff>274868</xdr:colOff>
      <xdr:row>17</xdr:row>
      <xdr:rowOff>150400</xdr:rowOff>
    </xdr:to>
    <xdr:cxnSp macro="">
      <xdr:nvCxnSpPr>
        <xdr:cNvPr id="16" name="16 Conector recto"/>
        <xdr:cNvCxnSpPr>
          <a:stCxn id="15" idx="5"/>
          <a:endCxn id="13" idx="2"/>
        </xdr:cNvCxnSpPr>
      </xdr:nvCxnSpPr>
      <xdr:spPr>
        <a:xfrm flipH="1" flipV="1">
          <a:off x="20179789" y="3238994"/>
          <a:ext cx="2955079" cy="14990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7.xml><?xml version="1.0" encoding="utf-8"?>
<xdr:wsDr xmlns:xdr="http://schemas.openxmlformats.org/drawingml/2006/spreadsheetDrawing" xmlns:a="http://schemas.openxmlformats.org/drawingml/2006/main">
  <xdr:twoCellAnchor>
    <xdr:from>
      <xdr:col>28</xdr:col>
      <xdr:colOff>113433</xdr:colOff>
      <xdr:row>8</xdr:row>
      <xdr:rowOff>133351</xdr:rowOff>
    </xdr:from>
    <xdr:to>
      <xdr:col>28</xdr:col>
      <xdr:colOff>389658</xdr:colOff>
      <xdr:row>8</xdr:row>
      <xdr:rowOff>371476</xdr:rowOff>
    </xdr:to>
    <xdr:sp macro="" textlink="">
      <xdr:nvSpPr>
        <xdr:cNvPr id="2" name="57 Elipse"/>
        <xdr:cNvSpPr/>
      </xdr:nvSpPr>
      <xdr:spPr>
        <a:xfrm>
          <a:off x="20687433" y="2609851"/>
          <a:ext cx="276225" cy="57150"/>
        </a:xfrm>
        <a:prstGeom prst="ellipse">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s-PE" sz="1100">
            <a:ln w="3175">
              <a:solidFill>
                <a:schemeClr val="tx1"/>
              </a:solidFill>
            </a:ln>
          </a:endParaRPr>
        </a:p>
      </xdr:txBody>
    </xdr:sp>
    <xdr:clientData/>
  </xdr:twoCellAnchor>
  <xdr:twoCellAnchor>
    <xdr:from>
      <xdr:col>29</xdr:col>
      <xdr:colOff>70633</xdr:colOff>
      <xdr:row>8</xdr:row>
      <xdr:rowOff>161924</xdr:rowOff>
    </xdr:from>
    <xdr:to>
      <xdr:col>29</xdr:col>
      <xdr:colOff>358733</xdr:colOff>
      <xdr:row>8</xdr:row>
      <xdr:rowOff>358732</xdr:rowOff>
    </xdr:to>
    <xdr:sp macro="" textlink="">
      <xdr:nvSpPr>
        <xdr:cNvPr id="3" name="60 Rectángulo"/>
        <xdr:cNvSpPr/>
      </xdr:nvSpPr>
      <xdr:spPr>
        <a:xfrm>
          <a:off x="21406633" y="2638424"/>
          <a:ext cx="288100" cy="25358"/>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indent="0" algn="l"/>
          <a:endParaRPr lang="es-PE" sz="1100">
            <a:ln w="3175">
              <a:solidFill>
                <a:schemeClr val="tx1"/>
              </a:solidFill>
            </a:ln>
            <a:solidFill>
              <a:schemeClr val="dk1"/>
            </a:solidFill>
            <a:latin typeface="+mn-lt"/>
            <a:ea typeface="+mn-ea"/>
            <a:cs typeface="+mn-cs"/>
          </a:endParaRPr>
        </a:p>
      </xdr:txBody>
    </xdr:sp>
    <xdr:clientData/>
  </xdr:twoCellAnchor>
  <xdr:twoCellAnchor>
    <xdr:from>
      <xdr:col>30</xdr:col>
      <xdr:colOff>191490</xdr:colOff>
      <xdr:row>8</xdr:row>
      <xdr:rowOff>115291</xdr:rowOff>
    </xdr:from>
    <xdr:to>
      <xdr:col>30</xdr:col>
      <xdr:colOff>448665</xdr:colOff>
      <xdr:row>8</xdr:row>
      <xdr:rowOff>334366</xdr:rowOff>
    </xdr:to>
    <xdr:sp macro="" textlink="">
      <xdr:nvSpPr>
        <xdr:cNvPr id="4" name="62 Flecha derecha"/>
        <xdr:cNvSpPr/>
      </xdr:nvSpPr>
      <xdr:spPr>
        <a:xfrm>
          <a:off x="22289490" y="2591791"/>
          <a:ext cx="257175" cy="76200"/>
        </a:xfrm>
        <a:prstGeom prst="rightArrow">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indent="0" algn="l"/>
          <a:endParaRPr lang="es-PE" sz="1100">
            <a:ln w="3175">
              <a:solidFill>
                <a:schemeClr val="tx1"/>
              </a:solidFill>
            </a:ln>
            <a:solidFill>
              <a:schemeClr val="dk1"/>
            </a:solidFill>
            <a:latin typeface="+mn-lt"/>
            <a:ea typeface="+mn-ea"/>
            <a:cs typeface="+mn-cs"/>
          </a:endParaRPr>
        </a:p>
      </xdr:txBody>
    </xdr:sp>
    <xdr:clientData/>
  </xdr:twoCellAnchor>
  <xdr:twoCellAnchor>
    <xdr:from>
      <xdr:col>31</xdr:col>
      <xdr:colOff>162914</xdr:colOff>
      <xdr:row>8</xdr:row>
      <xdr:rowOff>102920</xdr:rowOff>
    </xdr:from>
    <xdr:to>
      <xdr:col>31</xdr:col>
      <xdr:colOff>391514</xdr:colOff>
      <xdr:row>8</xdr:row>
      <xdr:rowOff>331520</xdr:rowOff>
    </xdr:to>
    <xdr:sp macro="" textlink="">
      <xdr:nvSpPr>
        <xdr:cNvPr id="5" name="64 Retraso"/>
        <xdr:cNvSpPr/>
      </xdr:nvSpPr>
      <xdr:spPr>
        <a:xfrm>
          <a:off x="23022914" y="2579420"/>
          <a:ext cx="228600" cy="85725"/>
        </a:xfrm>
        <a:prstGeom prst="flowChartDelay">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indent="0" algn="l"/>
          <a:endParaRPr lang="es-PE" sz="1100">
            <a:ln w="3175">
              <a:solidFill>
                <a:schemeClr val="tx1"/>
              </a:solidFill>
            </a:ln>
            <a:solidFill>
              <a:schemeClr val="dk1"/>
            </a:solidFill>
            <a:latin typeface="+mn-lt"/>
            <a:ea typeface="+mn-ea"/>
            <a:cs typeface="+mn-cs"/>
          </a:endParaRPr>
        </a:p>
      </xdr:txBody>
    </xdr:sp>
    <xdr:clientData/>
  </xdr:twoCellAnchor>
  <xdr:twoCellAnchor>
    <xdr:from>
      <xdr:col>32</xdr:col>
      <xdr:colOff>106754</xdr:colOff>
      <xdr:row>8</xdr:row>
      <xdr:rowOff>119125</xdr:rowOff>
    </xdr:from>
    <xdr:to>
      <xdr:col>32</xdr:col>
      <xdr:colOff>440129</xdr:colOff>
      <xdr:row>8</xdr:row>
      <xdr:rowOff>319150</xdr:rowOff>
    </xdr:to>
    <xdr:sp macro="" textlink="">
      <xdr:nvSpPr>
        <xdr:cNvPr id="6" name="65 Combinar"/>
        <xdr:cNvSpPr/>
      </xdr:nvSpPr>
      <xdr:spPr>
        <a:xfrm>
          <a:off x="23728754" y="2595625"/>
          <a:ext cx="333375" cy="66675"/>
        </a:xfrm>
        <a:prstGeom prst="flowChartMerge">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indent="0" algn="l"/>
          <a:endParaRPr lang="es-PE" sz="1100">
            <a:ln w="3175">
              <a:solidFill>
                <a:schemeClr val="tx1"/>
              </a:solidFill>
            </a:ln>
            <a:solidFill>
              <a:schemeClr val="dk1"/>
            </a:solidFill>
            <a:latin typeface="+mn-lt"/>
            <a:ea typeface="+mn-ea"/>
            <a:cs typeface="+mn-cs"/>
          </a:endParaRPr>
        </a:p>
      </xdr:txBody>
    </xdr:sp>
    <xdr:clientData/>
  </xdr:twoCellAnchor>
  <xdr:twoCellAnchor>
    <xdr:from>
      <xdr:col>29</xdr:col>
      <xdr:colOff>160813</xdr:colOff>
      <xdr:row>11</xdr:row>
      <xdr:rowOff>111331</xdr:rowOff>
    </xdr:from>
    <xdr:to>
      <xdr:col>29</xdr:col>
      <xdr:colOff>247404</xdr:colOff>
      <xdr:row>11</xdr:row>
      <xdr:rowOff>210292</xdr:rowOff>
    </xdr:to>
    <xdr:sp macro="" textlink="">
      <xdr:nvSpPr>
        <xdr:cNvPr id="7" name="67 Elipse"/>
        <xdr:cNvSpPr/>
      </xdr:nvSpPr>
      <xdr:spPr>
        <a:xfrm>
          <a:off x="21496813" y="3159331"/>
          <a:ext cx="86591" cy="7991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30</xdr:col>
      <xdr:colOff>328423</xdr:colOff>
      <xdr:row>13</xdr:row>
      <xdr:rowOff>196526</xdr:rowOff>
    </xdr:from>
    <xdr:to>
      <xdr:col>30</xdr:col>
      <xdr:colOff>415014</xdr:colOff>
      <xdr:row>13</xdr:row>
      <xdr:rowOff>295487</xdr:rowOff>
    </xdr:to>
    <xdr:sp macro="" textlink="">
      <xdr:nvSpPr>
        <xdr:cNvPr id="8" name="68 Elipse"/>
        <xdr:cNvSpPr/>
      </xdr:nvSpPr>
      <xdr:spPr>
        <a:xfrm>
          <a:off x="22426423" y="3616001"/>
          <a:ext cx="86591" cy="371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279871</xdr:colOff>
      <xdr:row>15</xdr:row>
      <xdr:rowOff>109474</xdr:rowOff>
    </xdr:from>
    <xdr:to>
      <xdr:col>28</xdr:col>
      <xdr:colOff>366462</xdr:colOff>
      <xdr:row>15</xdr:row>
      <xdr:rowOff>208435</xdr:rowOff>
    </xdr:to>
    <xdr:sp macro="" textlink="">
      <xdr:nvSpPr>
        <xdr:cNvPr id="9" name="69 Elipse"/>
        <xdr:cNvSpPr/>
      </xdr:nvSpPr>
      <xdr:spPr>
        <a:xfrm>
          <a:off x="20853871" y="3919474"/>
          <a:ext cx="86591" cy="7991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259770</xdr:colOff>
      <xdr:row>18</xdr:row>
      <xdr:rowOff>148440</xdr:rowOff>
    </xdr:from>
    <xdr:to>
      <xdr:col>28</xdr:col>
      <xdr:colOff>346361</xdr:colOff>
      <xdr:row>18</xdr:row>
      <xdr:rowOff>247401</xdr:rowOff>
    </xdr:to>
    <xdr:sp macro="" textlink="">
      <xdr:nvSpPr>
        <xdr:cNvPr id="10" name="70 Elipse"/>
        <xdr:cNvSpPr/>
      </xdr:nvSpPr>
      <xdr:spPr>
        <a:xfrm>
          <a:off x="20833770" y="4529940"/>
          <a:ext cx="86591" cy="4181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222195</xdr:colOff>
      <xdr:row>12</xdr:row>
      <xdr:rowOff>138390</xdr:rowOff>
    </xdr:from>
    <xdr:to>
      <xdr:col>28</xdr:col>
      <xdr:colOff>308786</xdr:colOff>
      <xdr:row>12</xdr:row>
      <xdr:rowOff>237351</xdr:rowOff>
    </xdr:to>
    <xdr:sp macro="" textlink="">
      <xdr:nvSpPr>
        <xdr:cNvPr id="11" name="73 Elipse"/>
        <xdr:cNvSpPr/>
      </xdr:nvSpPr>
      <xdr:spPr>
        <a:xfrm>
          <a:off x="20796195" y="3376890"/>
          <a:ext cx="86591" cy="51336"/>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273316</xdr:colOff>
      <xdr:row>16</xdr:row>
      <xdr:rowOff>101527</xdr:rowOff>
    </xdr:from>
    <xdr:to>
      <xdr:col>28</xdr:col>
      <xdr:colOff>359907</xdr:colOff>
      <xdr:row>16</xdr:row>
      <xdr:rowOff>200488</xdr:rowOff>
    </xdr:to>
    <xdr:sp macro="" textlink="">
      <xdr:nvSpPr>
        <xdr:cNvPr id="12" name="82 Elipse"/>
        <xdr:cNvSpPr/>
      </xdr:nvSpPr>
      <xdr:spPr>
        <a:xfrm>
          <a:off x="20847316" y="4102027"/>
          <a:ext cx="86591" cy="89436"/>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30</xdr:col>
      <xdr:colOff>251358</xdr:colOff>
      <xdr:row>17</xdr:row>
      <xdr:rowOff>138173</xdr:rowOff>
    </xdr:from>
    <xdr:to>
      <xdr:col>30</xdr:col>
      <xdr:colOff>337949</xdr:colOff>
      <xdr:row>17</xdr:row>
      <xdr:rowOff>237134</xdr:rowOff>
    </xdr:to>
    <xdr:sp macro="" textlink="">
      <xdr:nvSpPr>
        <xdr:cNvPr id="13" name="85 Elipse"/>
        <xdr:cNvSpPr/>
      </xdr:nvSpPr>
      <xdr:spPr>
        <a:xfrm>
          <a:off x="22349358" y="4329173"/>
          <a:ext cx="86591" cy="51336"/>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252749</xdr:colOff>
      <xdr:row>19</xdr:row>
      <xdr:rowOff>164768</xdr:rowOff>
    </xdr:from>
    <xdr:to>
      <xdr:col>28</xdr:col>
      <xdr:colOff>339340</xdr:colOff>
      <xdr:row>19</xdr:row>
      <xdr:rowOff>263729</xdr:rowOff>
    </xdr:to>
    <xdr:sp macro="" textlink="">
      <xdr:nvSpPr>
        <xdr:cNvPr id="14" name="92 Elipse"/>
        <xdr:cNvSpPr/>
      </xdr:nvSpPr>
      <xdr:spPr>
        <a:xfrm>
          <a:off x="20826749" y="4736768"/>
          <a:ext cx="86591" cy="227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30</xdr:col>
      <xdr:colOff>296386</xdr:colOff>
      <xdr:row>28</xdr:row>
      <xdr:rowOff>102638</xdr:rowOff>
    </xdr:from>
    <xdr:to>
      <xdr:col>30</xdr:col>
      <xdr:colOff>382977</xdr:colOff>
      <xdr:row>28</xdr:row>
      <xdr:rowOff>192074</xdr:rowOff>
    </xdr:to>
    <xdr:sp macro="" textlink="">
      <xdr:nvSpPr>
        <xdr:cNvPr id="15" name="93 Elipse"/>
        <xdr:cNvSpPr/>
      </xdr:nvSpPr>
      <xdr:spPr>
        <a:xfrm>
          <a:off x="22394386" y="6389138"/>
          <a:ext cx="86591" cy="89436"/>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271215</xdr:colOff>
      <xdr:row>29</xdr:row>
      <xdr:rowOff>109905</xdr:rowOff>
    </xdr:from>
    <xdr:to>
      <xdr:col>28</xdr:col>
      <xdr:colOff>369678</xdr:colOff>
      <xdr:row>29</xdr:row>
      <xdr:rowOff>196993</xdr:rowOff>
    </xdr:to>
    <xdr:sp macro="" textlink="">
      <xdr:nvSpPr>
        <xdr:cNvPr id="16" name="99 Elipse"/>
        <xdr:cNvSpPr/>
      </xdr:nvSpPr>
      <xdr:spPr>
        <a:xfrm flipH="1" flipV="1">
          <a:off x="20845215" y="6586905"/>
          <a:ext cx="98463" cy="77563"/>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236208</xdr:colOff>
      <xdr:row>31</xdr:row>
      <xdr:rowOff>147727</xdr:rowOff>
    </xdr:from>
    <xdr:to>
      <xdr:col>28</xdr:col>
      <xdr:colOff>334671</xdr:colOff>
      <xdr:row>31</xdr:row>
      <xdr:rowOff>234815</xdr:rowOff>
    </xdr:to>
    <xdr:sp macro="" textlink="">
      <xdr:nvSpPr>
        <xdr:cNvPr id="17" name="102 Elipse"/>
        <xdr:cNvSpPr/>
      </xdr:nvSpPr>
      <xdr:spPr>
        <a:xfrm flipH="1" flipV="1">
          <a:off x="20810208" y="7005727"/>
          <a:ext cx="98463" cy="39463"/>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216352</xdr:colOff>
      <xdr:row>32</xdr:row>
      <xdr:rowOff>246936</xdr:rowOff>
    </xdr:from>
    <xdr:to>
      <xdr:col>28</xdr:col>
      <xdr:colOff>314815</xdr:colOff>
      <xdr:row>32</xdr:row>
      <xdr:rowOff>334024</xdr:rowOff>
    </xdr:to>
    <xdr:sp macro="" textlink="">
      <xdr:nvSpPr>
        <xdr:cNvPr id="18" name="106 Elipse"/>
        <xdr:cNvSpPr/>
      </xdr:nvSpPr>
      <xdr:spPr>
        <a:xfrm flipH="1" flipV="1">
          <a:off x="20790352" y="7238286"/>
          <a:ext cx="98463" cy="1363"/>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242747</xdr:colOff>
      <xdr:row>14</xdr:row>
      <xdr:rowOff>107156</xdr:rowOff>
    </xdr:from>
    <xdr:to>
      <xdr:col>28</xdr:col>
      <xdr:colOff>309561</xdr:colOff>
      <xdr:row>14</xdr:row>
      <xdr:rowOff>214311</xdr:rowOff>
    </xdr:to>
    <xdr:sp macro="" textlink="">
      <xdr:nvSpPr>
        <xdr:cNvPr id="19" name="109 Elipse"/>
        <xdr:cNvSpPr/>
      </xdr:nvSpPr>
      <xdr:spPr>
        <a:xfrm flipH="1">
          <a:off x="20816747" y="3726656"/>
          <a:ext cx="66814" cy="88105"/>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247400</xdr:colOff>
      <xdr:row>20</xdr:row>
      <xdr:rowOff>109474</xdr:rowOff>
    </xdr:from>
    <xdr:to>
      <xdr:col>28</xdr:col>
      <xdr:colOff>333991</xdr:colOff>
      <xdr:row>20</xdr:row>
      <xdr:rowOff>208435</xdr:rowOff>
    </xdr:to>
    <xdr:sp macro="" textlink="">
      <xdr:nvSpPr>
        <xdr:cNvPr id="20" name="113 Elipse"/>
        <xdr:cNvSpPr/>
      </xdr:nvSpPr>
      <xdr:spPr>
        <a:xfrm>
          <a:off x="20821400" y="4871974"/>
          <a:ext cx="86591" cy="7991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237597</xdr:colOff>
      <xdr:row>21</xdr:row>
      <xdr:rowOff>114824</xdr:rowOff>
    </xdr:from>
    <xdr:to>
      <xdr:col>28</xdr:col>
      <xdr:colOff>324188</xdr:colOff>
      <xdr:row>21</xdr:row>
      <xdr:rowOff>213785</xdr:rowOff>
    </xdr:to>
    <xdr:sp macro="" textlink="">
      <xdr:nvSpPr>
        <xdr:cNvPr id="21" name="115 Elipse"/>
        <xdr:cNvSpPr/>
      </xdr:nvSpPr>
      <xdr:spPr>
        <a:xfrm>
          <a:off x="20811597" y="5067824"/>
          <a:ext cx="86591" cy="7991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242947</xdr:colOff>
      <xdr:row>22</xdr:row>
      <xdr:rowOff>57395</xdr:rowOff>
    </xdr:from>
    <xdr:to>
      <xdr:col>28</xdr:col>
      <xdr:colOff>329538</xdr:colOff>
      <xdr:row>22</xdr:row>
      <xdr:rowOff>156356</xdr:rowOff>
    </xdr:to>
    <xdr:sp macro="" textlink="">
      <xdr:nvSpPr>
        <xdr:cNvPr id="22" name="118 Elipse"/>
        <xdr:cNvSpPr/>
      </xdr:nvSpPr>
      <xdr:spPr>
        <a:xfrm>
          <a:off x="20816947" y="5200895"/>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259275</xdr:colOff>
      <xdr:row>23</xdr:row>
      <xdr:rowOff>110834</xdr:rowOff>
    </xdr:from>
    <xdr:to>
      <xdr:col>28</xdr:col>
      <xdr:colOff>345866</xdr:colOff>
      <xdr:row>23</xdr:row>
      <xdr:rowOff>209795</xdr:rowOff>
    </xdr:to>
    <xdr:sp macro="" textlink="">
      <xdr:nvSpPr>
        <xdr:cNvPr id="23" name="120 Elipse"/>
        <xdr:cNvSpPr/>
      </xdr:nvSpPr>
      <xdr:spPr>
        <a:xfrm>
          <a:off x="20833275" y="5444834"/>
          <a:ext cx="86591" cy="7991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259772</xdr:colOff>
      <xdr:row>24</xdr:row>
      <xdr:rowOff>123701</xdr:rowOff>
    </xdr:from>
    <xdr:to>
      <xdr:col>28</xdr:col>
      <xdr:colOff>346363</xdr:colOff>
      <xdr:row>24</xdr:row>
      <xdr:rowOff>222662</xdr:rowOff>
    </xdr:to>
    <xdr:sp macro="" textlink="">
      <xdr:nvSpPr>
        <xdr:cNvPr id="24" name="121 Elipse"/>
        <xdr:cNvSpPr/>
      </xdr:nvSpPr>
      <xdr:spPr>
        <a:xfrm>
          <a:off x="20833772" y="5648201"/>
          <a:ext cx="86591" cy="70386"/>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30</xdr:col>
      <xdr:colOff>258811</xdr:colOff>
      <xdr:row>25</xdr:row>
      <xdr:rowOff>0</xdr:rowOff>
    </xdr:from>
    <xdr:to>
      <xdr:col>30</xdr:col>
      <xdr:colOff>345402</xdr:colOff>
      <xdr:row>25</xdr:row>
      <xdr:rowOff>0</xdr:rowOff>
    </xdr:to>
    <xdr:sp macro="" textlink="">
      <xdr:nvSpPr>
        <xdr:cNvPr id="25" name="124 Elipse"/>
        <xdr:cNvSpPr/>
      </xdr:nvSpPr>
      <xdr:spPr>
        <a:xfrm>
          <a:off x="22356811" y="5715000"/>
          <a:ext cx="86591" cy="0"/>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275603</xdr:colOff>
      <xdr:row>25</xdr:row>
      <xdr:rowOff>124380</xdr:rowOff>
    </xdr:from>
    <xdr:to>
      <xdr:col>28</xdr:col>
      <xdr:colOff>362194</xdr:colOff>
      <xdr:row>25</xdr:row>
      <xdr:rowOff>223341</xdr:rowOff>
    </xdr:to>
    <xdr:sp macro="" textlink="">
      <xdr:nvSpPr>
        <xdr:cNvPr id="26" name="126 Elipse"/>
        <xdr:cNvSpPr/>
      </xdr:nvSpPr>
      <xdr:spPr>
        <a:xfrm>
          <a:off x="20849603" y="5839380"/>
          <a:ext cx="86591" cy="70386"/>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252751</xdr:colOff>
      <xdr:row>26</xdr:row>
      <xdr:rowOff>115290</xdr:rowOff>
    </xdr:from>
    <xdr:to>
      <xdr:col>28</xdr:col>
      <xdr:colOff>339342</xdr:colOff>
      <xdr:row>26</xdr:row>
      <xdr:rowOff>214251</xdr:rowOff>
    </xdr:to>
    <xdr:sp macro="" textlink="">
      <xdr:nvSpPr>
        <xdr:cNvPr id="27" name="128 Elipse"/>
        <xdr:cNvSpPr/>
      </xdr:nvSpPr>
      <xdr:spPr>
        <a:xfrm>
          <a:off x="20826751" y="6020790"/>
          <a:ext cx="86591" cy="7991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251330</xdr:colOff>
      <xdr:row>27</xdr:row>
      <xdr:rowOff>141390</xdr:rowOff>
    </xdr:from>
    <xdr:to>
      <xdr:col>28</xdr:col>
      <xdr:colOff>337921</xdr:colOff>
      <xdr:row>27</xdr:row>
      <xdr:rowOff>240351</xdr:rowOff>
    </xdr:to>
    <xdr:sp macro="" textlink="">
      <xdr:nvSpPr>
        <xdr:cNvPr id="28" name="130 Elipse"/>
        <xdr:cNvSpPr/>
      </xdr:nvSpPr>
      <xdr:spPr>
        <a:xfrm>
          <a:off x="20825330" y="6237390"/>
          <a:ext cx="86591" cy="51336"/>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207231</xdr:colOff>
      <xdr:row>33</xdr:row>
      <xdr:rowOff>181064</xdr:rowOff>
    </xdr:from>
    <xdr:to>
      <xdr:col>28</xdr:col>
      <xdr:colOff>305694</xdr:colOff>
      <xdr:row>33</xdr:row>
      <xdr:rowOff>268152</xdr:rowOff>
    </xdr:to>
    <xdr:sp macro="" textlink="">
      <xdr:nvSpPr>
        <xdr:cNvPr id="29" name="133 Elipse"/>
        <xdr:cNvSpPr/>
      </xdr:nvSpPr>
      <xdr:spPr>
        <a:xfrm flipH="1" flipV="1">
          <a:off x="20781231" y="7420064"/>
          <a:ext cx="98463" cy="10888"/>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30</xdr:col>
      <xdr:colOff>245064</xdr:colOff>
      <xdr:row>33</xdr:row>
      <xdr:rowOff>182241</xdr:rowOff>
    </xdr:from>
    <xdr:to>
      <xdr:col>30</xdr:col>
      <xdr:colOff>343527</xdr:colOff>
      <xdr:row>33</xdr:row>
      <xdr:rowOff>269329</xdr:rowOff>
    </xdr:to>
    <xdr:sp macro="" textlink="">
      <xdr:nvSpPr>
        <xdr:cNvPr id="30" name="135 Elipse"/>
        <xdr:cNvSpPr/>
      </xdr:nvSpPr>
      <xdr:spPr>
        <a:xfrm flipH="1" flipV="1">
          <a:off x="22343064" y="7421241"/>
          <a:ext cx="98463" cy="10888"/>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270752</xdr:colOff>
      <xdr:row>9</xdr:row>
      <xdr:rowOff>77003</xdr:rowOff>
    </xdr:from>
    <xdr:to>
      <xdr:col>28</xdr:col>
      <xdr:colOff>357343</xdr:colOff>
      <xdr:row>9</xdr:row>
      <xdr:rowOff>175964</xdr:rowOff>
    </xdr:to>
    <xdr:sp macro="" textlink="">
      <xdr:nvSpPr>
        <xdr:cNvPr id="31" name="136 Elipse"/>
        <xdr:cNvSpPr/>
      </xdr:nvSpPr>
      <xdr:spPr>
        <a:xfrm>
          <a:off x="20844752" y="2744003"/>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271677</xdr:colOff>
      <xdr:row>10</xdr:row>
      <xdr:rowOff>123236</xdr:rowOff>
    </xdr:from>
    <xdr:to>
      <xdr:col>28</xdr:col>
      <xdr:colOff>358268</xdr:colOff>
      <xdr:row>10</xdr:row>
      <xdr:rowOff>222197</xdr:rowOff>
    </xdr:to>
    <xdr:sp macro="" textlink="">
      <xdr:nvSpPr>
        <xdr:cNvPr id="32" name="138 Elipse"/>
        <xdr:cNvSpPr/>
      </xdr:nvSpPr>
      <xdr:spPr>
        <a:xfrm>
          <a:off x="20845677" y="2980736"/>
          <a:ext cx="86591" cy="70386"/>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320676</xdr:colOff>
      <xdr:row>9</xdr:row>
      <xdr:rowOff>119857</xdr:rowOff>
    </xdr:from>
    <xdr:to>
      <xdr:col>28</xdr:col>
      <xdr:colOff>322264</xdr:colOff>
      <xdr:row>10</xdr:row>
      <xdr:rowOff>167482</xdr:rowOff>
    </xdr:to>
    <xdr:cxnSp macro="">
      <xdr:nvCxnSpPr>
        <xdr:cNvPr id="33" name="66 Conector recto"/>
        <xdr:cNvCxnSpPr/>
      </xdr:nvCxnSpPr>
      <xdr:spPr>
        <a:xfrm rot="5400000">
          <a:off x="20776407" y="2905126"/>
          <a:ext cx="238125"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358268</xdr:colOff>
      <xdr:row>10</xdr:row>
      <xdr:rowOff>196529</xdr:rowOff>
    </xdr:from>
    <xdr:to>
      <xdr:col>29</xdr:col>
      <xdr:colOff>173494</xdr:colOff>
      <xdr:row>11</xdr:row>
      <xdr:rowOff>149635</xdr:rowOff>
    </xdr:to>
    <xdr:cxnSp macro="">
      <xdr:nvCxnSpPr>
        <xdr:cNvPr id="34" name="76 Conector recto"/>
        <xdr:cNvCxnSpPr/>
      </xdr:nvCxnSpPr>
      <xdr:spPr>
        <a:xfrm rot="16200000" flipV="1">
          <a:off x="21144315" y="2832457"/>
          <a:ext cx="153131" cy="57722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273068</xdr:colOff>
      <xdr:row>11</xdr:row>
      <xdr:rowOff>137000</xdr:rowOff>
    </xdr:from>
    <xdr:to>
      <xdr:col>29</xdr:col>
      <xdr:colOff>211686</xdr:colOff>
      <xdr:row>12</xdr:row>
      <xdr:rowOff>164059</xdr:rowOff>
    </xdr:to>
    <xdr:cxnSp macro="">
      <xdr:nvCxnSpPr>
        <xdr:cNvPr id="35" name="79 Conector recto"/>
        <xdr:cNvCxnSpPr/>
      </xdr:nvCxnSpPr>
      <xdr:spPr>
        <a:xfrm flipH="1">
          <a:off x="20847068" y="3185000"/>
          <a:ext cx="700618" cy="21755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289304</xdr:colOff>
      <xdr:row>12</xdr:row>
      <xdr:rowOff>201632</xdr:rowOff>
    </xdr:from>
    <xdr:to>
      <xdr:col>28</xdr:col>
      <xdr:colOff>297656</xdr:colOff>
      <xdr:row>13</xdr:row>
      <xdr:rowOff>250031</xdr:rowOff>
    </xdr:to>
    <xdr:cxnSp macro="">
      <xdr:nvCxnSpPr>
        <xdr:cNvPr id="36" name="83 Conector recto"/>
        <xdr:cNvCxnSpPr/>
      </xdr:nvCxnSpPr>
      <xdr:spPr>
        <a:xfrm>
          <a:off x="20863304" y="3430607"/>
          <a:ext cx="8352" cy="19127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309562</xdr:colOff>
      <xdr:row>13</xdr:row>
      <xdr:rowOff>295487</xdr:rowOff>
    </xdr:from>
    <xdr:to>
      <xdr:col>30</xdr:col>
      <xdr:colOff>371719</xdr:colOff>
      <xdr:row>14</xdr:row>
      <xdr:rowOff>0</xdr:rowOff>
    </xdr:to>
    <xdr:cxnSp macro="">
      <xdr:nvCxnSpPr>
        <xdr:cNvPr id="37" name="87 Conector recto"/>
        <xdr:cNvCxnSpPr>
          <a:stCxn id="8" idx="4"/>
        </xdr:cNvCxnSpPr>
      </xdr:nvCxnSpPr>
      <xdr:spPr>
        <a:xfrm flipH="1">
          <a:off x="20883562" y="3619712"/>
          <a:ext cx="158615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309561</xdr:colOff>
      <xdr:row>14</xdr:row>
      <xdr:rowOff>160734</xdr:rowOff>
    </xdr:from>
    <xdr:to>
      <xdr:col>28</xdr:col>
      <xdr:colOff>320675</xdr:colOff>
      <xdr:row>16</xdr:row>
      <xdr:rowOff>203200</xdr:rowOff>
    </xdr:to>
    <xdr:cxnSp macro="">
      <xdr:nvCxnSpPr>
        <xdr:cNvPr id="38" name="90 Conector recto"/>
        <xdr:cNvCxnSpPr>
          <a:stCxn id="19" idx="2"/>
        </xdr:cNvCxnSpPr>
      </xdr:nvCxnSpPr>
      <xdr:spPr>
        <a:xfrm>
          <a:off x="20883561" y="3780234"/>
          <a:ext cx="11114" cy="41394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316612</xdr:colOff>
      <xdr:row>16</xdr:row>
      <xdr:rowOff>164770</xdr:rowOff>
    </xdr:from>
    <xdr:to>
      <xdr:col>30</xdr:col>
      <xdr:colOff>325268</xdr:colOff>
      <xdr:row>17</xdr:row>
      <xdr:rowOff>186924</xdr:rowOff>
    </xdr:to>
    <xdr:cxnSp macro="">
      <xdr:nvCxnSpPr>
        <xdr:cNvPr id="39" name="95 Conector recto"/>
        <xdr:cNvCxnSpPr/>
      </xdr:nvCxnSpPr>
      <xdr:spPr>
        <a:xfrm rot="16200000" flipH="1">
          <a:off x="21550613" y="3505269"/>
          <a:ext cx="212654" cy="153265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333680</xdr:colOff>
      <xdr:row>17</xdr:row>
      <xdr:rowOff>187654</xdr:rowOff>
    </xdr:from>
    <xdr:to>
      <xdr:col>30</xdr:col>
      <xdr:colOff>251358</xdr:colOff>
      <xdr:row>18</xdr:row>
      <xdr:rowOff>162932</xdr:rowOff>
    </xdr:to>
    <xdr:cxnSp macro="">
      <xdr:nvCxnSpPr>
        <xdr:cNvPr id="40" name="98 Conector recto"/>
        <xdr:cNvCxnSpPr>
          <a:stCxn id="10" idx="7"/>
          <a:endCxn id="13" idx="2"/>
        </xdr:cNvCxnSpPr>
      </xdr:nvCxnSpPr>
      <xdr:spPr>
        <a:xfrm rot="5400000" flipH="1" flipV="1">
          <a:off x="21545630" y="3740704"/>
          <a:ext cx="165778" cy="144167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297656</xdr:colOff>
      <xdr:row>21</xdr:row>
      <xdr:rowOff>166688</xdr:rowOff>
    </xdr:from>
    <xdr:to>
      <xdr:col>30</xdr:col>
      <xdr:colOff>384247</xdr:colOff>
      <xdr:row>21</xdr:row>
      <xdr:rowOff>265649</xdr:rowOff>
    </xdr:to>
    <xdr:sp macro="" textlink="">
      <xdr:nvSpPr>
        <xdr:cNvPr id="41" name="101 Elipse"/>
        <xdr:cNvSpPr/>
      </xdr:nvSpPr>
      <xdr:spPr>
        <a:xfrm>
          <a:off x="22395656" y="5119688"/>
          <a:ext cx="86591" cy="227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285750</xdr:colOff>
      <xdr:row>18</xdr:row>
      <xdr:rowOff>178594</xdr:rowOff>
    </xdr:from>
    <xdr:to>
      <xdr:col>28</xdr:col>
      <xdr:colOff>297656</xdr:colOff>
      <xdr:row>21</xdr:row>
      <xdr:rowOff>178594</xdr:rowOff>
    </xdr:to>
    <xdr:cxnSp macro="">
      <xdr:nvCxnSpPr>
        <xdr:cNvPr id="42" name="140 Conector recto"/>
        <xdr:cNvCxnSpPr/>
      </xdr:nvCxnSpPr>
      <xdr:spPr>
        <a:xfrm rot="5400000">
          <a:off x="20579953" y="4839891"/>
          <a:ext cx="571500" cy="1190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285750</xdr:colOff>
      <xdr:row>21</xdr:row>
      <xdr:rowOff>178594</xdr:rowOff>
    </xdr:from>
    <xdr:to>
      <xdr:col>30</xdr:col>
      <xdr:colOff>369094</xdr:colOff>
      <xdr:row>21</xdr:row>
      <xdr:rowOff>180182</xdr:rowOff>
    </xdr:to>
    <xdr:cxnSp macro="">
      <xdr:nvCxnSpPr>
        <xdr:cNvPr id="43" name="149 Conector recto"/>
        <xdr:cNvCxnSpPr/>
      </xdr:nvCxnSpPr>
      <xdr:spPr>
        <a:xfrm>
          <a:off x="20859750" y="5131594"/>
          <a:ext cx="1607344"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272454</xdr:colOff>
      <xdr:row>22</xdr:row>
      <xdr:rowOff>156355</xdr:rowOff>
    </xdr:from>
    <xdr:to>
      <xdr:col>28</xdr:col>
      <xdr:colOff>286244</xdr:colOff>
      <xdr:row>24</xdr:row>
      <xdr:rowOff>138192</xdr:rowOff>
    </xdr:to>
    <xdr:cxnSp macro="">
      <xdr:nvCxnSpPr>
        <xdr:cNvPr id="44" name="151 Conector recto"/>
        <xdr:cNvCxnSpPr>
          <a:stCxn id="22" idx="4"/>
          <a:endCxn id="24" idx="1"/>
        </xdr:cNvCxnSpPr>
      </xdr:nvCxnSpPr>
      <xdr:spPr>
        <a:xfrm rot="5400000">
          <a:off x="20671930" y="5474379"/>
          <a:ext cx="362837" cy="1379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303068</xdr:colOff>
      <xdr:row>24</xdr:row>
      <xdr:rowOff>222662</xdr:rowOff>
    </xdr:from>
    <xdr:to>
      <xdr:col>30</xdr:col>
      <xdr:colOff>333378</xdr:colOff>
      <xdr:row>24</xdr:row>
      <xdr:rowOff>250034</xdr:rowOff>
    </xdr:to>
    <xdr:cxnSp macro="">
      <xdr:nvCxnSpPr>
        <xdr:cNvPr id="45" name="155 Conector recto"/>
        <xdr:cNvCxnSpPr>
          <a:stCxn id="24" idx="4"/>
        </xdr:cNvCxnSpPr>
      </xdr:nvCxnSpPr>
      <xdr:spPr>
        <a:xfrm>
          <a:off x="20877068" y="5718587"/>
          <a:ext cx="155431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284957</xdr:colOff>
      <xdr:row>25</xdr:row>
      <xdr:rowOff>179388</xdr:rowOff>
    </xdr:from>
    <xdr:to>
      <xdr:col>28</xdr:col>
      <xdr:colOff>286545</xdr:colOff>
      <xdr:row>27</xdr:row>
      <xdr:rowOff>215106</xdr:rowOff>
    </xdr:to>
    <xdr:cxnSp macro="">
      <xdr:nvCxnSpPr>
        <xdr:cNvPr id="46" name="157 Conector recto"/>
        <xdr:cNvCxnSpPr/>
      </xdr:nvCxnSpPr>
      <xdr:spPr>
        <a:xfrm rot="5400000">
          <a:off x="20665679" y="6087666"/>
          <a:ext cx="388143"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349513</xdr:colOff>
      <xdr:row>24</xdr:row>
      <xdr:rowOff>257851</xdr:rowOff>
    </xdr:from>
    <xdr:to>
      <xdr:col>30</xdr:col>
      <xdr:colOff>309595</xdr:colOff>
      <xdr:row>25</xdr:row>
      <xdr:rowOff>138873</xdr:rowOff>
    </xdr:to>
    <xdr:cxnSp macro="">
      <xdr:nvCxnSpPr>
        <xdr:cNvPr id="47" name="159 Conector recto"/>
        <xdr:cNvCxnSpPr>
          <a:stCxn id="61" idx="6"/>
          <a:endCxn id="26" idx="7"/>
        </xdr:cNvCxnSpPr>
      </xdr:nvCxnSpPr>
      <xdr:spPr>
        <a:xfrm flipH="1">
          <a:off x="20923513" y="5715676"/>
          <a:ext cx="1484082" cy="13819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325240</xdr:colOff>
      <xdr:row>27</xdr:row>
      <xdr:rowOff>225858</xdr:rowOff>
    </xdr:from>
    <xdr:to>
      <xdr:col>30</xdr:col>
      <xdr:colOff>382977</xdr:colOff>
      <xdr:row>28</xdr:row>
      <xdr:rowOff>147355</xdr:rowOff>
    </xdr:to>
    <xdr:cxnSp macro="">
      <xdr:nvCxnSpPr>
        <xdr:cNvPr id="48" name="161 Conector recto"/>
        <xdr:cNvCxnSpPr>
          <a:stCxn id="28" idx="5"/>
          <a:endCxn id="15" idx="6"/>
        </xdr:cNvCxnSpPr>
      </xdr:nvCxnSpPr>
      <xdr:spPr>
        <a:xfrm rot="16200000" flipH="1">
          <a:off x="21615060" y="5567938"/>
          <a:ext cx="150097" cy="158173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262402</xdr:colOff>
      <xdr:row>30</xdr:row>
      <xdr:rowOff>140583</xdr:rowOff>
    </xdr:from>
    <xdr:to>
      <xdr:col>28</xdr:col>
      <xdr:colOff>360865</xdr:colOff>
      <xdr:row>30</xdr:row>
      <xdr:rowOff>227671</xdr:rowOff>
    </xdr:to>
    <xdr:sp macro="" textlink="">
      <xdr:nvSpPr>
        <xdr:cNvPr id="49" name="162 Elipse"/>
        <xdr:cNvSpPr/>
      </xdr:nvSpPr>
      <xdr:spPr>
        <a:xfrm flipH="1" flipV="1">
          <a:off x="20836402" y="6808083"/>
          <a:ext cx="98463" cy="48988"/>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297658</xdr:colOff>
      <xdr:row>29</xdr:row>
      <xdr:rowOff>190502</xdr:rowOff>
    </xdr:from>
    <xdr:to>
      <xdr:col>28</xdr:col>
      <xdr:colOff>300395</xdr:colOff>
      <xdr:row>32</xdr:row>
      <xdr:rowOff>259690</xdr:rowOff>
    </xdr:to>
    <xdr:cxnSp macro="">
      <xdr:nvCxnSpPr>
        <xdr:cNvPr id="50" name="164 Conector recto"/>
        <xdr:cNvCxnSpPr>
          <a:endCxn id="18" idx="3"/>
        </xdr:cNvCxnSpPr>
      </xdr:nvCxnSpPr>
      <xdr:spPr>
        <a:xfrm>
          <a:off x="20871658" y="6667502"/>
          <a:ext cx="2737" cy="57401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285749</xdr:colOff>
      <xdr:row>32</xdr:row>
      <xdr:rowOff>285750</xdr:rowOff>
    </xdr:from>
    <xdr:to>
      <xdr:col>28</xdr:col>
      <xdr:colOff>285749</xdr:colOff>
      <xdr:row>33</xdr:row>
      <xdr:rowOff>261937</xdr:rowOff>
    </xdr:to>
    <xdr:cxnSp macro="">
      <xdr:nvCxnSpPr>
        <xdr:cNvPr id="51" name="166 Conector recto"/>
        <xdr:cNvCxnSpPr/>
      </xdr:nvCxnSpPr>
      <xdr:spPr>
        <a:xfrm>
          <a:off x="20859749" y="7239000"/>
          <a:ext cx="0" cy="19526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219837</xdr:colOff>
      <xdr:row>33</xdr:row>
      <xdr:rowOff>226219</xdr:rowOff>
    </xdr:from>
    <xdr:to>
      <xdr:col>30</xdr:col>
      <xdr:colOff>345282</xdr:colOff>
      <xdr:row>33</xdr:row>
      <xdr:rowOff>231585</xdr:rowOff>
    </xdr:to>
    <xdr:cxnSp macro="">
      <xdr:nvCxnSpPr>
        <xdr:cNvPr id="52" name="168 Conector recto"/>
        <xdr:cNvCxnSpPr/>
      </xdr:nvCxnSpPr>
      <xdr:spPr>
        <a:xfrm flipV="1">
          <a:off x="20793837" y="7427119"/>
          <a:ext cx="1649445" cy="536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355258</xdr:colOff>
      <xdr:row>28</xdr:row>
      <xdr:rowOff>195569</xdr:rowOff>
    </xdr:from>
    <xdr:to>
      <xdr:col>30</xdr:col>
      <xdr:colOff>361640</xdr:colOff>
      <xdr:row>29</xdr:row>
      <xdr:rowOff>122659</xdr:rowOff>
    </xdr:to>
    <xdr:cxnSp macro="">
      <xdr:nvCxnSpPr>
        <xdr:cNvPr id="53" name="53 Conector recto"/>
        <xdr:cNvCxnSpPr>
          <a:endCxn id="16" idx="3"/>
        </xdr:cNvCxnSpPr>
      </xdr:nvCxnSpPr>
      <xdr:spPr>
        <a:xfrm flipH="1">
          <a:off x="20929258" y="6472544"/>
          <a:ext cx="1530382" cy="12711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301890</xdr:colOff>
      <xdr:row>21</xdr:row>
      <xdr:rowOff>216169</xdr:rowOff>
    </xdr:from>
    <xdr:to>
      <xdr:col>30</xdr:col>
      <xdr:colOff>384247</xdr:colOff>
      <xdr:row>22</xdr:row>
      <xdr:rowOff>72503</xdr:rowOff>
    </xdr:to>
    <xdr:cxnSp macro="">
      <xdr:nvCxnSpPr>
        <xdr:cNvPr id="54" name="58 Conector recto"/>
        <xdr:cNvCxnSpPr>
          <a:stCxn id="41" idx="6"/>
        </xdr:cNvCxnSpPr>
      </xdr:nvCxnSpPr>
      <xdr:spPr>
        <a:xfrm flipH="1">
          <a:off x="20875890" y="5140594"/>
          <a:ext cx="1606357" cy="7540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259770</xdr:colOff>
      <xdr:row>13</xdr:row>
      <xdr:rowOff>210291</xdr:rowOff>
    </xdr:from>
    <xdr:to>
      <xdr:col>28</xdr:col>
      <xdr:colOff>346361</xdr:colOff>
      <xdr:row>13</xdr:row>
      <xdr:rowOff>309252</xdr:rowOff>
    </xdr:to>
    <xdr:sp macro="" textlink="">
      <xdr:nvSpPr>
        <xdr:cNvPr id="55" name="77 Elipse"/>
        <xdr:cNvSpPr/>
      </xdr:nvSpPr>
      <xdr:spPr>
        <a:xfrm>
          <a:off x="20833770" y="3620241"/>
          <a:ext cx="86591" cy="371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285752</xdr:colOff>
      <xdr:row>14</xdr:row>
      <xdr:rowOff>0</xdr:rowOff>
    </xdr:from>
    <xdr:to>
      <xdr:col>28</xdr:col>
      <xdr:colOff>299776</xdr:colOff>
      <xdr:row>14</xdr:row>
      <xdr:rowOff>198619</xdr:rowOff>
    </xdr:to>
    <xdr:cxnSp macro="">
      <xdr:nvCxnSpPr>
        <xdr:cNvPr id="56" name="80 Conector recto"/>
        <xdr:cNvCxnSpPr>
          <a:endCxn id="19" idx="3"/>
        </xdr:cNvCxnSpPr>
      </xdr:nvCxnSpPr>
      <xdr:spPr>
        <a:xfrm>
          <a:off x="20859752" y="3619500"/>
          <a:ext cx="14024" cy="18909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329820</xdr:colOff>
      <xdr:row>33</xdr:row>
      <xdr:rowOff>223128</xdr:rowOff>
    </xdr:from>
    <xdr:to>
      <xdr:col>32</xdr:col>
      <xdr:colOff>261938</xdr:colOff>
      <xdr:row>34</xdr:row>
      <xdr:rowOff>190500</xdr:rowOff>
    </xdr:to>
    <xdr:cxnSp macro="">
      <xdr:nvCxnSpPr>
        <xdr:cNvPr id="57" name="81 Conector recto"/>
        <xdr:cNvCxnSpPr/>
      </xdr:nvCxnSpPr>
      <xdr:spPr>
        <a:xfrm flipH="1" flipV="1">
          <a:off x="22427820" y="7433553"/>
          <a:ext cx="1456118" cy="18644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270288</xdr:colOff>
      <xdr:row>13</xdr:row>
      <xdr:rowOff>238125</xdr:rowOff>
    </xdr:from>
    <xdr:to>
      <xdr:col>30</xdr:col>
      <xdr:colOff>428625</xdr:colOff>
      <xdr:row>13</xdr:row>
      <xdr:rowOff>246938</xdr:rowOff>
    </xdr:to>
    <xdr:cxnSp macro="">
      <xdr:nvCxnSpPr>
        <xdr:cNvPr id="58" name="84 Conector recto"/>
        <xdr:cNvCxnSpPr/>
      </xdr:nvCxnSpPr>
      <xdr:spPr>
        <a:xfrm flipH="1">
          <a:off x="20844288" y="3619500"/>
          <a:ext cx="168233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143091</xdr:colOff>
      <xdr:row>21</xdr:row>
      <xdr:rowOff>195138</xdr:rowOff>
    </xdr:from>
    <xdr:to>
      <xdr:col>47</xdr:col>
      <xdr:colOff>229682</xdr:colOff>
      <xdr:row>21</xdr:row>
      <xdr:rowOff>294099</xdr:rowOff>
    </xdr:to>
    <xdr:sp macro="" textlink="">
      <xdr:nvSpPr>
        <xdr:cNvPr id="59" name="86 Elipse"/>
        <xdr:cNvSpPr/>
      </xdr:nvSpPr>
      <xdr:spPr>
        <a:xfrm>
          <a:off x="35195091" y="5148138"/>
          <a:ext cx="86591" cy="0"/>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47</xdr:col>
      <xdr:colOff>295491</xdr:colOff>
      <xdr:row>21</xdr:row>
      <xdr:rowOff>347538</xdr:rowOff>
    </xdr:from>
    <xdr:to>
      <xdr:col>47</xdr:col>
      <xdr:colOff>382082</xdr:colOff>
      <xdr:row>22</xdr:row>
      <xdr:rowOff>65499</xdr:rowOff>
    </xdr:to>
    <xdr:sp macro="" textlink="">
      <xdr:nvSpPr>
        <xdr:cNvPr id="60" name="88 Elipse"/>
        <xdr:cNvSpPr/>
      </xdr:nvSpPr>
      <xdr:spPr>
        <a:xfrm>
          <a:off x="35347491" y="5148138"/>
          <a:ext cx="86591" cy="608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30</xdr:col>
      <xdr:colOff>309595</xdr:colOff>
      <xdr:row>24</xdr:row>
      <xdr:rowOff>214307</xdr:rowOff>
    </xdr:from>
    <xdr:to>
      <xdr:col>30</xdr:col>
      <xdr:colOff>408058</xdr:colOff>
      <xdr:row>24</xdr:row>
      <xdr:rowOff>301395</xdr:rowOff>
    </xdr:to>
    <xdr:sp macro="" textlink="">
      <xdr:nvSpPr>
        <xdr:cNvPr id="61" name="89 Elipse"/>
        <xdr:cNvSpPr/>
      </xdr:nvSpPr>
      <xdr:spPr>
        <a:xfrm flipH="1" flipV="1">
          <a:off x="22407595" y="5719757"/>
          <a:ext cx="98463" cy="0"/>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32</xdr:col>
      <xdr:colOff>214312</xdr:colOff>
      <xdr:row>34</xdr:row>
      <xdr:rowOff>146620</xdr:rowOff>
    </xdr:from>
    <xdr:to>
      <xdr:col>32</xdr:col>
      <xdr:colOff>369093</xdr:colOff>
      <xdr:row>34</xdr:row>
      <xdr:rowOff>261938</xdr:rowOff>
    </xdr:to>
    <xdr:sp macro="" textlink="">
      <xdr:nvSpPr>
        <xdr:cNvPr id="62" name="96 Elipse"/>
        <xdr:cNvSpPr/>
      </xdr:nvSpPr>
      <xdr:spPr>
        <a:xfrm>
          <a:off x="23836312" y="7576120"/>
          <a:ext cx="154781" cy="39118"/>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28</xdr:col>
      <xdr:colOff>113433</xdr:colOff>
      <xdr:row>7</xdr:row>
      <xdr:rowOff>133351</xdr:rowOff>
    </xdr:from>
    <xdr:to>
      <xdr:col>28</xdr:col>
      <xdr:colOff>389658</xdr:colOff>
      <xdr:row>7</xdr:row>
      <xdr:rowOff>371476</xdr:rowOff>
    </xdr:to>
    <xdr:sp macro="" textlink="">
      <xdr:nvSpPr>
        <xdr:cNvPr id="2" name="175 Elipse"/>
        <xdr:cNvSpPr/>
      </xdr:nvSpPr>
      <xdr:spPr>
        <a:xfrm>
          <a:off x="20687433" y="2419351"/>
          <a:ext cx="276225" cy="57150"/>
        </a:xfrm>
        <a:prstGeom prst="ellipse">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s-PE" sz="1100">
            <a:ln w="3175">
              <a:solidFill>
                <a:schemeClr val="tx1"/>
              </a:solidFill>
            </a:ln>
          </a:endParaRPr>
        </a:p>
      </xdr:txBody>
    </xdr:sp>
    <xdr:clientData/>
  </xdr:twoCellAnchor>
  <xdr:twoCellAnchor>
    <xdr:from>
      <xdr:col>29</xdr:col>
      <xdr:colOff>70633</xdr:colOff>
      <xdr:row>7</xdr:row>
      <xdr:rowOff>161924</xdr:rowOff>
    </xdr:from>
    <xdr:to>
      <xdr:col>29</xdr:col>
      <xdr:colOff>358733</xdr:colOff>
      <xdr:row>7</xdr:row>
      <xdr:rowOff>358732</xdr:rowOff>
    </xdr:to>
    <xdr:sp macro="" textlink="">
      <xdr:nvSpPr>
        <xdr:cNvPr id="3" name="176 Rectángulo"/>
        <xdr:cNvSpPr/>
      </xdr:nvSpPr>
      <xdr:spPr>
        <a:xfrm>
          <a:off x="21406633" y="2447924"/>
          <a:ext cx="288100" cy="25358"/>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indent="0" algn="l"/>
          <a:endParaRPr lang="es-PE" sz="1100">
            <a:ln w="3175">
              <a:solidFill>
                <a:schemeClr val="tx1"/>
              </a:solidFill>
            </a:ln>
            <a:solidFill>
              <a:schemeClr val="dk1"/>
            </a:solidFill>
            <a:latin typeface="+mn-lt"/>
            <a:ea typeface="+mn-ea"/>
            <a:cs typeface="+mn-cs"/>
          </a:endParaRPr>
        </a:p>
      </xdr:txBody>
    </xdr:sp>
    <xdr:clientData/>
  </xdr:twoCellAnchor>
  <xdr:twoCellAnchor>
    <xdr:from>
      <xdr:col>30</xdr:col>
      <xdr:colOff>191490</xdr:colOff>
      <xdr:row>7</xdr:row>
      <xdr:rowOff>115291</xdr:rowOff>
    </xdr:from>
    <xdr:to>
      <xdr:col>30</xdr:col>
      <xdr:colOff>448665</xdr:colOff>
      <xdr:row>7</xdr:row>
      <xdr:rowOff>334366</xdr:rowOff>
    </xdr:to>
    <xdr:sp macro="" textlink="">
      <xdr:nvSpPr>
        <xdr:cNvPr id="4" name="177 Flecha derecha"/>
        <xdr:cNvSpPr/>
      </xdr:nvSpPr>
      <xdr:spPr>
        <a:xfrm>
          <a:off x="22289490" y="2401291"/>
          <a:ext cx="257175" cy="76200"/>
        </a:xfrm>
        <a:prstGeom prst="rightArrow">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indent="0" algn="l"/>
          <a:endParaRPr lang="es-PE" sz="1100">
            <a:ln w="3175">
              <a:solidFill>
                <a:schemeClr val="tx1"/>
              </a:solidFill>
            </a:ln>
            <a:solidFill>
              <a:schemeClr val="dk1"/>
            </a:solidFill>
            <a:latin typeface="+mn-lt"/>
            <a:ea typeface="+mn-ea"/>
            <a:cs typeface="+mn-cs"/>
          </a:endParaRPr>
        </a:p>
      </xdr:txBody>
    </xdr:sp>
    <xdr:clientData/>
  </xdr:twoCellAnchor>
  <xdr:twoCellAnchor>
    <xdr:from>
      <xdr:col>31</xdr:col>
      <xdr:colOff>162914</xdr:colOff>
      <xdr:row>7</xdr:row>
      <xdr:rowOff>102920</xdr:rowOff>
    </xdr:from>
    <xdr:to>
      <xdr:col>31</xdr:col>
      <xdr:colOff>391514</xdr:colOff>
      <xdr:row>7</xdr:row>
      <xdr:rowOff>331520</xdr:rowOff>
    </xdr:to>
    <xdr:sp macro="" textlink="">
      <xdr:nvSpPr>
        <xdr:cNvPr id="5" name="178 Retraso"/>
        <xdr:cNvSpPr/>
      </xdr:nvSpPr>
      <xdr:spPr>
        <a:xfrm>
          <a:off x="23022914" y="2388920"/>
          <a:ext cx="228600" cy="85725"/>
        </a:xfrm>
        <a:prstGeom prst="flowChartDelay">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indent="0" algn="l"/>
          <a:endParaRPr lang="es-PE" sz="1100">
            <a:ln w="3175">
              <a:solidFill>
                <a:schemeClr val="tx1"/>
              </a:solidFill>
            </a:ln>
            <a:solidFill>
              <a:schemeClr val="dk1"/>
            </a:solidFill>
            <a:latin typeface="+mn-lt"/>
            <a:ea typeface="+mn-ea"/>
            <a:cs typeface="+mn-cs"/>
          </a:endParaRPr>
        </a:p>
      </xdr:txBody>
    </xdr:sp>
    <xdr:clientData/>
  </xdr:twoCellAnchor>
  <xdr:twoCellAnchor>
    <xdr:from>
      <xdr:col>32</xdr:col>
      <xdr:colOff>106754</xdr:colOff>
      <xdr:row>7</xdr:row>
      <xdr:rowOff>119125</xdr:rowOff>
    </xdr:from>
    <xdr:to>
      <xdr:col>32</xdr:col>
      <xdr:colOff>440129</xdr:colOff>
      <xdr:row>7</xdr:row>
      <xdr:rowOff>319150</xdr:rowOff>
    </xdr:to>
    <xdr:sp macro="" textlink="">
      <xdr:nvSpPr>
        <xdr:cNvPr id="6" name="179 Combinar"/>
        <xdr:cNvSpPr/>
      </xdr:nvSpPr>
      <xdr:spPr>
        <a:xfrm>
          <a:off x="23728754" y="2405125"/>
          <a:ext cx="333375" cy="66675"/>
        </a:xfrm>
        <a:prstGeom prst="flowChartMerge">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indent="0" algn="l"/>
          <a:endParaRPr lang="es-PE" sz="1100">
            <a:ln w="3175">
              <a:solidFill>
                <a:schemeClr val="tx1"/>
              </a:solidFill>
            </a:ln>
            <a:solidFill>
              <a:schemeClr val="dk1"/>
            </a:solidFill>
            <a:latin typeface="+mn-lt"/>
            <a:ea typeface="+mn-ea"/>
            <a:cs typeface="+mn-cs"/>
          </a:endParaRPr>
        </a:p>
      </xdr:txBody>
    </xdr:sp>
    <xdr:clientData/>
  </xdr:twoCellAnchor>
  <xdr:twoCellAnchor>
    <xdr:from>
      <xdr:col>29</xdr:col>
      <xdr:colOff>160813</xdr:colOff>
      <xdr:row>10</xdr:row>
      <xdr:rowOff>111331</xdr:rowOff>
    </xdr:from>
    <xdr:to>
      <xdr:col>29</xdr:col>
      <xdr:colOff>247404</xdr:colOff>
      <xdr:row>10</xdr:row>
      <xdr:rowOff>210292</xdr:rowOff>
    </xdr:to>
    <xdr:sp macro="" textlink="">
      <xdr:nvSpPr>
        <xdr:cNvPr id="7" name="180 Elipse"/>
        <xdr:cNvSpPr/>
      </xdr:nvSpPr>
      <xdr:spPr>
        <a:xfrm>
          <a:off x="21496813" y="2968831"/>
          <a:ext cx="86591" cy="7991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30</xdr:col>
      <xdr:colOff>362441</xdr:colOff>
      <xdr:row>12</xdr:row>
      <xdr:rowOff>201631</xdr:rowOff>
    </xdr:from>
    <xdr:to>
      <xdr:col>30</xdr:col>
      <xdr:colOff>449032</xdr:colOff>
      <xdr:row>12</xdr:row>
      <xdr:rowOff>300592</xdr:rowOff>
    </xdr:to>
    <xdr:sp macro="" textlink="">
      <xdr:nvSpPr>
        <xdr:cNvPr id="8" name="181 Elipse"/>
        <xdr:cNvSpPr/>
      </xdr:nvSpPr>
      <xdr:spPr>
        <a:xfrm>
          <a:off x="22460441" y="3430606"/>
          <a:ext cx="86591" cy="0"/>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29</xdr:col>
      <xdr:colOff>160809</xdr:colOff>
      <xdr:row>14</xdr:row>
      <xdr:rowOff>61849</xdr:rowOff>
    </xdr:from>
    <xdr:to>
      <xdr:col>29</xdr:col>
      <xdr:colOff>247400</xdr:colOff>
      <xdr:row>14</xdr:row>
      <xdr:rowOff>160810</xdr:rowOff>
    </xdr:to>
    <xdr:sp macro="" textlink="">
      <xdr:nvSpPr>
        <xdr:cNvPr id="9" name="182 Elipse"/>
        <xdr:cNvSpPr/>
      </xdr:nvSpPr>
      <xdr:spPr>
        <a:xfrm>
          <a:off x="21496809" y="3681349"/>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259771</xdr:colOff>
      <xdr:row>17</xdr:row>
      <xdr:rowOff>123699</xdr:rowOff>
    </xdr:from>
    <xdr:to>
      <xdr:col>28</xdr:col>
      <xdr:colOff>346362</xdr:colOff>
      <xdr:row>17</xdr:row>
      <xdr:rowOff>222660</xdr:rowOff>
    </xdr:to>
    <xdr:sp macro="" textlink="">
      <xdr:nvSpPr>
        <xdr:cNvPr id="10" name="183 Elipse"/>
        <xdr:cNvSpPr/>
      </xdr:nvSpPr>
      <xdr:spPr>
        <a:xfrm>
          <a:off x="20833771" y="4314699"/>
          <a:ext cx="86591" cy="70386"/>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210289</xdr:colOff>
      <xdr:row>11</xdr:row>
      <xdr:rowOff>197921</xdr:rowOff>
    </xdr:from>
    <xdr:to>
      <xdr:col>28</xdr:col>
      <xdr:colOff>296880</xdr:colOff>
      <xdr:row>11</xdr:row>
      <xdr:rowOff>296882</xdr:rowOff>
    </xdr:to>
    <xdr:sp macro="" textlink="">
      <xdr:nvSpPr>
        <xdr:cNvPr id="11" name="185 Elipse"/>
        <xdr:cNvSpPr/>
      </xdr:nvSpPr>
      <xdr:spPr>
        <a:xfrm>
          <a:off x="20784289" y="3236396"/>
          <a:ext cx="86591" cy="371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276099</xdr:colOff>
      <xdr:row>15</xdr:row>
      <xdr:rowOff>127659</xdr:rowOff>
    </xdr:from>
    <xdr:to>
      <xdr:col>28</xdr:col>
      <xdr:colOff>362690</xdr:colOff>
      <xdr:row>15</xdr:row>
      <xdr:rowOff>226620</xdr:rowOff>
    </xdr:to>
    <xdr:sp macro="" textlink="">
      <xdr:nvSpPr>
        <xdr:cNvPr id="12" name="190 Elipse"/>
        <xdr:cNvSpPr/>
      </xdr:nvSpPr>
      <xdr:spPr>
        <a:xfrm>
          <a:off x="20850099" y="3937659"/>
          <a:ext cx="86591" cy="608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30</xdr:col>
      <xdr:colOff>251358</xdr:colOff>
      <xdr:row>16</xdr:row>
      <xdr:rowOff>90548</xdr:rowOff>
    </xdr:from>
    <xdr:to>
      <xdr:col>30</xdr:col>
      <xdr:colOff>337949</xdr:colOff>
      <xdr:row>16</xdr:row>
      <xdr:rowOff>189509</xdr:rowOff>
    </xdr:to>
    <xdr:sp macro="" textlink="">
      <xdr:nvSpPr>
        <xdr:cNvPr id="13" name="192 Elipse"/>
        <xdr:cNvSpPr/>
      </xdr:nvSpPr>
      <xdr:spPr>
        <a:xfrm>
          <a:off x="22349358" y="4091048"/>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276099</xdr:colOff>
      <xdr:row>18</xdr:row>
      <xdr:rowOff>288469</xdr:rowOff>
    </xdr:from>
    <xdr:to>
      <xdr:col>28</xdr:col>
      <xdr:colOff>362690</xdr:colOff>
      <xdr:row>18</xdr:row>
      <xdr:rowOff>387430</xdr:rowOff>
    </xdr:to>
    <xdr:sp macro="" textlink="">
      <xdr:nvSpPr>
        <xdr:cNvPr id="14" name="195 Elipse"/>
        <xdr:cNvSpPr/>
      </xdr:nvSpPr>
      <xdr:spPr>
        <a:xfrm>
          <a:off x="20850099" y="4574719"/>
          <a:ext cx="86591" cy="0"/>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30</xdr:col>
      <xdr:colOff>296386</xdr:colOff>
      <xdr:row>27</xdr:row>
      <xdr:rowOff>209795</xdr:rowOff>
    </xdr:from>
    <xdr:to>
      <xdr:col>30</xdr:col>
      <xdr:colOff>382977</xdr:colOff>
      <xdr:row>27</xdr:row>
      <xdr:rowOff>308756</xdr:rowOff>
    </xdr:to>
    <xdr:sp macro="" textlink="">
      <xdr:nvSpPr>
        <xdr:cNvPr id="15" name="196 Elipse"/>
        <xdr:cNvSpPr/>
      </xdr:nvSpPr>
      <xdr:spPr>
        <a:xfrm>
          <a:off x="22394386" y="6286745"/>
          <a:ext cx="86591" cy="371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296889</xdr:colOff>
      <xdr:row>28</xdr:row>
      <xdr:rowOff>135574</xdr:rowOff>
    </xdr:from>
    <xdr:to>
      <xdr:col>28</xdr:col>
      <xdr:colOff>395352</xdr:colOff>
      <xdr:row>28</xdr:row>
      <xdr:rowOff>222662</xdr:rowOff>
    </xdr:to>
    <xdr:sp macro="" textlink="">
      <xdr:nvSpPr>
        <xdr:cNvPr id="16" name="198 Elipse"/>
        <xdr:cNvSpPr/>
      </xdr:nvSpPr>
      <xdr:spPr>
        <a:xfrm flipH="1" flipV="1">
          <a:off x="20870889" y="6422074"/>
          <a:ext cx="98463" cy="58513"/>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263739</xdr:colOff>
      <xdr:row>29</xdr:row>
      <xdr:rowOff>189013</xdr:rowOff>
    </xdr:from>
    <xdr:to>
      <xdr:col>28</xdr:col>
      <xdr:colOff>362202</xdr:colOff>
      <xdr:row>29</xdr:row>
      <xdr:rowOff>276101</xdr:rowOff>
    </xdr:to>
    <xdr:sp macro="" textlink="">
      <xdr:nvSpPr>
        <xdr:cNvPr id="17" name="200 Elipse"/>
        <xdr:cNvSpPr/>
      </xdr:nvSpPr>
      <xdr:spPr>
        <a:xfrm flipH="1" flipV="1">
          <a:off x="20837739" y="6666013"/>
          <a:ext cx="98463" cy="1363"/>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259779</xdr:colOff>
      <xdr:row>30</xdr:row>
      <xdr:rowOff>156358</xdr:rowOff>
    </xdr:from>
    <xdr:to>
      <xdr:col>28</xdr:col>
      <xdr:colOff>383481</xdr:colOff>
      <xdr:row>30</xdr:row>
      <xdr:rowOff>259773</xdr:rowOff>
    </xdr:to>
    <xdr:sp macro="" textlink="">
      <xdr:nvSpPr>
        <xdr:cNvPr id="18" name="202 Elipse"/>
        <xdr:cNvSpPr/>
      </xdr:nvSpPr>
      <xdr:spPr>
        <a:xfrm flipH="1">
          <a:off x="20833779" y="6823858"/>
          <a:ext cx="123702" cy="36740"/>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267695</xdr:colOff>
      <xdr:row>31</xdr:row>
      <xdr:rowOff>205341</xdr:rowOff>
    </xdr:from>
    <xdr:to>
      <xdr:col>28</xdr:col>
      <xdr:colOff>366158</xdr:colOff>
      <xdr:row>31</xdr:row>
      <xdr:rowOff>292429</xdr:rowOff>
    </xdr:to>
    <xdr:sp macro="" textlink="">
      <xdr:nvSpPr>
        <xdr:cNvPr id="19" name="204 Elipse"/>
        <xdr:cNvSpPr/>
      </xdr:nvSpPr>
      <xdr:spPr>
        <a:xfrm flipH="1" flipV="1">
          <a:off x="20841695" y="7044291"/>
          <a:ext cx="98463" cy="1363"/>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242957</xdr:colOff>
      <xdr:row>32</xdr:row>
      <xdr:rowOff>106380</xdr:rowOff>
    </xdr:from>
    <xdr:to>
      <xdr:col>28</xdr:col>
      <xdr:colOff>341420</xdr:colOff>
      <xdr:row>32</xdr:row>
      <xdr:rowOff>193468</xdr:rowOff>
    </xdr:to>
    <xdr:sp macro="" textlink="">
      <xdr:nvSpPr>
        <xdr:cNvPr id="20" name="206 Elipse"/>
        <xdr:cNvSpPr/>
      </xdr:nvSpPr>
      <xdr:spPr>
        <a:xfrm flipH="1" flipV="1">
          <a:off x="20816957" y="7154880"/>
          <a:ext cx="98463" cy="87088"/>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288468</xdr:colOff>
      <xdr:row>13</xdr:row>
      <xdr:rowOff>90548</xdr:rowOff>
    </xdr:from>
    <xdr:to>
      <xdr:col>28</xdr:col>
      <xdr:colOff>375059</xdr:colOff>
      <xdr:row>13</xdr:row>
      <xdr:rowOff>189509</xdr:rowOff>
    </xdr:to>
    <xdr:sp macro="" textlink="">
      <xdr:nvSpPr>
        <xdr:cNvPr id="21" name="207 Elipse"/>
        <xdr:cNvSpPr/>
      </xdr:nvSpPr>
      <xdr:spPr>
        <a:xfrm>
          <a:off x="20862468" y="3519548"/>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272140</xdr:colOff>
      <xdr:row>19</xdr:row>
      <xdr:rowOff>222661</xdr:rowOff>
    </xdr:from>
    <xdr:to>
      <xdr:col>28</xdr:col>
      <xdr:colOff>358731</xdr:colOff>
      <xdr:row>19</xdr:row>
      <xdr:rowOff>321622</xdr:rowOff>
    </xdr:to>
    <xdr:sp macro="" textlink="">
      <xdr:nvSpPr>
        <xdr:cNvPr id="22" name="210 Elipse"/>
        <xdr:cNvSpPr/>
      </xdr:nvSpPr>
      <xdr:spPr>
        <a:xfrm>
          <a:off x="20846140" y="4766086"/>
          <a:ext cx="86591" cy="0"/>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276099</xdr:colOff>
      <xdr:row>20</xdr:row>
      <xdr:rowOff>276098</xdr:rowOff>
    </xdr:from>
    <xdr:to>
      <xdr:col>28</xdr:col>
      <xdr:colOff>362690</xdr:colOff>
      <xdr:row>20</xdr:row>
      <xdr:rowOff>375059</xdr:rowOff>
    </xdr:to>
    <xdr:sp macro="" textlink="">
      <xdr:nvSpPr>
        <xdr:cNvPr id="23" name="212 Elipse"/>
        <xdr:cNvSpPr/>
      </xdr:nvSpPr>
      <xdr:spPr>
        <a:xfrm>
          <a:off x="20850099" y="4952873"/>
          <a:ext cx="86591" cy="371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242947</xdr:colOff>
      <xdr:row>21</xdr:row>
      <xdr:rowOff>57395</xdr:rowOff>
    </xdr:from>
    <xdr:to>
      <xdr:col>28</xdr:col>
      <xdr:colOff>329538</xdr:colOff>
      <xdr:row>21</xdr:row>
      <xdr:rowOff>156356</xdr:rowOff>
    </xdr:to>
    <xdr:sp macro="" textlink="">
      <xdr:nvSpPr>
        <xdr:cNvPr id="24" name="215 Elipse"/>
        <xdr:cNvSpPr/>
      </xdr:nvSpPr>
      <xdr:spPr>
        <a:xfrm>
          <a:off x="20816947" y="5010395"/>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259275</xdr:colOff>
      <xdr:row>22</xdr:row>
      <xdr:rowOff>110834</xdr:rowOff>
    </xdr:from>
    <xdr:to>
      <xdr:col>28</xdr:col>
      <xdr:colOff>345866</xdr:colOff>
      <xdr:row>22</xdr:row>
      <xdr:rowOff>209795</xdr:rowOff>
    </xdr:to>
    <xdr:sp macro="" textlink="">
      <xdr:nvSpPr>
        <xdr:cNvPr id="25" name="217 Elipse"/>
        <xdr:cNvSpPr/>
      </xdr:nvSpPr>
      <xdr:spPr>
        <a:xfrm>
          <a:off x="20833275" y="5254334"/>
          <a:ext cx="86591" cy="7991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259772</xdr:colOff>
      <xdr:row>23</xdr:row>
      <xdr:rowOff>123701</xdr:rowOff>
    </xdr:from>
    <xdr:to>
      <xdr:col>28</xdr:col>
      <xdr:colOff>346363</xdr:colOff>
      <xdr:row>23</xdr:row>
      <xdr:rowOff>222662</xdr:rowOff>
    </xdr:to>
    <xdr:sp macro="" textlink="">
      <xdr:nvSpPr>
        <xdr:cNvPr id="26" name="218 Elipse"/>
        <xdr:cNvSpPr/>
      </xdr:nvSpPr>
      <xdr:spPr>
        <a:xfrm>
          <a:off x="20833772" y="5457701"/>
          <a:ext cx="86591" cy="70386"/>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275604</xdr:colOff>
      <xdr:row>24</xdr:row>
      <xdr:rowOff>52942</xdr:rowOff>
    </xdr:from>
    <xdr:to>
      <xdr:col>28</xdr:col>
      <xdr:colOff>362195</xdr:colOff>
      <xdr:row>24</xdr:row>
      <xdr:rowOff>151903</xdr:rowOff>
    </xdr:to>
    <xdr:sp macro="" textlink="">
      <xdr:nvSpPr>
        <xdr:cNvPr id="27" name="223 Elipse"/>
        <xdr:cNvSpPr/>
      </xdr:nvSpPr>
      <xdr:spPr>
        <a:xfrm>
          <a:off x="20849604" y="5577442"/>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288471</xdr:colOff>
      <xdr:row>25</xdr:row>
      <xdr:rowOff>115289</xdr:rowOff>
    </xdr:from>
    <xdr:to>
      <xdr:col>28</xdr:col>
      <xdr:colOff>375062</xdr:colOff>
      <xdr:row>25</xdr:row>
      <xdr:rowOff>214250</xdr:rowOff>
    </xdr:to>
    <xdr:sp macro="" textlink="">
      <xdr:nvSpPr>
        <xdr:cNvPr id="28" name="225 Elipse"/>
        <xdr:cNvSpPr/>
      </xdr:nvSpPr>
      <xdr:spPr>
        <a:xfrm>
          <a:off x="20862471" y="5830289"/>
          <a:ext cx="86591" cy="7991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300343</xdr:colOff>
      <xdr:row>26</xdr:row>
      <xdr:rowOff>189014</xdr:rowOff>
    </xdr:from>
    <xdr:to>
      <xdr:col>28</xdr:col>
      <xdr:colOff>386934</xdr:colOff>
      <xdr:row>26</xdr:row>
      <xdr:rowOff>287975</xdr:rowOff>
    </xdr:to>
    <xdr:sp macro="" textlink="">
      <xdr:nvSpPr>
        <xdr:cNvPr id="29" name="227 Elipse"/>
        <xdr:cNvSpPr/>
      </xdr:nvSpPr>
      <xdr:spPr>
        <a:xfrm>
          <a:off x="20874343" y="6094514"/>
          <a:ext cx="86591" cy="371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30</xdr:col>
      <xdr:colOff>230580</xdr:colOff>
      <xdr:row>32</xdr:row>
      <xdr:rowOff>143490</xdr:rowOff>
    </xdr:from>
    <xdr:to>
      <xdr:col>30</xdr:col>
      <xdr:colOff>329043</xdr:colOff>
      <xdr:row>32</xdr:row>
      <xdr:rowOff>230578</xdr:rowOff>
    </xdr:to>
    <xdr:sp macro="" textlink="">
      <xdr:nvSpPr>
        <xdr:cNvPr id="30" name="230 Elipse"/>
        <xdr:cNvSpPr/>
      </xdr:nvSpPr>
      <xdr:spPr>
        <a:xfrm flipH="1" flipV="1">
          <a:off x="22328580" y="7191990"/>
          <a:ext cx="98463" cy="48988"/>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32</xdr:col>
      <xdr:colOff>197427</xdr:colOff>
      <xdr:row>33</xdr:row>
      <xdr:rowOff>184559</xdr:rowOff>
    </xdr:from>
    <xdr:to>
      <xdr:col>32</xdr:col>
      <xdr:colOff>295890</xdr:colOff>
      <xdr:row>33</xdr:row>
      <xdr:rowOff>271647</xdr:rowOff>
    </xdr:to>
    <xdr:sp macro="" textlink="">
      <xdr:nvSpPr>
        <xdr:cNvPr id="31" name="232 Elipse"/>
        <xdr:cNvSpPr/>
      </xdr:nvSpPr>
      <xdr:spPr>
        <a:xfrm flipH="1" flipV="1">
          <a:off x="23819427" y="7423559"/>
          <a:ext cx="98463" cy="1363"/>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210293</xdr:colOff>
      <xdr:row>8</xdr:row>
      <xdr:rowOff>222662</xdr:rowOff>
    </xdr:from>
    <xdr:to>
      <xdr:col>28</xdr:col>
      <xdr:colOff>296884</xdr:colOff>
      <xdr:row>8</xdr:row>
      <xdr:rowOff>321623</xdr:rowOff>
    </xdr:to>
    <xdr:sp macro="" textlink="">
      <xdr:nvSpPr>
        <xdr:cNvPr id="32" name="233 Elipse"/>
        <xdr:cNvSpPr/>
      </xdr:nvSpPr>
      <xdr:spPr>
        <a:xfrm>
          <a:off x="20784293" y="2670587"/>
          <a:ext cx="86591" cy="0"/>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222660</xdr:colOff>
      <xdr:row>9</xdr:row>
      <xdr:rowOff>160811</xdr:rowOff>
    </xdr:from>
    <xdr:to>
      <xdr:col>28</xdr:col>
      <xdr:colOff>309251</xdr:colOff>
      <xdr:row>9</xdr:row>
      <xdr:rowOff>259772</xdr:rowOff>
    </xdr:to>
    <xdr:sp macro="" textlink="">
      <xdr:nvSpPr>
        <xdr:cNvPr id="33" name="235 Elipse"/>
        <xdr:cNvSpPr/>
      </xdr:nvSpPr>
      <xdr:spPr>
        <a:xfrm>
          <a:off x="20796660" y="2827811"/>
          <a:ext cx="86591" cy="32286"/>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259770</xdr:colOff>
      <xdr:row>8</xdr:row>
      <xdr:rowOff>249523</xdr:rowOff>
    </xdr:from>
    <xdr:to>
      <xdr:col>28</xdr:col>
      <xdr:colOff>260084</xdr:colOff>
      <xdr:row>9</xdr:row>
      <xdr:rowOff>222661</xdr:rowOff>
    </xdr:to>
    <xdr:cxnSp macro="">
      <xdr:nvCxnSpPr>
        <xdr:cNvPr id="34" name="64 Conector recto"/>
        <xdr:cNvCxnSpPr/>
      </xdr:nvCxnSpPr>
      <xdr:spPr>
        <a:xfrm rot="16200000" flipH="1" flipV="1">
          <a:off x="20737820" y="2764823"/>
          <a:ext cx="192213" cy="31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309251</xdr:colOff>
      <xdr:row>9</xdr:row>
      <xdr:rowOff>210292</xdr:rowOff>
    </xdr:from>
    <xdr:to>
      <xdr:col>29</xdr:col>
      <xdr:colOff>234723</xdr:colOff>
      <xdr:row>10</xdr:row>
      <xdr:rowOff>195800</xdr:rowOff>
    </xdr:to>
    <xdr:cxnSp macro="">
      <xdr:nvCxnSpPr>
        <xdr:cNvPr id="35" name="66 Conector recto"/>
        <xdr:cNvCxnSpPr>
          <a:stCxn id="33" idx="6"/>
          <a:endCxn id="7" idx="5"/>
        </xdr:cNvCxnSpPr>
      </xdr:nvCxnSpPr>
      <xdr:spPr>
        <a:xfrm>
          <a:off x="20883251" y="2858242"/>
          <a:ext cx="687472" cy="18553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241215</xdr:colOff>
      <xdr:row>10</xdr:row>
      <xdr:rowOff>173182</xdr:rowOff>
    </xdr:from>
    <xdr:to>
      <xdr:col>29</xdr:col>
      <xdr:colOff>191739</xdr:colOff>
      <xdr:row>11</xdr:row>
      <xdr:rowOff>259772</xdr:rowOff>
    </xdr:to>
    <xdr:cxnSp macro="">
      <xdr:nvCxnSpPr>
        <xdr:cNvPr id="36" name="68 Conector recto"/>
        <xdr:cNvCxnSpPr/>
      </xdr:nvCxnSpPr>
      <xdr:spPr>
        <a:xfrm rot="5400000" flipH="1" flipV="1">
          <a:off x="21066269" y="2779628"/>
          <a:ext cx="210415" cy="71252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253586</xdr:colOff>
      <xdr:row>11</xdr:row>
      <xdr:rowOff>259773</xdr:rowOff>
    </xdr:from>
    <xdr:to>
      <xdr:col>28</xdr:col>
      <xdr:colOff>258535</xdr:colOff>
      <xdr:row>12</xdr:row>
      <xdr:rowOff>231321</xdr:rowOff>
    </xdr:to>
    <xdr:cxnSp macro="">
      <xdr:nvCxnSpPr>
        <xdr:cNvPr id="37" name="70 Conector recto"/>
        <xdr:cNvCxnSpPr/>
      </xdr:nvCxnSpPr>
      <xdr:spPr>
        <a:xfrm flipH="1" flipV="1">
          <a:off x="20827586" y="3241098"/>
          <a:ext cx="4949" cy="19062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301149</xdr:colOff>
      <xdr:row>12</xdr:row>
      <xdr:rowOff>244928</xdr:rowOff>
    </xdr:from>
    <xdr:to>
      <xdr:col>30</xdr:col>
      <xdr:colOff>435429</xdr:colOff>
      <xdr:row>13</xdr:row>
      <xdr:rowOff>175016</xdr:rowOff>
    </xdr:to>
    <xdr:cxnSp macro="">
      <xdr:nvCxnSpPr>
        <xdr:cNvPr id="38" name="72 Conector recto"/>
        <xdr:cNvCxnSpPr>
          <a:endCxn id="21" idx="3"/>
        </xdr:cNvCxnSpPr>
      </xdr:nvCxnSpPr>
      <xdr:spPr>
        <a:xfrm flipH="1">
          <a:off x="17648555" y="4078741"/>
          <a:ext cx="1277280" cy="37061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338259</xdr:colOff>
      <xdr:row>13</xdr:row>
      <xdr:rowOff>150278</xdr:rowOff>
    </xdr:from>
    <xdr:to>
      <xdr:col>29</xdr:col>
      <xdr:colOff>210600</xdr:colOff>
      <xdr:row>14</xdr:row>
      <xdr:rowOff>121579</xdr:rowOff>
    </xdr:to>
    <xdr:cxnSp macro="">
      <xdr:nvCxnSpPr>
        <xdr:cNvPr id="39" name="74 Conector recto"/>
        <xdr:cNvCxnSpPr/>
      </xdr:nvCxnSpPr>
      <xdr:spPr>
        <a:xfrm rot="5400000" flipH="1">
          <a:off x="21148529" y="3343008"/>
          <a:ext cx="161801" cy="63434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319395</xdr:colOff>
      <xdr:row>14</xdr:row>
      <xdr:rowOff>111330</xdr:rowOff>
    </xdr:from>
    <xdr:to>
      <xdr:col>29</xdr:col>
      <xdr:colOff>204105</xdr:colOff>
      <xdr:row>15</xdr:row>
      <xdr:rowOff>177140</xdr:rowOff>
    </xdr:to>
    <xdr:cxnSp macro="">
      <xdr:nvCxnSpPr>
        <xdr:cNvPr id="40" name="76 Conector recto"/>
        <xdr:cNvCxnSpPr/>
      </xdr:nvCxnSpPr>
      <xdr:spPr>
        <a:xfrm rot="5400000" flipH="1" flipV="1">
          <a:off x="21088595" y="3535630"/>
          <a:ext cx="256310" cy="64671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325269</xdr:colOff>
      <xdr:row>15</xdr:row>
      <xdr:rowOff>175018</xdr:rowOff>
    </xdr:from>
    <xdr:to>
      <xdr:col>30</xdr:col>
      <xdr:colOff>269914</xdr:colOff>
      <xdr:row>16</xdr:row>
      <xdr:rowOff>152399</xdr:rowOff>
    </xdr:to>
    <xdr:cxnSp macro="">
      <xdr:nvCxnSpPr>
        <xdr:cNvPr id="41" name="78 Conector recto"/>
        <xdr:cNvCxnSpPr/>
      </xdr:nvCxnSpPr>
      <xdr:spPr>
        <a:xfrm rot="5400000" flipH="1">
          <a:off x="21549651" y="3334636"/>
          <a:ext cx="167881" cy="146864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308459</xdr:colOff>
      <xdr:row>17</xdr:row>
      <xdr:rowOff>149236</xdr:rowOff>
    </xdr:from>
    <xdr:to>
      <xdr:col>28</xdr:col>
      <xdr:colOff>310047</xdr:colOff>
      <xdr:row>20</xdr:row>
      <xdr:rowOff>322418</xdr:rowOff>
    </xdr:to>
    <xdr:cxnSp macro="">
      <xdr:nvCxnSpPr>
        <xdr:cNvPr id="42" name="80 Conector recto"/>
        <xdr:cNvCxnSpPr/>
      </xdr:nvCxnSpPr>
      <xdr:spPr>
        <a:xfrm rot="5400000">
          <a:off x="20577587" y="4645108"/>
          <a:ext cx="611332"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284513</xdr:colOff>
      <xdr:row>20</xdr:row>
      <xdr:rowOff>296883</xdr:rowOff>
    </xdr:from>
    <xdr:to>
      <xdr:col>30</xdr:col>
      <xdr:colOff>371104</xdr:colOff>
      <xdr:row>20</xdr:row>
      <xdr:rowOff>395844</xdr:rowOff>
    </xdr:to>
    <xdr:sp macro="" textlink="">
      <xdr:nvSpPr>
        <xdr:cNvPr id="43" name="82 Elipse"/>
        <xdr:cNvSpPr/>
      </xdr:nvSpPr>
      <xdr:spPr>
        <a:xfrm>
          <a:off x="22382513" y="4954608"/>
          <a:ext cx="86591" cy="0"/>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321624</xdr:colOff>
      <xdr:row>20</xdr:row>
      <xdr:rowOff>333993</xdr:rowOff>
    </xdr:from>
    <xdr:to>
      <xdr:col>30</xdr:col>
      <xdr:colOff>346365</xdr:colOff>
      <xdr:row>20</xdr:row>
      <xdr:rowOff>335581</xdr:rowOff>
    </xdr:to>
    <xdr:cxnSp macro="">
      <xdr:nvCxnSpPr>
        <xdr:cNvPr id="44" name="84 Conector recto"/>
        <xdr:cNvCxnSpPr/>
      </xdr:nvCxnSpPr>
      <xdr:spPr>
        <a:xfrm>
          <a:off x="20895624" y="4953618"/>
          <a:ext cx="1548741"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280367</xdr:colOff>
      <xdr:row>21</xdr:row>
      <xdr:rowOff>117124</xdr:rowOff>
    </xdr:from>
    <xdr:to>
      <xdr:col>28</xdr:col>
      <xdr:colOff>297192</xdr:colOff>
      <xdr:row>23</xdr:row>
      <xdr:rowOff>183430</xdr:rowOff>
    </xdr:to>
    <xdr:cxnSp macro="">
      <xdr:nvCxnSpPr>
        <xdr:cNvPr id="45" name="86 Conector recto"/>
        <xdr:cNvCxnSpPr/>
      </xdr:nvCxnSpPr>
      <xdr:spPr>
        <a:xfrm rot="16200000" flipH="1">
          <a:off x="20639127" y="5285364"/>
          <a:ext cx="447306" cy="168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286243</xdr:colOff>
      <xdr:row>20</xdr:row>
      <xdr:rowOff>331873</xdr:rowOff>
    </xdr:from>
    <xdr:to>
      <xdr:col>30</xdr:col>
      <xdr:colOff>358423</xdr:colOff>
      <xdr:row>21</xdr:row>
      <xdr:rowOff>106877</xdr:rowOff>
    </xdr:to>
    <xdr:cxnSp macro="">
      <xdr:nvCxnSpPr>
        <xdr:cNvPr id="46" name="88 Conector recto"/>
        <xdr:cNvCxnSpPr/>
      </xdr:nvCxnSpPr>
      <xdr:spPr>
        <a:xfrm rot="5400000">
          <a:off x="21604143" y="4207598"/>
          <a:ext cx="108379" cy="159618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297192</xdr:colOff>
      <xdr:row>23</xdr:row>
      <xdr:rowOff>183430</xdr:rowOff>
    </xdr:from>
    <xdr:to>
      <xdr:col>28</xdr:col>
      <xdr:colOff>318900</xdr:colOff>
      <xdr:row>24</xdr:row>
      <xdr:rowOff>52942</xdr:rowOff>
    </xdr:to>
    <xdr:cxnSp macro="">
      <xdr:nvCxnSpPr>
        <xdr:cNvPr id="47" name="90 Conector recto"/>
        <xdr:cNvCxnSpPr>
          <a:endCxn id="27" idx="0"/>
        </xdr:cNvCxnSpPr>
      </xdr:nvCxnSpPr>
      <xdr:spPr>
        <a:xfrm>
          <a:off x="20871192" y="5517430"/>
          <a:ext cx="21708" cy="6001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320829</xdr:colOff>
      <xdr:row>24</xdr:row>
      <xdr:rowOff>112126</xdr:rowOff>
    </xdr:from>
    <xdr:to>
      <xdr:col>28</xdr:col>
      <xdr:colOff>322417</xdr:colOff>
      <xdr:row>26</xdr:row>
      <xdr:rowOff>285308</xdr:rowOff>
    </xdr:to>
    <xdr:cxnSp macro="">
      <xdr:nvCxnSpPr>
        <xdr:cNvPr id="48" name="92 Conector recto"/>
        <xdr:cNvCxnSpPr/>
      </xdr:nvCxnSpPr>
      <xdr:spPr>
        <a:xfrm rot="5400000">
          <a:off x="20666157" y="5865298"/>
          <a:ext cx="458932"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343639</xdr:colOff>
      <xdr:row>26</xdr:row>
      <xdr:rowOff>250866</xdr:rowOff>
    </xdr:from>
    <xdr:to>
      <xdr:col>30</xdr:col>
      <xdr:colOff>309067</xdr:colOff>
      <xdr:row>27</xdr:row>
      <xdr:rowOff>257155</xdr:rowOff>
    </xdr:to>
    <xdr:cxnSp macro="">
      <xdr:nvCxnSpPr>
        <xdr:cNvPr id="49" name="94 Conector recto"/>
        <xdr:cNvCxnSpPr/>
      </xdr:nvCxnSpPr>
      <xdr:spPr>
        <a:xfrm rot="5400000" flipH="1">
          <a:off x="21568721" y="5448134"/>
          <a:ext cx="187264" cy="148942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296882</xdr:colOff>
      <xdr:row>28</xdr:row>
      <xdr:rowOff>160814</xdr:rowOff>
    </xdr:from>
    <xdr:to>
      <xdr:col>28</xdr:col>
      <xdr:colOff>321623</xdr:colOff>
      <xdr:row>32</xdr:row>
      <xdr:rowOff>185554</xdr:rowOff>
    </xdr:to>
    <xdr:cxnSp macro="">
      <xdr:nvCxnSpPr>
        <xdr:cNvPr id="50" name="96 Conector recto"/>
        <xdr:cNvCxnSpPr/>
      </xdr:nvCxnSpPr>
      <xdr:spPr>
        <a:xfrm rot="5400000">
          <a:off x="20489883" y="6828313"/>
          <a:ext cx="786740" cy="2474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296883</xdr:colOff>
      <xdr:row>32</xdr:row>
      <xdr:rowOff>173182</xdr:rowOff>
    </xdr:from>
    <xdr:to>
      <xdr:col>30</xdr:col>
      <xdr:colOff>309253</xdr:colOff>
      <xdr:row>32</xdr:row>
      <xdr:rowOff>174770</xdr:rowOff>
    </xdr:to>
    <xdr:cxnSp macro="">
      <xdr:nvCxnSpPr>
        <xdr:cNvPr id="51" name="98 Conector recto"/>
        <xdr:cNvCxnSpPr/>
      </xdr:nvCxnSpPr>
      <xdr:spPr>
        <a:xfrm>
          <a:off x="20870883" y="7221682"/>
          <a:ext cx="1536370"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267441</xdr:colOff>
      <xdr:row>32</xdr:row>
      <xdr:rowOff>168230</xdr:rowOff>
    </xdr:from>
    <xdr:to>
      <xdr:col>32</xdr:col>
      <xdr:colOff>283520</xdr:colOff>
      <xdr:row>33</xdr:row>
      <xdr:rowOff>252843</xdr:rowOff>
    </xdr:to>
    <xdr:cxnSp macro="">
      <xdr:nvCxnSpPr>
        <xdr:cNvPr id="52" name="100 Conector recto"/>
        <xdr:cNvCxnSpPr/>
      </xdr:nvCxnSpPr>
      <xdr:spPr>
        <a:xfrm flipH="1" flipV="1">
          <a:off x="22365441" y="7216730"/>
          <a:ext cx="1540079" cy="20843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303067</xdr:colOff>
      <xdr:row>16</xdr:row>
      <xdr:rowOff>146320</xdr:rowOff>
    </xdr:from>
    <xdr:to>
      <xdr:col>30</xdr:col>
      <xdr:colOff>271831</xdr:colOff>
      <xdr:row>17</xdr:row>
      <xdr:rowOff>123699</xdr:rowOff>
    </xdr:to>
    <xdr:cxnSp macro="">
      <xdr:nvCxnSpPr>
        <xdr:cNvPr id="53" name="54 Conector recto"/>
        <xdr:cNvCxnSpPr>
          <a:endCxn id="10" idx="0"/>
        </xdr:cNvCxnSpPr>
      </xdr:nvCxnSpPr>
      <xdr:spPr>
        <a:xfrm flipH="1">
          <a:off x="20877067" y="4146820"/>
          <a:ext cx="1492764" cy="16787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298614</xdr:colOff>
      <xdr:row>27</xdr:row>
      <xdr:rowOff>270022</xdr:rowOff>
    </xdr:from>
    <xdr:to>
      <xdr:col>30</xdr:col>
      <xdr:colOff>370794</xdr:colOff>
      <xdr:row>28</xdr:row>
      <xdr:rowOff>181097</xdr:rowOff>
    </xdr:to>
    <xdr:cxnSp macro="">
      <xdr:nvCxnSpPr>
        <xdr:cNvPr id="54" name="59 Conector recto"/>
        <xdr:cNvCxnSpPr/>
      </xdr:nvCxnSpPr>
      <xdr:spPr>
        <a:xfrm rot="5400000">
          <a:off x="21581816" y="5580620"/>
          <a:ext cx="177775" cy="159618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218948</xdr:colOff>
      <xdr:row>12</xdr:row>
      <xdr:rowOff>183075</xdr:rowOff>
    </xdr:from>
    <xdr:to>
      <xdr:col>28</xdr:col>
      <xdr:colOff>305539</xdr:colOff>
      <xdr:row>12</xdr:row>
      <xdr:rowOff>282036</xdr:rowOff>
    </xdr:to>
    <xdr:sp macro="" textlink="">
      <xdr:nvSpPr>
        <xdr:cNvPr id="55" name="55 Elipse"/>
        <xdr:cNvSpPr/>
      </xdr:nvSpPr>
      <xdr:spPr>
        <a:xfrm>
          <a:off x="20792948" y="3421575"/>
          <a:ext cx="86591" cy="371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251111</xdr:colOff>
      <xdr:row>12</xdr:row>
      <xdr:rowOff>223898</xdr:rowOff>
    </xdr:from>
    <xdr:to>
      <xdr:col>30</xdr:col>
      <xdr:colOff>367390</xdr:colOff>
      <xdr:row>12</xdr:row>
      <xdr:rowOff>246163</xdr:rowOff>
    </xdr:to>
    <xdr:cxnSp macro="">
      <xdr:nvCxnSpPr>
        <xdr:cNvPr id="56" name="57 Conector recto"/>
        <xdr:cNvCxnSpPr/>
      </xdr:nvCxnSpPr>
      <xdr:spPr>
        <a:xfrm flipH="1">
          <a:off x="20825111" y="3424298"/>
          <a:ext cx="1640279" cy="321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9.xml><?xml version="1.0" encoding="utf-8"?>
<xdr:wsDr xmlns:xdr="http://schemas.openxmlformats.org/drawingml/2006/spreadsheetDrawing" xmlns:a="http://schemas.openxmlformats.org/drawingml/2006/main">
  <xdr:twoCellAnchor>
    <xdr:from>
      <xdr:col>28</xdr:col>
      <xdr:colOff>113433</xdr:colOff>
      <xdr:row>7</xdr:row>
      <xdr:rowOff>133351</xdr:rowOff>
    </xdr:from>
    <xdr:to>
      <xdr:col>28</xdr:col>
      <xdr:colOff>389658</xdr:colOff>
      <xdr:row>7</xdr:row>
      <xdr:rowOff>371476</xdr:rowOff>
    </xdr:to>
    <xdr:sp macro="" textlink="">
      <xdr:nvSpPr>
        <xdr:cNvPr id="2" name="51 Elipse"/>
        <xdr:cNvSpPr/>
      </xdr:nvSpPr>
      <xdr:spPr>
        <a:xfrm>
          <a:off x="20687433" y="2228851"/>
          <a:ext cx="276225" cy="57150"/>
        </a:xfrm>
        <a:prstGeom prst="ellipse">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s-PE" sz="1100">
            <a:ln w="3175">
              <a:solidFill>
                <a:schemeClr val="tx1"/>
              </a:solidFill>
            </a:ln>
          </a:endParaRPr>
        </a:p>
      </xdr:txBody>
    </xdr:sp>
    <xdr:clientData/>
  </xdr:twoCellAnchor>
  <xdr:twoCellAnchor>
    <xdr:from>
      <xdr:col>29</xdr:col>
      <xdr:colOff>70633</xdr:colOff>
      <xdr:row>7</xdr:row>
      <xdr:rowOff>161924</xdr:rowOff>
    </xdr:from>
    <xdr:to>
      <xdr:col>29</xdr:col>
      <xdr:colOff>358733</xdr:colOff>
      <xdr:row>7</xdr:row>
      <xdr:rowOff>358732</xdr:rowOff>
    </xdr:to>
    <xdr:sp macro="" textlink="">
      <xdr:nvSpPr>
        <xdr:cNvPr id="3" name="52 Rectángulo"/>
        <xdr:cNvSpPr/>
      </xdr:nvSpPr>
      <xdr:spPr>
        <a:xfrm>
          <a:off x="21406633" y="2257424"/>
          <a:ext cx="288100" cy="25358"/>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indent="0" algn="l"/>
          <a:endParaRPr lang="es-PE" sz="1100">
            <a:ln w="3175">
              <a:solidFill>
                <a:schemeClr val="tx1"/>
              </a:solidFill>
            </a:ln>
            <a:solidFill>
              <a:schemeClr val="dk1"/>
            </a:solidFill>
            <a:latin typeface="+mn-lt"/>
            <a:ea typeface="+mn-ea"/>
            <a:cs typeface="+mn-cs"/>
          </a:endParaRPr>
        </a:p>
      </xdr:txBody>
    </xdr:sp>
    <xdr:clientData/>
  </xdr:twoCellAnchor>
  <xdr:twoCellAnchor>
    <xdr:from>
      <xdr:col>30</xdr:col>
      <xdr:colOff>191490</xdr:colOff>
      <xdr:row>7</xdr:row>
      <xdr:rowOff>115291</xdr:rowOff>
    </xdr:from>
    <xdr:to>
      <xdr:col>30</xdr:col>
      <xdr:colOff>448665</xdr:colOff>
      <xdr:row>7</xdr:row>
      <xdr:rowOff>334366</xdr:rowOff>
    </xdr:to>
    <xdr:sp macro="" textlink="">
      <xdr:nvSpPr>
        <xdr:cNvPr id="4" name="53 Flecha derecha"/>
        <xdr:cNvSpPr/>
      </xdr:nvSpPr>
      <xdr:spPr>
        <a:xfrm>
          <a:off x="22289490" y="2210791"/>
          <a:ext cx="257175" cy="76200"/>
        </a:xfrm>
        <a:prstGeom prst="rightArrow">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indent="0" algn="l"/>
          <a:endParaRPr lang="es-PE" sz="1100">
            <a:ln w="3175">
              <a:solidFill>
                <a:schemeClr val="tx1"/>
              </a:solidFill>
            </a:ln>
            <a:solidFill>
              <a:schemeClr val="dk1"/>
            </a:solidFill>
            <a:latin typeface="+mn-lt"/>
            <a:ea typeface="+mn-ea"/>
            <a:cs typeface="+mn-cs"/>
          </a:endParaRPr>
        </a:p>
      </xdr:txBody>
    </xdr:sp>
    <xdr:clientData/>
  </xdr:twoCellAnchor>
  <xdr:twoCellAnchor>
    <xdr:from>
      <xdr:col>31</xdr:col>
      <xdr:colOff>162914</xdr:colOff>
      <xdr:row>7</xdr:row>
      <xdr:rowOff>102920</xdr:rowOff>
    </xdr:from>
    <xdr:to>
      <xdr:col>31</xdr:col>
      <xdr:colOff>391514</xdr:colOff>
      <xdr:row>7</xdr:row>
      <xdr:rowOff>331520</xdr:rowOff>
    </xdr:to>
    <xdr:sp macro="" textlink="">
      <xdr:nvSpPr>
        <xdr:cNvPr id="5" name="54 Retraso"/>
        <xdr:cNvSpPr/>
      </xdr:nvSpPr>
      <xdr:spPr>
        <a:xfrm>
          <a:off x="23022914" y="2198420"/>
          <a:ext cx="228600" cy="85725"/>
        </a:xfrm>
        <a:prstGeom prst="flowChartDelay">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indent="0" algn="l"/>
          <a:endParaRPr lang="es-PE" sz="1100">
            <a:ln w="3175">
              <a:solidFill>
                <a:schemeClr val="tx1"/>
              </a:solidFill>
            </a:ln>
            <a:solidFill>
              <a:schemeClr val="dk1"/>
            </a:solidFill>
            <a:latin typeface="+mn-lt"/>
            <a:ea typeface="+mn-ea"/>
            <a:cs typeface="+mn-cs"/>
          </a:endParaRPr>
        </a:p>
      </xdr:txBody>
    </xdr:sp>
    <xdr:clientData/>
  </xdr:twoCellAnchor>
  <xdr:twoCellAnchor>
    <xdr:from>
      <xdr:col>32</xdr:col>
      <xdr:colOff>106754</xdr:colOff>
      <xdr:row>7</xdr:row>
      <xdr:rowOff>119125</xdr:rowOff>
    </xdr:from>
    <xdr:to>
      <xdr:col>32</xdr:col>
      <xdr:colOff>440129</xdr:colOff>
      <xdr:row>7</xdr:row>
      <xdr:rowOff>319150</xdr:rowOff>
    </xdr:to>
    <xdr:sp macro="" textlink="">
      <xdr:nvSpPr>
        <xdr:cNvPr id="6" name="55 Combinar"/>
        <xdr:cNvSpPr/>
      </xdr:nvSpPr>
      <xdr:spPr>
        <a:xfrm>
          <a:off x="23728754" y="2214625"/>
          <a:ext cx="333375" cy="66675"/>
        </a:xfrm>
        <a:prstGeom prst="flowChartMerge">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indent="0" algn="l"/>
          <a:endParaRPr lang="es-PE" sz="1100">
            <a:ln w="3175">
              <a:solidFill>
                <a:schemeClr val="tx1"/>
              </a:solidFill>
            </a:ln>
            <a:solidFill>
              <a:schemeClr val="dk1"/>
            </a:solidFill>
            <a:latin typeface="+mn-lt"/>
            <a:ea typeface="+mn-ea"/>
            <a:cs typeface="+mn-cs"/>
          </a:endParaRPr>
        </a:p>
      </xdr:txBody>
    </xdr:sp>
    <xdr:clientData/>
  </xdr:twoCellAnchor>
  <xdr:twoCellAnchor>
    <xdr:from>
      <xdr:col>29</xdr:col>
      <xdr:colOff>196531</xdr:colOff>
      <xdr:row>10</xdr:row>
      <xdr:rowOff>147049</xdr:rowOff>
    </xdr:from>
    <xdr:to>
      <xdr:col>29</xdr:col>
      <xdr:colOff>283122</xdr:colOff>
      <xdr:row>10</xdr:row>
      <xdr:rowOff>246010</xdr:rowOff>
    </xdr:to>
    <xdr:sp macro="" textlink="">
      <xdr:nvSpPr>
        <xdr:cNvPr id="7" name="56 Elipse"/>
        <xdr:cNvSpPr/>
      </xdr:nvSpPr>
      <xdr:spPr>
        <a:xfrm>
          <a:off x="21532531" y="2814049"/>
          <a:ext cx="86591" cy="4181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304610</xdr:colOff>
      <xdr:row>12</xdr:row>
      <xdr:rowOff>224311</xdr:rowOff>
    </xdr:from>
    <xdr:to>
      <xdr:col>28</xdr:col>
      <xdr:colOff>391201</xdr:colOff>
      <xdr:row>12</xdr:row>
      <xdr:rowOff>323272</xdr:rowOff>
    </xdr:to>
    <xdr:sp macro="" textlink="">
      <xdr:nvSpPr>
        <xdr:cNvPr id="8" name="57 Elipse"/>
        <xdr:cNvSpPr/>
      </xdr:nvSpPr>
      <xdr:spPr>
        <a:xfrm>
          <a:off x="20878610" y="3234211"/>
          <a:ext cx="86591" cy="371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29</xdr:col>
      <xdr:colOff>196528</xdr:colOff>
      <xdr:row>14</xdr:row>
      <xdr:rowOff>228536</xdr:rowOff>
    </xdr:from>
    <xdr:to>
      <xdr:col>29</xdr:col>
      <xdr:colOff>283119</xdr:colOff>
      <xdr:row>14</xdr:row>
      <xdr:rowOff>327497</xdr:rowOff>
    </xdr:to>
    <xdr:sp macro="" textlink="">
      <xdr:nvSpPr>
        <xdr:cNvPr id="9" name="58 Elipse"/>
        <xdr:cNvSpPr/>
      </xdr:nvSpPr>
      <xdr:spPr>
        <a:xfrm>
          <a:off x="21532528" y="3619436"/>
          <a:ext cx="86591" cy="371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283582</xdr:colOff>
      <xdr:row>17</xdr:row>
      <xdr:rowOff>350847</xdr:rowOff>
    </xdr:from>
    <xdr:to>
      <xdr:col>28</xdr:col>
      <xdr:colOff>370173</xdr:colOff>
      <xdr:row>17</xdr:row>
      <xdr:rowOff>449808</xdr:rowOff>
    </xdr:to>
    <xdr:sp macro="" textlink="">
      <xdr:nvSpPr>
        <xdr:cNvPr id="10" name="59 Elipse"/>
        <xdr:cNvSpPr/>
      </xdr:nvSpPr>
      <xdr:spPr>
        <a:xfrm>
          <a:off x="20857582" y="4189422"/>
          <a:ext cx="86591" cy="371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269821</xdr:colOff>
      <xdr:row>11</xdr:row>
      <xdr:rowOff>150297</xdr:rowOff>
    </xdr:from>
    <xdr:to>
      <xdr:col>28</xdr:col>
      <xdr:colOff>356412</xdr:colOff>
      <xdr:row>11</xdr:row>
      <xdr:rowOff>249258</xdr:rowOff>
    </xdr:to>
    <xdr:sp macro="" textlink="">
      <xdr:nvSpPr>
        <xdr:cNvPr id="11" name="61 Elipse"/>
        <xdr:cNvSpPr/>
      </xdr:nvSpPr>
      <xdr:spPr>
        <a:xfrm>
          <a:off x="20843821" y="3007797"/>
          <a:ext cx="86591" cy="4181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273315</xdr:colOff>
      <xdr:row>15</xdr:row>
      <xdr:rowOff>351558</xdr:rowOff>
    </xdr:from>
    <xdr:to>
      <xdr:col>28</xdr:col>
      <xdr:colOff>359906</xdr:colOff>
      <xdr:row>15</xdr:row>
      <xdr:rowOff>450519</xdr:rowOff>
    </xdr:to>
    <xdr:sp macro="" textlink="">
      <xdr:nvSpPr>
        <xdr:cNvPr id="12" name="66 Elipse"/>
        <xdr:cNvSpPr/>
      </xdr:nvSpPr>
      <xdr:spPr>
        <a:xfrm>
          <a:off x="20847315" y="3809133"/>
          <a:ext cx="86591" cy="371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30</xdr:col>
      <xdr:colOff>287077</xdr:colOff>
      <xdr:row>16</xdr:row>
      <xdr:rowOff>221517</xdr:rowOff>
    </xdr:from>
    <xdr:to>
      <xdr:col>30</xdr:col>
      <xdr:colOff>373668</xdr:colOff>
      <xdr:row>16</xdr:row>
      <xdr:rowOff>320478</xdr:rowOff>
    </xdr:to>
    <xdr:sp macro="" textlink="">
      <xdr:nvSpPr>
        <xdr:cNvPr id="13" name="68 Elipse"/>
        <xdr:cNvSpPr/>
      </xdr:nvSpPr>
      <xdr:spPr>
        <a:xfrm>
          <a:off x="22385077" y="4002942"/>
          <a:ext cx="86591" cy="0"/>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276562</xdr:colOff>
      <xdr:row>18</xdr:row>
      <xdr:rowOff>438606</xdr:rowOff>
    </xdr:from>
    <xdr:to>
      <xdr:col>28</xdr:col>
      <xdr:colOff>363153</xdr:colOff>
      <xdr:row>18</xdr:row>
      <xdr:rowOff>537567</xdr:rowOff>
    </xdr:to>
    <xdr:sp macro="" textlink="">
      <xdr:nvSpPr>
        <xdr:cNvPr id="14" name="71 Elipse"/>
        <xdr:cNvSpPr/>
      </xdr:nvSpPr>
      <xdr:spPr>
        <a:xfrm>
          <a:off x="20850562" y="4381956"/>
          <a:ext cx="86591" cy="371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30</xdr:col>
      <xdr:colOff>272574</xdr:colOff>
      <xdr:row>27</xdr:row>
      <xdr:rowOff>150265</xdr:rowOff>
    </xdr:from>
    <xdr:to>
      <xdr:col>30</xdr:col>
      <xdr:colOff>359165</xdr:colOff>
      <xdr:row>27</xdr:row>
      <xdr:rowOff>249226</xdr:rowOff>
    </xdr:to>
    <xdr:sp macro="" textlink="">
      <xdr:nvSpPr>
        <xdr:cNvPr id="15" name="72 Elipse"/>
        <xdr:cNvSpPr/>
      </xdr:nvSpPr>
      <xdr:spPr>
        <a:xfrm>
          <a:off x="22370574" y="6055765"/>
          <a:ext cx="86591" cy="4181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259309</xdr:colOff>
      <xdr:row>28</xdr:row>
      <xdr:rowOff>312310</xdr:rowOff>
    </xdr:from>
    <xdr:to>
      <xdr:col>28</xdr:col>
      <xdr:colOff>357772</xdr:colOff>
      <xdr:row>28</xdr:row>
      <xdr:rowOff>399398</xdr:rowOff>
    </xdr:to>
    <xdr:sp macro="" textlink="">
      <xdr:nvSpPr>
        <xdr:cNvPr id="16" name="74 Elipse"/>
        <xdr:cNvSpPr/>
      </xdr:nvSpPr>
      <xdr:spPr>
        <a:xfrm flipH="1" flipV="1">
          <a:off x="20833309" y="6284485"/>
          <a:ext cx="98463" cy="1363"/>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260020</xdr:colOff>
      <xdr:row>29</xdr:row>
      <xdr:rowOff>290597</xdr:rowOff>
    </xdr:from>
    <xdr:to>
      <xdr:col>28</xdr:col>
      <xdr:colOff>358483</xdr:colOff>
      <xdr:row>29</xdr:row>
      <xdr:rowOff>377685</xdr:rowOff>
    </xdr:to>
    <xdr:sp macro="" textlink="">
      <xdr:nvSpPr>
        <xdr:cNvPr id="17" name="76 Elipse"/>
        <xdr:cNvSpPr/>
      </xdr:nvSpPr>
      <xdr:spPr>
        <a:xfrm flipH="1" flipV="1">
          <a:off x="20834020" y="6472322"/>
          <a:ext cx="98463" cy="1363"/>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263977</xdr:colOff>
      <xdr:row>31</xdr:row>
      <xdr:rowOff>413624</xdr:rowOff>
    </xdr:from>
    <xdr:to>
      <xdr:col>28</xdr:col>
      <xdr:colOff>362440</xdr:colOff>
      <xdr:row>31</xdr:row>
      <xdr:rowOff>500712</xdr:rowOff>
    </xdr:to>
    <xdr:sp macro="" textlink="">
      <xdr:nvSpPr>
        <xdr:cNvPr id="18" name="80 Elipse"/>
        <xdr:cNvSpPr/>
      </xdr:nvSpPr>
      <xdr:spPr>
        <a:xfrm flipH="1" flipV="1">
          <a:off x="20837977" y="6862049"/>
          <a:ext cx="98463" cy="0"/>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264656</xdr:colOff>
      <xdr:row>13</xdr:row>
      <xdr:rowOff>221517</xdr:rowOff>
    </xdr:from>
    <xdr:to>
      <xdr:col>28</xdr:col>
      <xdr:colOff>351247</xdr:colOff>
      <xdr:row>13</xdr:row>
      <xdr:rowOff>320478</xdr:rowOff>
    </xdr:to>
    <xdr:sp macro="" textlink="">
      <xdr:nvSpPr>
        <xdr:cNvPr id="19" name="83 Elipse"/>
        <xdr:cNvSpPr/>
      </xdr:nvSpPr>
      <xdr:spPr>
        <a:xfrm>
          <a:off x="20838656" y="3431442"/>
          <a:ext cx="86591" cy="0"/>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259306</xdr:colOff>
      <xdr:row>19</xdr:row>
      <xdr:rowOff>228533</xdr:rowOff>
    </xdr:from>
    <xdr:to>
      <xdr:col>28</xdr:col>
      <xdr:colOff>345897</xdr:colOff>
      <xdr:row>19</xdr:row>
      <xdr:rowOff>327494</xdr:rowOff>
    </xdr:to>
    <xdr:sp macro="" textlink="">
      <xdr:nvSpPr>
        <xdr:cNvPr id="20" name="86 Elipse"/>
        <xdr:cNvSpPr/>
      </xdr:nvSpPr>
      <xdr:spPr>
        <a:xfrm>
          <a:off x="20833306" y="4571933"/>
          <a:ext cx="86591" cy="371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261409</xdr:colOff>
      <xdr:row>20</xdr:row>
      <xdr:rowOff>352948</xdr:rowOff>
    </xdr:from>
    <xdr:to>
      <xdr:col>28</xdr:col>
      <xdr:colOff>348000</xdr:colOff>
      <xdr:row>20</xdr:row>
      <xdr:rowOff>451909</xdr:rowOff>
    </xdr:to>
    <xdr:sp macro="" textlink="">
      <xdr:nvSpPr>
        <xdr:cNvPr id="21" name="88 Elipse"/>
        <xdr:cNvSpPr/>
      </xdr:nvSpPr>
      <xdr:spPr>
        <a:xfrm>
          <a:off x="20835409" y="4763023"/>
          <a:ext cx="86591" cy="371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266759</xdr:colOff>
      <xdr:row>21</xdr:row>
      <xdr:rowOff>212176</xdr:rowOff>
    </xdr:from>
    <xdr:to>
      <xdr:col>28</xdr:col>
      <xdr:colOff>353350</xdr:colOff>
      <xdr:row>21</xdr:row>
      <xdr:rowOff>311137</xdr:rowOff>
    </xdr:to>
    <xdr:sp macro="" textlink="">
      <xdr:nvSpPr>
        <xdr:cNvPr id="22" name="91 Elipse"/>
        <xdr:cNvSpPr/>
      </xdr:nvSpPr>
      <xdr:spPr>
        <a:xfrm>
          <a:off x="20840759" y="4955626"/>
          <a:ext cx="86591" cy="0"/>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29</xdr:col>
      <xdr:colOff>175931</xdr:colOff>
      <xdr:row>22</xdr:row>
      <xdr:rowOff>229896</xdr:rowOff>
    </xdr:from>
    <xdr:to>
      <xdr:col>29</xdr:col>
      <xdr:colOff>262522</xdr:colOff>
      <xdr:row>22</xdr:row>
      <xdr:rowOff>328857</xdr:rowOff>
    </xdr:to>
    <xdr:sp macro="" textlink="">
      <xdr:nvSpPr>
        <xdr:cNvPr id="23" name="93 Elipse"/>
        <xdr:cNvSpPr/>
      </xdr:nvSpPr>
      <xdr:spPr>
        <a:xfrm>
          <a:off x="21511931" y="5144796"/>
          <a:ext cx="86591" cy="0"/>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259772</xdr:colOff>
      <xdr:row>23</xdr:row>
      <xdr:rowOff>314201</xdr:rowOff>
    </xdr:from>
    <xdr:to>
      <xdr:col>28</xdr:col>
      <xdr:colOff>346363</xdr:colOff>
      <xdr:row>23</xdr:row>
      <xdr:rowOff>413162</xdr:rowOff>
    </xdr:to>
    <xdr:sp macro="" textlink="">
      <xdr:nvSpPr>
        <xdr:cNvPr id="24" name="94 Elipse"/>
        <xdr:cNvSpPr/>
      </xdr:nvSpPr>
      <xdr:spPr>
        <a:xfrm>
          <a:off x="20833772" y="5333876"/>
          <a:ext cx="86591" cy="371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275604</xdr:colOff>
      <xdr:row>24</xdr:row>
      <xdr:rowOff>231535</xdr:rowOff>
    </xdr:from>
    <xdr:to>
      <xdr:col>28</xdr:col>
      <xdr:colOff>362195</xdr:colOff>
      <xdr:row>24</xdr:row>
      <xdr:rowOff>330496</xdr:rowOff>
    </xdr:to>
    <xdr:sp macro="" textlink="">
      <xdr:nvSpPr>
        <xdr:cNvPr id="25" name="99 Elipse"/>
        <xdr:cNvSpPr/>
      </xdr:nvSpPr>
      <xdr:spPr>
        <a:xfrm>
          <a:off x="20849604" y="5527435"/>
          <a:ext cx="86591" cy="0"/>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264659</xdr:colOff>
      <xdr:row>25</xdr:row>
      <xdr:rowOff>210537</xdr:rowOff>
    </xdr:from>
    <xdr:to>
      <xdr:col>28</xdr:col>
      <xdr:colOff>351250</xdr:colOff>
      <xdr:row>25</xdr:row>
      <xdr:rowOff>309498</xdr:rowOff>
    </xdr:to>
    <xdr:sp macro="" textlink="">
      <xdr:nvSpPr>
        <xdr:cNvPr id="26" name="101 Elipse"/>
        <xdr:cNvSpPr/>
      </xdr:nvSpPr>
      <xdr:spPr>
        <a:xfrm>
          <a:off x="20838659" y="5715987"/>
          <a:ext cx="86591" cy="371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275139</xdr:colOff>
      <xdr:row>26</xdr:row>
      <xdr:rowOff>141390</xdr:rowOff>
    </xdr:from>
    <xdr:to>
      <xdr:col>28</xdr:col>
      <xdr:colOff>361730</xdr:colOff>
      <xdr:row>26</xdr:row>
      <xdr:rowOff>240351</xdr:rowOff>
    </xdr:to>
    <xdr:sp macro="" textlink="">
      <xdr:nvSpPr>
        <xdr:cNvPr id="27" name="103 Elipse"/>
        <xdr:cNvSpPr/>
      </xdr:nvSpPr>
      <xdr:spPr>
        <a:xfrm>
          <a:off x="20849139" y="5856390"/>
          <a:ext cx="86591" cy="51336"/>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254856</xdr:colOff>
      <xdr:row>32</xdr:row>
      <xdr:rowOff>264410</xdr:rowOff>
    </xdr:from>
    <xdr:to>
      <xdr:col>28</xdr:col>
      <xdr:colOff>353319</xdr:colOff>
      <xdr:row>32</xdr:row>
      <xdr:rowOff>351498</xdr:rowOff>
    </xdr:to>
    <xdr:sp macro="" textlink="">
      <xdr:nvSpPr>
        <xdr:cNvPr id="28" name="106 Elipse"/>
        <xdr:cNvSpPr/>
      </xdr:nvSpPr>
      <xdr:spPr>
        <a:xfrm flipH="1" flipV="1">
          <a:off x="20828856" y="7046210"/>
          <a:ext cx="98463" cy="1363"/>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32</xdr:col>
      <xdr:colOff>245051</xdr:colOff>
      <xdr:row>33</xdr:row>
      <xdr:rowOff>337022</xdr:rowOff>
    </xdr:from>
    <xdr:to>
      <xdr:col>32</xdr:col>
      <xdr:colOff>343514</xdr:colOff>
      <xdr:row>33</xdr:row>
      <xdr:rowOff>424110</xdr:rowOff>
    </xdr:to>
    <xdr:sp macro="" textlink="">
      <xdr:nvSpPr>
        <xdr:cNvPr id="29" name="108 Elipse"/>
        <xdr:cNvSpPr/>
      </xdr:nvSpPr>
      <xdr:spPr>
        <a:xfrm flipH="1" flipV="1">
          <a:off x="23867051" y="7242647"/>
          <a:ext cx="98463" cy="0"/>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270752</xdr:colOff>
      <xdr:row>8</xdr:row>
      <xdr:rowOff>124628</xdr:rowOff>
    </xdr:from>
    <xdr:to>
      <xdr:col>28</xdr:col>
      <xdr:colOff>357343</xdr:colOff>
      <xdr:row>8</xdr:row>
      <xdr:rowOff>223589</xdr:rowOff>
    </xdr:to>
    <xdr:sp macro="" textlink="">
      <xdr:nvSpPr>
        <xdr:cNvPr id="30" name="109 Elipse"/>
        <xdr:cNvSpPr/>
      </xdr:nvSpPr>
      <xdr:spPr>
        <a:xfrm>
          <a:off x="20844752" y="2410628"/>
          <a:ext cx="86591" cy="70386"/>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259771</xdr:colOff>
      <xdr:row>9</xdr:row>
      <xdr:rowOff>135143</xdr:rowOff>
    </xdr:from>
    <xdr:to>
      <xdr:col>28</xdr:col>
      <xdr:colOff>346362</xdr:colOff>
      <xdr:row>9</xdr:row>
      <xdr:rowOff>234104</xdr:rowOff>
    </xdr:to>
    <xdr:sp macro="" textlink="">
      <xdr:nvSpPr>
        <xdr:cNvPr id="31" name="111 Elipse"/>
        <xdr:cNvSpPr/>
      </xdr:nvSpPr>
      <xdr:spPr>
        <a:xfrm>
          <a:off x="20833771" y="2611643"/>
          <a:ext cx="86591" cy="51336"/>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306470</xdr:colOff>
      <xdr:row>8</xdr:row>
      <xdr:rowOff>174109</xdr:rowOff>
    </xdr:from>
    <xdr:to>
      <xdr:col>28</xdr:col>
      <xdr:colOff>308170</xdr:colOff>
      <xdr:row>9</xdr:row>
      <xdr:rowOff>149635</xdr:rowOff>
    </xdr:to>
    <xdr:cxnSp macro="">
      <xdr:nvCxnSpPr>
        <xdr:cNvPr id="32" name="114 Conector recto"/>
        <xdr:cNvCxnSpPr/>
      </xdr:nvCxnSpPr>
      <xdr:spPr>
        <a:xfrm rot="10800000" flipH="1" flipV="1">
          <a:off x="20880470" y="2460109"/>
          <a:ext cx="1700" cy="16602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314973</xdr:colOff>
      <xdr:row>9</xdr:row>
      <xdr:rowOff>186480</xdr:rowOff>
    </xdr:from>
    <xdr:to>
      <xdr:col>29</xdr:col>
      <xdr:colOff>221118</xdr:colOff>
      <xdr:row>10</xdr:row>
      <xdr:rowOff>183894</xdr:rowOff>
    </xdr:to>
    <xdr:cxnSp macro="">
      <xdr:nvCxnSpPr>
        <xdr:cNvPr id="33" name="116 Conector recto"/>
        <xdr:cNvCxnSpPr/>
      </xdr:nvCxnSpPr>
      <xdr:spPr>
        <a:xfrm rot="16200000" flipH="1">
          <a:off x="21129089" y="2422864"/>
          <a:ext cx="187914" cy="66814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343731</xdr:colOff>
      <xdr:row>10</xdr:row>
      <xdr:rowOff>196530</xdr:rowOff>
    </xdr:from>
    <xdr:to>
      <xdr:col>29</xdr:col>
      <xdr:colOff>283122</xdr:colOff>
      <xdr:row>11</xdr:row>
      <xdr:rowOff>164789</xdr:rowOff>
    </xdr:to>
    <xdr:cxnSp macro="">
      <xdr:nvCxnSpPr>
        <xdr:cNvPr id="34" name="118 Conector recto"/>
        <xdr:cNvCxnSpPr>
          <a:stCxn id="7" idx="6"/>
          <a:endCxn id="11" idx="7"/>
        </xdr:cNvCxnSpPr>
      </xdr:nvCxnSpPr>
      <xdr:spPr>
        <a:xfrm flipH="1">
          <a:off x="20917731" y="2854005"/>
          <a:ext cx="701391" cy="16828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336930</xdr:colOff>
      <xdr:row>11</xdr:row>
      <xdr:rowOff>213539</xdr:rowOff>
    </xdr:from>
    <xdr:to>
      <xdr:col>28</xdr:col>
      <xdr:colOff>349250</xdr:colOff>
      <xdr:row>12</xdr:row>
      <xdr:rowOff>238125</xdr:rowOff>
    </xdr:to>
    <xdr:cxnSp macro="">
      <xdr:nvCxnSpPr>
        <xdr:cNvPr id="35" name="120 Conector recto"/>
        <xdr:cNvCxnSpPr/>
      </xdr:nvCxnSpPr>
      <xdr:spPr>
        <a:xfrm>
          <a:off x="20910930" y="3051989"/>
          <a:ext cx="12320" cy="18651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312279</xdr:colOff>
      <xdr:row>13</xdr:row>
      <xdr:rowOff>270997</xdr:rowOff>
    </xdr:from>
    <xdr:to>
      <xdr:col>29</xdr:col>
      <xdr:colOff>244151</xdr:colOff>
      <xdr:row>14</xdr:row>
      <xdr:rowOff>278016</xdr:rowOff>
    </xdr:to>
    <xdr:cxnSp macro="">
      <xdr:nvCxnSpPr>
        <xdr:cNvPr id="36" name="124 Conector recto"/>
        <xdr:cNvCxnSpPr/>
      </xdr:nvCxnSpPr>
      <xdr:spPr>
        <a:xfrm rot="10800000" flipH="1" flipV="1">
          <a:off x="20886279" y="3433297"/>
          <a:ext cx="693872" cy="18799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323413</xdr:colOff>
      <xdr:row>14</xdr:row>
      <xdr:rowOff>277287</xdr:rowOff>
    </xdr:from>
    <xdr:to>
      <xdr:col>29</xdr:col>
      <xdr:colOff>246626</xdr:colOff>
      <xdr:row>15</xdr:row>
      <xdr:rowOff>400309</xdr:rowOff>
    </xdr:to>
    <xdr:cxnSp macro="">
      <xdr:nvCxnSpPr>
        <xdr:cNvPr id="37" name="126 Conector recto"/>
        <xdr:cNvCxnSpPr/>
      </xdr:nvCxnSpPr>
      <xdr:spPr>
        <a:xfrm rot="5400000">
          <a:off x="21145171" y="3372804"/>
          <a:ext cx="189697" cy="68521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297903</xdr:colOff>
      <xdr:row>15</xdr:row>
      <xdr:rowOff>400308</xdr:rowOff>
    </xdr:from>
    <xdr:to>
      <xdr:col>30</xdr:col>
      <xdr:colOff>342280</xdr:colOff>
      <xdr:row>16</xdr:row>
      <xdr:rowOff>284759</xdr:rowOff>
    </xdr:to>
    <xdr:cxnSp macro="">
      <xdr:nvCxnSpPr>
        <xdr:cNvPr id="38" name="128 Conector recto"/>
        <xdr:cNvCxnSpPr/>
      </xdr:nvCxnSpPr>
      <xdr:spPr>
        <a:xfrm rot="16200000" flipH="1">
          <a:off x="21561466" y="3120695"/>
          <a:ext cx="189251" cy="156837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282842</xdr:colOff>
      <xdr:row>20</xdr:row>
      <xdr:rowOff>362474</xdr:rowOff>
    </xdr:from>
    <xdr:to>
      <xdr:col>30</xdr:col>
      <xdr:colOff>369433</xdr:colOff>
      <xdr:row>20</xdr:row>
      <xdr:rowOff>461435</xdr:rowOff>
    </xdr:to>
    <xdr:sp macro="" textlink="">
      <xdr:nvSpPr>
        <xdr:cNvPr id="39" name="129 Elipse"/>
        <xdr:cNvSpPr/>
      </xdr:nvSpPr>
      <xdr:spPr>
        <a:xfrm>
          <a:off x="22380842" y="4763024"/>
          <a:ext cx="86591" cy="371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285221</xdr:colOff>
      <xdr:row>17</xdr:row>
      <xdr:rowOff>377245</xdr:rowOff>
    </xdr:from>
    <xdr:to>
      <xdr:col>28</xdr:col>
      <xdr:colOff>320075</xdr:colOff>
      <xdr:row>20</xdr:row>
      <xdr:rowOff>414335</xdr:rowOff>
    </xdr:to>
    <xdr:cxnSp macro="">
      <xdr:nvCxnSpPr>
        <xdr:cNvPr id="40" name="131 Conector recto"/>
        <xdr:cNvCxnSpPr/>
      </xdr:nvCxnSpPr>
      <xdr:spPr>
        <a:xfrm rot="16200000" flipH="1" flipV="1">
          <a:off x="20586640" y="4459826"/>
          <a:ext cx="580015" cy="3485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292799</xdr:colOff>
      <xdr:row>20</xdr:row>
      <xdr:rowOff>399319</xdr:rowOff>
    </xdr:from>
    <xdr:to>
      <xdr:col>30</xdr:col>
      <xdr:colOff>344846</xdr:colOff>
      <xdr:row>20</xdr:row>
      <xdr:rowOff>404285</xdr:rowOff>
    </xdr:to>
    <xdr:cxnSp macro="">
      <xdr:nvCxnSpPr>
        <xdr:cNvPr id="41" name="133 Conector recto"/>
        <xdr:cNvCxnSpPr/>
      </xdr:nvCxnSpPr>
      <xdr:spPr>
        <a:xfrm rot="5400000" flipH="1" flipV="1">
          <a:off x="21652340" y="3976228"/>
          <a:ext cx="4966" cy="157604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334455</xdr:colOff>
      <xdr:row>16</xdr:row>
      <xdr:rowOff>270998</xdr:rowOff>
    </xdr:from>
    <xdr:to>
      <xdr:col>30</xdr:col>
      <xdr:colOff>337950</xdr:colOff>
      <xdr:row>17</xdr:row>
      <xdr:rowOff>400328</xdr:rowOff>
    </xdr:to>
    <xdr:cxnSp macro="">
      <xdr:nvCxnSpPr>
        <xdr:cNvPr id="42" name="135 Conector recto"/>
        <xdr:cNvCxnSpPr/>
      </xdr:nvCxnSpPr>
      <xdr:spPr>
        <a:xfrm flipH="1">
          <a:off x="20908455" y="4004798"/>
          <a:ext cx="1527495" cy="18648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321961</xdr:colOff>
      <xdr:row>20</xdr:row>
      <xdr:rowOff>401905</xdr:rowOff>
    </xdr:from>
    <xdr:to>
      <xdr:col>30</xdr:col>
      <xdr:colOff>338044</xdr:colOff>
      <xdr:row>21</xdr:row>
      <xdr:rowOff>251607</xdr:rowOff>
    </xdr:to>
    <xdr:cxnSp macro="">
      <xdr:nvCxnSpPr>
        <xdr:cNvPr id="43" name="137 Conector recto"/>
        <xdr:cNvCxnSpPr/>
      </xdr:nvCxnSpPr>
      <xdr:spPr>
        <a:xfrm rot="5400000">
          <a:off x="21569702" y="4090614"/>
          <a:ext cx="192602" cy="154008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303253</xdr:colOff>
      <xdr:row>21</xdr:row>
      <xdr:rowOff>296646</xdr:rowOff>
    </xdr:from>
    <xdr:to>
      <xdr:col>29</xdr:col>
      <xdr:colOff>188612</xdr:colOff>
      <xdr:row>22</xdr:row>
      <xdr:rowOff>244388</xdr:rowOff>
    </xdr:to>
    <xdr:cxnSp macro="">
      <xdr:nvCxnSpPr>
        <xdr:cNvPr id="44" name="139 Conector recto"/>
        <xdr:cNvCxnSpPr>
          <a:endCxn id="23" idx="1"/>
        </xdr:cNvCxnSpPr>
      </xdr:nvCxnSpPr>
      <xdr:spPr>
        <a:xfrm rot="16200000" flipH="1">
          <a:off x="21107999" y="4723625"/>
          <a:ext cx="185867" cy="64735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333375</xdr:colOff>
      <xdr:row>22</xdr:row>
      <xdr:rowOff>290553</xdr:rowOff>
    </xdr:from>
    <xdr:to>
      <xdr:col>29</xdr:col>
      <xdr:colOff>226030</xdr:colOff>
      <xdr:row>23</xdr:row>
      <xdr:rowOff>333378</xdr:rowOff>
    </xdr:to>
    <xdr:cxnSp macro="">
      <xdr:nvCxnSpPr>
        <xdr:cNvPr id="45" name="142 Conector recto"/>
        <xdr:cNvCxnSpPr/>
      </xdr:nvCxnSpPr>
      <xdr:spPr>
        <a:xfrm flipH="1">
          <a:off x="20907375" y="5138778"/>
          <a:ext cx="654655" cy="1952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317500</xdr:colOff>
      <xdr:row>23</xdr:row>
      <xdr:rowOff>321472</xdr:rowOff>
    </xdr:from>
    <xdr:to>
      <xdr:col>30</xdr:col>
      <xdr:colOff>285753</xdr:colOff>
      <xdr:row>23</xdr:row>
      <xdr:rowOff>349250</xdr:rowOff>
    </xdr:to>
    <xdr:cxnSp macro="">
      <xdr:nvCxnSpPr>
        <xdr:cNvPr id="46" name="144 Conector recto"/>
        <xdr:cNvCxnSpPr/>
      </xdr:nvCxnSpPr>
      <xdr:spPr>
        <a:xfrm flipV="1">
          <a:off x="20891500" y="5331622"/>
          <a:ext cx="149225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299416</xdr:colOff>
      <xdr:row>24</xdr:row>
      <xdr:rowOff>281015</xdr:rowOff>
    </xdr:from>
    <xdr:to>
      <xdr:col>28</xdr:col>
      <xdr:colOff>311632</xdr:colOff>
      <xdr:row>26</xdr:row>
      <xdr:rowOff>225858</xdr:rowOff>
    </xdr:to>
    <xdr:cxnSp macro="">
      <xdr:nvCxnSpPr>
        <xdr:cNvPr id="47" name="146 Conector recto"/>
        <xdr:cNvCxnSpPr/>
      </xdr:nvCxnSpPr>
      <xdr:spPr>
        <a:xfrm rot="10800000" flipH="1" flipV="1">
          <a:off x="20873416" y="5519765"/>
          <a:ext cx="12216" cy="38299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362195</xdr:colOff>
      <xdr:row>23</xdr:row>
      <xdr:rowOff>361989</xdr:rowOff>
    </xdr:from>
    <xdr:to>
      <xdr:col>30</xdr:col>
      <xdr:colOff>260049</xdr:colOff>
      <xdr:row>24</xdr:row>
      <xdr:rowOff>281016</xdr:rowOff>
    </xdr:to>
    <xdr:cxnSp macro="">
      <xdr:nvCxnSpPr>
        <xdr:cNvPr id="48" name="148 Conector recto"/>
        <xdr:cNvCxnSpPr>
          <a:stCxn id="56" idx="3"/>
          <a:endCxn id="25" idx="6"/>
        </xdr:cNvCxnSpPr>
      </xdr:nvCxnSpPr>
      <xdr:spPr>
        <a:xfrm flipH="1">
          <a:off x="20936195" y="5334039"/>
          <a:ext cx="1421854" cy="18572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311633</xdr:colOff>
      <xdr:row>26</xdr:row>
      <xdr:rowOff>190140</xdr:rowOff>
    </xdr:from>
    <xdr:to>
      <xdr:col>30</xdr:col>
      <xdr:colOff>309068</xdr:colOff>
      <xdr:row>27</xdr:row>
      <xdr:rowOff>199015</xdr:rowOff>
    </xdr:to>
    <xdr:cxnSp macro="">
      <xdr:nvCxnSpPr>
        <xdr:cNvPr id="49" name="150 Conector recto"/>
        <xdr:cNvCxnSpPr/>
      </xdr:nvCxnSpPr>
      <xdr:spPr>
        <a:xfrm rot="16200000" flipH="1">
          <a:off x="21551426" y="5239347"/>
          <a:ext cx="189850" cy="152143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269544</xdr:colOff>
      <xdr:row>30</xdr:row>
      <xdr:rowOff>323934</xdr:rowOff>
    </xdr:from>
    <xdr:to>
      <xdr:col>28</xdr:col>
      <xdr:colOff>368007</xdr:colOff>
      <xdr:row>30</xdr:row>
      <xdr:rowOff>411022</xdr:rowOff>
    </xdr:to>
    <xdr:sp macro="" textlink="">
      <xdr:nvSpPr>
        <xdr:cNvPr id="50" name="151 Elipse"/>
        <xdr:cNvSpPr/>
      </xdr:nvSpPr>
      <xdr:spPr>
        <a:xfrm flipH="1" flipV="1">
          <a:off x="20843544" y="6667584"/>
          <a:ext cx="98463" cy="1363"/>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304087</xdr:colOff>
      <xdr:row>28</xdr:row>
      <xdr:rowOff>355854</xdr:rowOff>
    </xdr:from>
    <xdr:to>
      <xdr:col>28</xdr:col>
      <xdr:colOff>306933</xdr:colOff>
      <xdr:row>32</xdr:row>
      <xdr:rowOff>264410</xdr:rowOff>
    </xdr:to>
    <xdr:cxnSp macro="">
      <xdr:nvCxnSpPr>
        <xdr:cNvPr id="51" name="153 Conector recto"/>
        <xdr:cNvCxnSpPr>
          <a:endCxn id="28" idx="4"/>
        </xdr:cNvCxnSpPr>
      </xdr:nvCxnSpPr>
      <xdr:spPr>
        <a:xfrm rot="5400000">
          <a:off x="20501369" y="6666647"/>
          <a:ext cx="756281" cy="284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307635</xdr:colOff>
      <xdr:row>27</xdr:row>
      <xdr:rowOff>188569</xdr:rowOff>
    </xdr:from>
    <xdr:to>
      <xdr:col>30</xdr:col>
      <xdr:colOff>334578</xdr:colOff>
      <xdr:row>28</xdr:row>
      <xdr:rowOff>348877</xdr:rowOff>
    </xdr:to>
    <xdr:cxnSp macro="">
      <xdr:nvCxnSpPr>
        <xdr:cNvPr id="52" name="155 Conector recto"/>
        <xdr:cNvCxnSpPr/>
      </xdr:nvCxnSpPr>
      <xdr:spPr>
        <a:xfrm rot="16200000" flipH="1" flipV="1">
          <a:off x="21562665" y="5413039"/>
          <a:ext cx="188883" cy="155094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285750</xdr:colOff>
      <xdr:row>32</xdr:row>
      <xdr:rowOff>297656</xdr:rowOff>
    </xdr:from>
    <xdr:to>
      <xdr:col>30</xdr:col>
      <xdr:colOff>384213</xdr:colOff>
      <xdr:row>32</xdr:row>
      <xdr:rowOff>384744</xdr:rowOff>
    </xdr:to>
    <xdr:sp macro="" textlink="">
      <xdr:nvSpPr>
        <xdr:cNvPr id="53" name="161 Elipse"/>
        <xdr:cNvSpPr/>
      </xdr:nvSpPr>
      <xdr:spPr>
        <a:xfrm flipH="1" flipV="1">
          <a:off x="22383750" y="7050881"/>
          <a:ext cx="98463" cy="1363"/>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305695</xdr:colOff>
      <xdr:row>32</xdr:row>
      <xdr:rowOff>307954</xdr:rowOff>
    </xdr:from>
    <xdr:to>
      <xdr:col>30</xdr:col>
      <xdr:colOff>322169</xdr:colOff>
      <xdr:row>32</xdr:row>
      <xdr:rowOff>310410</xdr:rowOff>
    </xdr:to>
    <xdr:cxnSp macro="">
      <xdr:nvCxnSpPr>
        <xdr:cNvPr id="54" name="164 Conector recto"/>
        <xdr:cNvCxnSpPr/>
      </xdr:nvCxnSpPr>
      <xdr:spPr>
        <a:xfrm>
          <a:off x="20879695" y="7051654"/>
          <a:ext cx="154047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323075</xdr:colOff>
      <xdr:row>32</xdr:row>
      <xdr:rowOff>349026</xdr:rowOff>
    </xdr:from>
    <xdr:to>
      <xdr:col>32</xdr:col>
      <xdr:colOff>317188</xdr:colOff>
      <xdr:row>33</xdr:row>
      <xdr:rowOff>375638</xdr:rowOff>
    </xdr:to>
    <xdr:cxnSp macro="">
      <xdr:nvCxnSpPr>
        <xdr:cNvPr id="55" name="166 Conector recto"/>
        <xdr:cNvCxnSpPr/>
      </xdr:nvCxnSpPr>
      <xdr:spPr>
        <a:xfrm rot="16200000" flipH="1">
          <a:off x="23081101" y="6385075"/>
          <a:ext cx="198062" cy="151811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247368</xdr:colOff>
      <xdr:row>23</xdr:row>
      <xdr:rowOff>277521</xdr:rowOff>
    </xdr:from>
    <xdr:to>
      <xdr:col>30</xdr:col>
      <xdr:colOff>333959</xdr:colOff>
      <xdr:row>23</xdr:row>
      <xdr:rowOff>376482</xdr:rowOff>
    </xdr:to>
    <xdr:sp macro="" textlink="">
      <xdr:nvSpPr>
        <xdr:cNvPr id="56" name="62 Elipse"/>
        <xdr:cNvSpPr/>
      </xdr:nvSpPr>
      <xdr:spPr>
        <a:xfrm>
          <a:off x="22345368" y="5335296"/>
          <a:ext cx="86591" cy="0"/>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30</xdr:col>
      <xdr:colOff>268430</xdr:colOff>
      <xdr:row>12</xdr:row>
      <xdr:rowOff>277296</xdr:rowOff>
    </xdr:from>
    <xdr:to>
      <xdr:col>30</xdr:col>
      <xdr:colOff>355021</xdr:colOff>
      <xdr:row>12</xdr:row>
      <xdr:rowOff>376257</xdr:rowOff>
    </xdr:to>
    <xdr:sp macro="" textlink="">
      <xdr:nvSpPr>
        <xdr:cNvPr id="57" name="63 Elipse"/>
        <xdr:cNvSpPr/>
      </xdr:nvSpPr>
      <xdr:spPr>
        <a:xfrm>
          <a:off x="22366430" y="3239571"/>
          <a:ext cx="86591" cy="0"/>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338566</xdr:colOff>
      <xdr:row>12</xdr:row>
      <xdr:rowOff>326777</xdr:rowOff>
    </xdr:from>
    <xdr:to>
      <xdr:col>30</xdr:col>
      <xdr:colOff>268430</xdr:colOff>
      <xdr:row>13</xdr:row>
      <xdr:rowOff>236010</xdr:rowOff>
    </xdr:to>
    <xdr:cxnSp macro="">
      <xdr:nvCxnSpPr>
        <xdr:cNvPr id="58" name="64 Conector recto"/>
        <xdr:cNvCxnSpPr>
          <a:stCxn id="57" idx="2"/>
          <a:endCxn id="19" idx="7"/>
        </xdr:cNvCxnSpPr>
      </xdr:nvCxnSpPr>
      <xdr:spPr>
        <a:xfrm flipH="1">
          <a:off x="17412129" y="4374902"/>
          <a:ext cx="1072864" cy="44501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349664</xdr:colOff>
      <xdr:row>12</xdr:row>
      <xdr:rowOff>266782</xdr:rowOff>
    </xdr:from>
    <xdr:to>
      <xdr:col>30</xdr:col>
      <xdr:colOff>285750</xdr:colOff>
      <xdr:row>12</xdr:row>
      <xdr:rowOff>301625</xdr:rowOff>
    </xdr:to>
    <xdr:cxnSp macro="">
      <xdr:nvCxnSpPr>
        <xdr:cNvPr id="60" name="67 Conector recto"/>
        <xdr:cNvCxnSpPr/>
      </xdr:nvCxnSpPr>
      <xdr:spPr>
        <a:xfrm flipH="1" flipV="1">
          <a:off x="20923664" y="3238582"/>
          <a:ext cx="1460086"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30</xdr:col>
      <xdr:colOff>113433</xdr:colOff>
      <xdr:row>8</xdr:row>
      <xdr:rowOff>133351</xdr:rowOff>
    </xdr:from>
    <xdr:to>
      <xdr:col>30</xdr:col>
      <xdr:colOff>389658</xdr:colOff>
      <xdr:row>8</xdr:row>
      <xdr:rowOff>371476</xdr:rowOff>
    </xdr:to>
    <xdr:sp macro="" textlink="">
      <xdr:nvSpPr>
        <xdr:cNvPr id="2" name="19 Elipse"/>
        <xdr:cNvSpPr/>
      </xdr:nvSpPr>
      <xdr:spPr>
        <a:xfrm>
          <a:off x="17086983" y="1733551"/>
          <a:ext cx="276225" cy="238125"/>
        </a:xfrm>
        <a:prstGeom prst="ellipse">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s-PE" sz="1100">
            <a:ln w="3175">
              <a:solidFill>
                <a:schemeClr val="tx1"/>
              </a:solidFill>
            </a:ln>
          </a:endParaRPr>
        </a:p>
      </xdr:txBody>
    </xdr:sp>
    <xdr:clientData/>
  </xdr:twoCellAnchor>
  <xdr:twoCellAnchor>
    <xdr:from>
      <xdr:col>31</xdr:col>
      <xdr:colOff>70633</xdr:colOff>
      <xdr:row>8</xdr:row>
      <xdr:rowOff>161924</xdr:rowOff>
    </xdr:from>
    <xdr:to>
      <xdr:col>31</xdr:col>
      <xdr:colOff>358733</xdr:colOff>
      <xdr:row>8</xdr:row>
      <xdr:rowOff>358732</xdr:rowOff>
    </xdr:to>
    <xdr:sp macro="" textlink="">
      <xdr:nvSpPr>
        <xdr:cNvPr id="3" name="20 Rectángulo"/>
        <xdr:cNvSpPr/>
      </xdr:nvSpPr>
      <xdr:spPr>
        <a:xfrm>
          <a:off x="17606158" y="1762124"/>
          <a:ext cx="288100" cy="196808"/>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indent="0" algn="l"/>
          <a:endParaRPr lang="es-PE" sz="1100">
            <a:ln w="3175">
              <a:solidFill>
                <a:schemeClr val="tx1"/>
              </a:solidFill>
            </a:ln>
            <a:solidFill>
              <a:schemeClr val="dk1"/>
            </a:solidFill>
            <a:latin typeface="+mn-lt"/>
            <a:ea typeface="+mn-ea"/>
            <a:cs typeface="+mn-cs"/>
          </a:endParaRPr>
        </a:p>
      </xdr:txBody>
    </xdr:sp>
    <xdr:clientData/>
  </xdr:twoCellAnchor>
  <xdr:twoCellAnchor>
    <xdr:from>
      <xdr:col>32</xdr:col>
      <xdr:colOff>191490</xdr:colOff>
      <xdr:row>8</xdr:row>
      <xdr:rowOff>115291</xdr:rowOff>
    </xdr:from>
    <xdr:to>
      <xdr:col>32</xdr:col>
      <xdr:colOff>448665</xdr:colOff>
      <xdr:row>8</xdr:row>
      <xdr:rowOff>334366</xdr:rowOff>
    </xdr:to>
    <xdr:sp macro="" textlink="">
      <xdr:nvSpPr>
        <xdr:cNvPr id="4" name="23 Flecha derecha"/>
        <xdr:cNvSpPr/>
      </xdr:nvSpPr>
      <xdr:spPr>
        <a:xfrm>
          <a:off x="18288990" y="1715491"/>
          <a:ext cx="257175" cy="219075"/>
        </a:xfrm>
        <a:prstGeom prst="rightArrow">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indent="0" algn="l"/>
          <a:endParaRPr lang="es-PE" sz="1100">
            <a:ln w="3175">
              <a:solidFill>
                <a:schemeClr val="tx1"/>
              </a:solidFill>
            </a:ln>
            <a:solidFill>
              <a:schemeClr val="dk1"/>
            </a:solidFill>
            <a:latin typeface="+mn-lt"/>
            <a:ea typeface="+mn-ea"/>
            <a:cs typeface="+mn-cs"/>
          </a:endParaRPr>
        </a:p>
      </xdr:txBody>
    </xdr:sp>
    <xdr:clientData/>
  </xdr:twoCellAnchor>
  <xdr:twoCellAnchor>
    <xdr:from>
      <xdr:col>33</xdr:col>
      <xdr:colOff>162914</xdr:colOff>
      <xdr:row>8</xdr:row>
      <xdr:rowOff>102920</xdr:rowOff>
    </xdr:from>
    <xdr:to>
      <xdr:col>33</xdr:col>
      <xdr:colOff>391514</xdr:colOff>
      <xdr:row>8</xdr:row>
      <xdr:rowOff>331520</xdr:rowOff>
    </xdr:to>
    <xdr:sp macro="" textlink="">
      <xdr:nvSpPr>
        <xdr:cNvPr id="5" name="24 Retraso"/>
        <xdr:cNvSpPr/>
      </xdr:nvSpPr>
      <xdr:spPr>
        <a:xfrm>
          <a:off x="18822389" y="1703120"/>
          <a:ext cx="228600" cy="228600"/>
        </a:xfrm>
        <a:prstGeom prst="flowChartDelay">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indent="0" algn="l"/>
          <a:endParaRPr lang="es-PE" sz="1100">
            <a:ln w="3175">
              <a:solidFill>
                <a:schemeClr val="tx1"/>
              </a:solidFill>
            </a:ln>
            <a:solidFill>
              <a:schemeClr val="dk1"/>
            </a:solidFill>
            <a:latin typeface="+mn-lt"/>
            <a:ea typeface="+mn-ea"/>
            <a:cs typeface="+mn-cs"/>
          </a:endParaRPr>
        </a:p>
      </xdr:txBody>
    </xdr:sp>
    <xdr:clientData/>
  </xdr:twoCellAnchor>
  <xdr:twoCellAnchor>
    <xdr:from>
      <xdr:col>34</xdr:col>
      <xdr:colOff>106754</xdr:colOff>
      <xdr:row>8</xdr:row>
      <xdr:rowOff>119125</xdr:rowOff>
    </xdr:from>
    <xdr:to>
      <xdr:col>34</xdr:col>
      <xdr:colOff>440129</xdr:colOff>
      <xdr:row>8</xdr:row>
      <xdr:rowOff>319150</xdr:rowOff>
    </xdr:to>
    <xdr:sp macro="" textlink="">
      <xdr:nvSpPr>
        <xdr:cNvPr id="6" name="25 Combinar"/>
        <xdr:cNvSpPr/>
      </xdr:nvSpPr>
      <xdr:spPr>
        <a:xfrm>
          <a:off x="19328204" y="1719325"/>
          <a:ext cx="333375" cy="200025"/>
        </a:xfrm>
        <a:prstGeom prst="flowChartMerge">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indent="0" algn="l"/>
          <a:endParaRPr lang="es-PE" sz="1100">
            <a:ln w="3175">
              <a:solidFill>
                <a:schemeClr val="tx1"/>
              </a:solidFill>
            </a:ln>
            <a:solidFill>
              <a:schemeClr val="dk1"/>
            </a:solidFill>
            <a:latin typeface="+mn-lt"/>
            <a:ea typeface="+mn-ea"/>
            <a:cs typeface="+mn-cs"/>
          </a:endParaRPr>
        </a:p>
      </xdr:txBody>
    </xdr:sp>
    <xdr:clientData/>
  </xdr:twoCellAnchor>
  <xdr:twoCellAnchor>
    <xdr:from>
      <xdr:col>30</xdr:col>
      <xdr:colOff>235033</xdr:colOff>
      <xdr:row>18</xdr:row>
      <xdr:rowOff>148441</xdr:rowOff>
    </xdr:from>
    <xdr:to>
      <xdr:col>30</xdr:col>
      <xdr:colOff>321624</xdr:colOff>
      <xdr:row>18</xdr:row>
      <xdr:rowOff>247402</xdr:rowOff>
    </xdr:to>
    <xdr:sp macro="" textlink="">
      <xdr:nvSpPr>
        <xdr:cNvPr id="7" name="26 Elipse"/>
        <xdr:cNvSpPr/>
      </xdr:nvSpPr>
      <xdr:spPr>
        <a:xfrm>
          <a:off x="17208583" y="6282541"/>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31</xdr:col>
      <xdr:colOff>229927</xdr:colOff>
      <xdr:row>20</xdr:row>
      <xdr:rowOff>147976</xdr:rowOff>
    </xdr:from>
    <xdr:to>
      <xdr:col>31</xdr:col>
      <xdr:colOff>316518</xdr:colOff>
      <xdr:row>20</xdr:row>
      <xdr:rowOff>246937</xdr:rowOff>
    </xdr:to>
    <xdr:sp macro="" textlink="">
      <xdr:nvSpPr>
        <xdr:cNvPr id="8" name="27 Elipse"/>
        <xdr:cNvSpPr/>
      </xdr:nvSpPr>
      <xdr:spPr>
        <a:xfrm>
          <a:off x="17765452" y="6996451"/>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31</xdr:col>
      <xdr:colOff>206114</xdr:colOff>
      <xdr:row>22</xdr:row>
      <xdr:rowOff>314665</xdr:rowOff>
    </xdr:from>
    <xdr:to>
      <xdr:col>31</xdr:col>
      <xdr:colOff>280338</xdr:colOff>
      <xdr:row>22</xdr:row>
      <xdr:rowOff>401256</xdr:rowOff>
    </xdr:to>
    <xdr:sp macro="" textlink="">
      <xdr:nvSpPr>
        <xdr:cNvPr id="9" name="28 Elipse"/>
        <xdr:cNvSpPr/>
      </xdr:nvSpPr>
      <xdr:spPr>
        <a:xfrm flipV="1">
          <a:off x="17741639" y="7887040"/>
          <a:ext cx="74224" cy="8659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31</xdr:col>
      <xdr:colOff>224051</xdr:colOff>
      <xdr:row>19</xdr:row>
      <xdr:rowOff>242299</xdr:rowOff>
    </xdr:from>
    <xdr:to>
      <xdr:col>31</xdr:col>
      <xdr:colOff>310642</xdr:colOff>
      <xdr:row>19</xdr:row>
      <xdr:rowOff>341260</xdr:rowOff>
    </xdr:to>
    <xdr:sp macro="" textlink="">
      <xdr:nvSpPr>
        <xdr:cNvPr id="10" name="30 Elipse"/>
        <xdr:cNvSpPr/>
      </xdr:nvSpPr>
      <xdr:spPr>
        <a:xfrm>
          <a:off x="17759576" y="6709774"/>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31</xdr:col>
      <xdr:colOff>254204</xdr:colOff>
      <xdr:row>21</xdr:row>
      <xdr:rowOff>172252</xdr:rowOff>
    </xdr:from>
    <xdr:to>
      <xdr:col>31</xdr:col>
      <xdr:colOff>340795</xdr:colOff>
      <xdr:row>21</xdr:row>
      <xdr:rowOff>271213</xdr:rowOff>
    </xdr:to>
    <xdr:sp macro="" textlink="">
      <xdr:nvSpPr>
        <xdr:cNvPr id="11" name="31 Elipse"/>
        <xdr:cNvSpPr/>
      </xdr:nvSpPr>
      <xdr:spPr>
        <a:xfrm>
          <a:off x="17789729" y="7401727"/>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30</xdr:col>
      <xdr:colOff>263728</xdr:colOff>
      <xdr:row>23</xdr:row>
      <xdr:rowOff>102920</xdr:rowOff>
    </xdr:from>
    <xdr:to>
      <xdr:col>30</xdr:col>
      <xdr:colOff>337952</xdr:colOff>
      <xdr:row>23</xdr:row>
      <xdr:rowOff>189511</xdr:rowOff>
    </xdr:to>
    <xdr:sp macro="" textlink="">
      <xdr:nvSpPr>
        <xdr:cNvPr id="12" name="37 Elipse"/>
        <xdr:cNvSpPr/>
      </xdr:nvSpPr>
      <xdr:spPr>
        <a:xfrm flipV="1">
          <a:off x="17237278" y="8132495"/>
          <a:ext cx="74224" cy="8659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31</xdr:col>
      <xdr:colOff>190500</xdr:colOff>
      <xdr:row>9</xdr:row>
      <xdr:rowOff>107156</xdr:rowOff>
    </xdr:from>
    <xdr:to>
      <xdr:col>31</xdr:col>
      <xdr:colOff>277091</xdr:colOff>
      <xdr:row>9</xdr:row>
      <xdr:rowOff>206117</xdr:rowOff>
    </xdr:to>
    <xdr:sp macro="" textlink="">
      <xdr:nvSpPr>
        <xdr:cNvPr id="13" name="18 Elipse"/>
        <xdr:cNvSpPr/>
      </xdr:nvSpPr>
      <xdr:spPr>
        <a:xfrm>
          <a:off x="17726025" y="2545556"/>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30</xdr:col>
      <xdr:colOff>214313</xdr:colOff>
      <xdr:row>10</xdr:row>
      <xdr:rowOff>119062</xdr:rowOff>
    </xdr:from>
    <xdr:to>
      <xdr:col>30</xdr:col>
      <xdr:colOff>300904</xdr:colOff>
      <xdr:row>10</xdr:row>
      <xdr:rowOff>218023</xdr:rowOff>
    </xdr:to>
    <xdr:sp macro="" textlink="">
      <xdr:nvSpPr>
        <xdr:cNvPr id="14" name="21 Elipse"/>
        <xdr:cNvSpPr/>
      </xdr:nvSpPr>
      <xdr:spPr>
        <a:xfrm>
          <a:off x="17187863" y="2909887"/>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30</xdr:col>
      <xdr:colOff>211932</xdr:colOff>
      <xdr:row>11</xdr:row>
      <xdr:rowOff>200025</xdr:rowOff>
    </xdr:from>
    <xdr:to>
      <xdr:col>30</xdr:col>
      <xdr:colOff>298523</xdr:colOff>
      <xdr:row>11</xdr:row>
      <xdr:rowOff>298986</xdr:rowOff>
    </xdr:to>
    <xdr:sp macro="" textlink="">
      <xdr:nvSpPr>
        <xdr:cNvPr id="15" name="22 Elipse"/>
        <xdr:cNvSpPr/>
      </xdr:nvSpPr>
      <xdr:spPr>
        <a:xfrm>
          <a:off x="17185482" y="3333750"/>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32</xdr:col>
      <xdr:colOff>285750</xdr:colOff>
      <xdr:row>13</xdr:row>
      <xdr:rowOff>202406</xdr:rowOff>
    </xdr:from>
    <xdr:to>
      <xdr:col>32</xdr:col>
      <xdr:colOff>372341</xdr:colOff>
      <xdr:row>13</xdr:row>
      <xdr:rowOff>301367</xdr:rowOff>
    </xdr:to>
    <xdr:sp macro="" textlink="">
      <xdr:nvSpPr>
        <xdr:cNvPr id="16" name="38 Elipse"/>
        <xdr:cNvSpPr/>
      </xdr:nvSpPr>
      <xdr:spPr>
        <a:xfrm>
          <a:off x="18383250" y="4307681"/>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30</xdr:col>
      <xdr:colOff>211932</xdr:colOff>
      <xdr:row>12</xdr:row>
      <xdr:rowOff>57149</xdr:rowOff>
    </xdr:from>
    <xdr:to>
      <xdr:col>30</xdr:col>
      <xdr:colOff>298523</xdr:colOff>
      <xdr:row>12</xdr:row>
      <xdr:rowOff>156110</xdr:rowOff>
    </xdr:to>
    <xdr:sp macro="" textlink="">
      <xdr:nvSpPr>
        <xdr:cNvPr id="17" name="39 Elipse"/>
        <xdr:cNvSpPr/>
      </xdr:nvSpPr>
      <xdr:spPr>
        <a:xfrm>
          <a:off x="17185482" y="3676649"/>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30</xdr:col>
      <xdr:colOff>277093</xdr:colOff>
      <xdr:row>9</xdr:row>
      <xdr:rowOff>155907</xdr:rowOff>
    </xdr:from>
    <xdr:to>
      <xdr:col>31</xdr:col>
      <xdr:colOff>240599</xdr:colOff>
      <xdr:row>10</xdr:row>
      <xdr:rowOff>132825</xdr:rowOff>
    </xdr:to>
    <xdr:cxnSp macro="">
      <xdr:nvCxnSpPr>
        <xdr:cNvPr id="18" name="41 Conector recto"/>
        <xdr:cNvCxnSpPr/>
      </xdr:nvCxnSpPr>
      <xdr:spPr>
        <a:xfrm rot="5400000">
          <a:off x="17348712" y="2496238"/>
          <a:ext cx="329343" cy="52548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285751</xdr:colOff>
      <xdr:row>13</xdr:row>
      <xdr:rowOff>226217</xdr:rowOff>
    </xdr:from>
    <xdr:to>
      <xdr:col>32</xdr:col>
      <xdr:colOff>381000</xdr:colOff>
      <xdr:row>13</xdr:row>
      <xdr:rowOff>227805</xdr:rowOff>
    </xdr:to>
    <xdr:cxnSp macro="">
      <xdr:nvCxnSpPr>
        <xdr:cNvPr id="19" name="43 Conector recto"/>
        <xdr:cNvCxnSpPr/>
      </xdr:nvCxnSpPr>
      <xdr:spPr>
        <a:xfrm>
          <a:off x="17259301" y="4331492"/>
          <a:ext cx="1219199"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226220</xdr:colOff>
      <xdr:row>13</xdr:row>
      <xdr:rowOff>178593</xdr:rowOff>
    </xdr:from>
    <xdr:to>
      <xdr:col>30</xdr:col>
      <xdr:colOff>312811</xdr:colOff>
      <xdr:row>13</xdr:row>
      <xdr:rowOff>277554</xdr:rowOff>
    </xdr:to>
    <xdr:sp macro="" textlink="">
      <xdr:nvSpPr>
        <xdr:cNvPr id="20" name="44 Elipse"/>
        <xdr:cNvSpPr/>
      </xdr:nvSpPr>
      <xdr:spPr>
        <a:xfrm>
          <a:off x="17199770" y="4283868"/>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30</xdr:col>
      <xdr:colOff>247650</xdr:colOff>
      <xdr:row>11</xdr:row>
      <xdr:rowOff>259556</xdr:rowOff>
    </xdr:from>
    <xdr:to>
      <xdr:col>30</xdr:col>
      <xdr:colOff>261937</xdr:colOff>
      <xdr:row>12</xdr:row>
      <xdr:rowOff>95250</xdr:rowOff>
    </xdr:to>
    <xdr:cxnSp macro="">
      <xdr:nvCxnSpPr>
        <xdr:cNvPr id="21" name="45 Conector recto"/>
        <xdr:cNvCxnSpPr/>
      </xdr:nvCxnSpPr>
      <xdr:spPr>
        <a:xfrm>
          <a:off x="17221200" y="3393281"/>
          <a:ext cx="14287" cy="32146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249239</xdr:colOff>
      <xdr:row>10</xdr:row>
      <xdr:rowOff>167482</xdr:rowOff>
    </xdr:from>
    <xdr:to>
      <xdr:col>30</xdr:col>
      <xdr:colOff>250827</xdr:colOff>
      <xdr:row>11</xdr:row>
      <xdr:rowOff>179388</xdr:rowOff>
    </xdr:to>
    <xdr:cxnSp macro="">
      <xdr:nvCxnSpPr>
        <xdr:cNvPr id="22" name="51 Conector recto"/>
        <xdr:cNvCxnSpPr/>
      </xdr:nvCxnSpPr>
      <xdr:spPr>
        <a:xfrm rot="5400000">
          <a:off x="17046180" y="3134916"/>
          <a:ext cx="354806"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238126</xdr:colOff>
      <xdr:row>14</xdr:row>
      <xdr:rowOff>142875</xdr:rowOff>
    </xdr:from>
    <xdr:to>
      <xdr:col>30</xdr:col>
      <xdr:colOff>324717</xdr:colOff>
      <xdr:row>14</xdr:row>
      <xdr:rowOff>241836</xdr:rowOff>
    </xdr:to>
    <xdr:sp macro="" textlink="">
      <xdr:nvSpPr>
        <xdr:cNvPr id="23" name="52 Elipse"/>
        <xdr:cNvSpPr/>
      </xdr:nvSpPr>
      <xdr:spPr>
        <a:xfrm>
          <a:off x="17211676" y="4629150"/>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30</xdr:col>
      <xdr:colOff>261938</xdr:colOff>
      <xdr:row>15</xdr:row>
      <xdr:rowOff>190500</xdr:rowOff>
    </xdr:from>
    <xdr:to>
      <xdr:col>30</xdr:col>
      <xdr:colOff>348529</xdr:colOff>
      <xdr:row>15</xdr:row>
      <xdr:rowOff>289461</xdr:rowOff>
    </xdr:to>
    <xdr:sp macro="" textlink="">
      <xdr:nvSpPr>
        <xdr:cNvPr id="24" name="53 Elipse"/>
        <xdr:cNvSpPr/>
      </xdr:nvSpPr>
      <xdr:spPr>
        <a:xfrm>
          <a:off x="17235488" y="5057775"/>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30</xdr:col>
      <xdr:colOff>284958</xdr:colOff>
      <xdr:row>14</xdr:row>
      <xdr:rowOff>215106</xdr:rowOff>
    </xdr:from>
    <xdr:to>
      <xdr:col>30</xdr:col>
      <xdr:colOff>286546</xdr:colOff>
      <xdr:row>15</xdr:row>
      <xdr:rowOff>262731</xdr:rowOff>
    </xdr:to>
    <xdr:cxnSp macro="">
      <xdr:nvCxnSpPr>
        <xdr:cNvPr id="25" name="55 Conector recto"/>
        <xdr:cNvCxnSpPr/>
      </xdr:nvCxnSpPr>
      <xdr:spPr>
        <a:xfrm rot="5400000">
          <a:off x="17044989" y="4914900"/>
          <a:ext cx="428625"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324717</xdr:colOff>
      <xdr:row>13</xdr:row>
      <xdr:rowOff>251887</xdr:rowOff>
    </xdr:from>
    <xdr:to>
      <xdr:col>32</xdr:col>
      <xdr:colOff>372341</xdr:colOff>
      <xdr:row>14</xdr:row>
      <xdr:rowOff>192356</xdr:rowOff>
    </xdr:to>
    <xdr:cxnSp macro="">
      <xdr:nvCxnSpPr>
        <xdr:cNvPr id="26" name="57 Conector recto"/>
        <xdr:cNvCxnSpPr>
          <a:stCxn id="16" idx="6"/>
          <a:endCxn id="23" idx="6"/>
        </xdr:cNvCxnSpPr>
      </xdr:nvCxnSpPr>
      <xdr:spPr>
        <a:xfrm flipH="1">
          <a:off x="17298267" y="4357162"/>
          <a:ext cx="1171574" cy="32146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259558</xdr:colOff>
      <xdr:row>15</xdr:row>
      <xdr:rowOff>259554</xdr:rowOff>
    </xdr:from>
    <xdr:to>
      <xdr:col>32</xdr:col>
      <xdr:colOff>334149</xdr:colOff>
      <xdr:row>16</xdr:row>
      <xdr:rowOff>145462</xdr:rowOff>
    </xdr:to>
    <xdr:cxnSp macro="">
      <xdr:nvCxnSpPr>
        <xdr:cNvPr id="27" name="58 Conector recto"/>
        <xdr:cNvCxnSpPr>
          <a:endCxn id="28" idx="1"/>
        </xdr:cNvCxnSpPr>
      </xdr:nvCxnSpPr>
      <xdr:spPr>
        <a:xfrm>
          <a:off x="17233108" y="5126829"/>
          <a:ext cx="1198541" cy="39073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321468</xdr:colOff>
      <xdr:row>16</xdr:row>
      <xdr:rowOff>130970</xdr:rowOff>
    </xdr:from>
    <xdr:to>
      <xdr:col>32</xdr:col>
      <xdr:colOff>408059</xdr:colOff>
      <xdr:row>16</xdr:row>
      <xdr:rowOff>229931</xdr:rowOff>
    </xdr:to>
    <xdr:sp macro="" textlink="">
      <xdr:nvSpPr>
        <xdr:cNvPr id="28" name="59 Elipse"/>
        <xdr:cNvSpPr/>
      </xdr:nvSpPr>
      <xdr:spPr>
        <a:xfrm>
          <a:off x="18418968" y="5503070"/>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30</xdr:col>
      <xdr:colOff>238126</xdr:colOff>
      <xdr:row>17</xdr:row>
      <xdr:rowOff>107157</xdr:rowOff>
    </xdr:from>
    <xdr:to>
      <xdr:col>30</xdr:col>
      <xdr:colOff>324717</xdr:colOff>
      <xdr:row>17</xdr:row>
      <xdr:rowOff>206118</xdr:rowOff>
    </xdr:to>
    <xdr:sp macro="" textlink="">
      <xdr:nvSpPr>
        <xdr:cNvPr id="29" name="61 Elipse"/>
        <xdr:cNvSpPr/>
      </xdr:nvSpPr>
      <xdr:spPr>
        <a:xfrm>
          <a:off x="17211676" y="5860257"/>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30</xdr:col>
      <xdr:colOff>273051</xdr:colOff>
      <xdr:row>17</xdr:row>
      <xdr:rowOff>155576</xdr:rowOff>
    </xdr:from>
    <xdr:to>
      <xdr:col>30</xdr:col>
      <xdr:colOff>274639</xdr:colOff>
      <xdr:row>18</xdr:row>
      <xdr:rowOff>167482</xdr:rowOff>
    </xdr:to>
    <xdr:cxnSp macro="">
      <xdr:nvCxnSpPr>
        <xdr:cNvPr id="30" name="63 Conector recto"/>
        <xdr:cNvCxnSpPr/>
      </xdr:nvCxnSpPr>
      <xdr:spPr>
        <a:xfrm rot="5400000">
          <a:off x="17050942" y="6104335"/>
          <a:ext cx="392906"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281422</xdr:colOff>
      <xdr:row>16</xdr:row>
      <xdr:rowOff>215440</xdr:rowOff>
    </xdr:from>
    <xdr:to>
      <xdr:col>32</xdr:col>
      <xdr:colOff>334149</xdr:colOff>
      <xdr:row>17</xdr:row>
      <xdr:rowOff>107158</xdr:rowOff>
    </xdr:to>
    <xdr:cxnSp macro="">
      <xdr:nvCxnSpPr>
        <xdr:cNvPr id="31" name="65 Conector recto"/>
        <xdr:cNvCxnSpPr>
          <a:stCxn id="28" idx="3"/>
          <a:endCxn id="29" idx="0"/>
        </xdr:cNvCxnSpPr>
      </xdr:nvCxnSpPr>
      <xdr:spPr>
        <a:xfrm rot="5400000">
          <a:off x="17706952" y="5135560"/>
          <a:ext cx="272718" cy="117667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278328</xdr:colOff>
      <xdr:row>18</xdr:row>
      <xdr:rowOff>247402</xdr:rowOff>
    </xdr:from>
    <xdr:to>
      <xdr:col>31</xdr:col>
      <xdr:colOff>297960</xdr:colOff>
      <xdr:row>19</xdr:row>
      <xdr:rowOff>326768</xdr:rowOff>
    </xdr:to>
    <xdr:cxnSp macro="">
      <xdr:nvCxnSpPr>
        <xdr:cNvPr id="32" name="67 Conector recto"/>
        <xdr:cNvCxnSpPr>
          <a:stCxn id="7" idx="4"/>
          <a:endCxn id="10" idx="5"/>
        </xdr:cNvCxnSpPr>
      </xdr:nvCxnSpPr>
      <xdr:spPr>
        <a:xfrm rot="16200000" flipH="1">
          <a:off x="17336311" y="6297069"/>
          <a:ext cx="412741" cy="58160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273050</xdr:colOff>
      <xdr:row>19</xdr:row>
      <xdr:rowOff>346075</xdr:rowOff>
    </xdr:from>
    <xdr:to>
      <xdr:col>31</xdr:col>
      <xdr:colOff>274638</xdr:colOff>
      <xdr:row>22</xdr:row>
      <xdr:rowOff>357981</xdr:rowOff>
    </xdr:to>
    <xdr:cxnSp macro="">
      <xdr:nvCxnSpPr>
        <xdr:cNvPr id="33" name="69 Conector recto"/>
        <xdr:cNvCxnSpPr/>
      </xdr:nvCxnSpPr>
      <xdr:spPr>
        <a:xfrm rot="5400000">
          <a:off x="17250966" y="7371159"/>
          <a:ext cx="1116806"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298410</xdr:colOff>
      <xdr:row>22</xdr:row>
      <xdr:rowOff>351157</xdr:rowOff>
    </xdr:from>
    <xdr:to>
      <xdr:col>31</xdr:col>
      <xdr:colOff>240796</xdr:colOff>
      <xdr:row>23</xdr:row>
      <xdr:rowOff>139412</xdr:rowOff>
    </xdr:to>
    <xdr:cxnSp macro="">
      <xdr:nvCxnSpPr>
        <xdr:cNvPr id="34" name="71 Conector recto"/>
        <xdr:cNvCxnSpPr/>
      </xdr:nvCxnSpPr>
      <xdr:spPr>
        <a:xfrm rot="16200000" flipH="1" flipV="1">
          <a:off x="17401413" y="7794079"/>
          <a:ext cx="245455" cy="50436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262733</xdr:colOff>
      <xdr:row>12</xdr:row>
      <xdr:rowOff>107951</xdr:rowOff>
    </xdr:from>
    <xdr:to>
      <xdr:col>30</xdr:col>
      <xdr:colOff>269516</xdr:colOff>
      <xdr:row>13</xdr:row>
      <xdr:rowOff>178593</xdr:rowOff>
    </xdr:to>
    <xdr:cxnSp macro="">
      <xdr:nvCxnSpPr>
        <xdr:cNvPr id="35" name="36 Conector recto"/>
        <xdr:cNvCxnSpPr>
          <a:endCxn id="20" idx="0"/>
        </xdr:cNvCxnSpPr>
      </xdr:nvCxnSpPr>
      <xdr:spPr>
        <a:xfrm>
          <a:off x="17236283" y="3727451"/>
          <a:ext cx="6783" cy="55641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0.xml><?xml version="1.0" encoding="utf-8"?>
<xdr:wsDr xmlns:xdr="http://schemas.openxmlformats.org/drawingml/2006/spreadsheetDrawing" xmlns:a="http://schemas.openxmlformats.org/drawingml/2006/main">
  <xdr:twoCellAnchor>
    <xdr:from>
      <xdr:col>28</xdr:col>
      <xdr:colOff>113433</xdr:colOff>
      <xdr:row>7</xdr:row>
      <xdr:rowOff>133351</xdr:rowOff>
    </xdr:from>
    <xdr:to>
      <xdr:col>28</xdr:col>
      <xdr:colOff>389658</xdr:colOff>
      <xdr:row>7</xdr:row>
      <xdr:rowOff>371476</xdr:rowOff>
    </xdr:to>
    <xdr:sp macro="" textlink="">
      <xdr:nvSpPr>
        <xdr:cNvPr id="2" name="51 Elipse"/>
        <xdr:cNvSpPr/>
      </xdr:nvSpPr>
      <xdr:spPr>
        <a:xfrm>
          <a:off x="20687433" y="2419351"/>
          <a:ext cx="276225" cy="57150"/>
        </a:xfrm>
        <a:prstGeom prst="ellipse">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s-PE" sz="1100">
            <a:ln w="3175">
              <a:solidFill>
                <a:schemeClr val="tx1"/>
              </a:solidFill>
            </a:ln>
          </a:endParaRPr>
        </a:p>
      </xdr:txBody>
    </xdr:sp>
    <xdr:clientData/>
  </xdr:twoCellAnchor>
  <xdr:twoCellAnchor>
    <xdr:from>
      <xdr:col>29</xdr:col>
      <xdr:colOff>70633</xdr:colOff>
      <xdr:row>7</xdr:row>
      <xdr:rowOff>161924</xdr:rowOff>
    </xdr:from>
    <xdr:to>
      <xdr:col>29</xdr:col>
      <xdr:colOff>358733</xdr:colOff>
      <xdr:row>7</xdr:row>
      <xdr:rowOff>358732</xdr:rowOff>
    </xdr:to>
    <xdr:sp macro="" textlink="">
      <xdr:nvSpPr>
        <xdr:cNvPr id="3" name="52 Rectángulo"/>
        <xdr:cNvSpPr/>
      </xdr:nvSpPr>
      <xdr:spPr>
        <a:xfrm>
          <a:off x="21406633" y="2447924"/>
          <a:ext cx="288100" cy="25358"/>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indent="0" algn="l"/>
          <a:endParaRPr lang="es-PE" sz="1100">
            <a:ln w="3175">
              <a:solidFill>
                <a:schemeClr val="tx1"/>
              </a:solidFill>
            </a:ln>
            <a:solidFill>
              <a:schemeClr val="dk1"/>
            </a:solidFill>
            <a:latin typeface="+mn-lt"/>
            <a:ea typeface="+mn-ea"/>
            <a:cs typeface="+mn-cs"/>
          </a:endParaRPr>
        </a:p>
      </xdr:txBody>
    </xdr:sp>
    <xdr:clientData/>
  </xdr:twoCellAnchor>
  <xdr:twoCellAnchor>
    <xdr:from>
      <xdr:col>30</xdr:col>
      <xdr:colOff>191490</xdr:colOff>
      <xdr:row>7</xdr:row>
      <xdr:rowOff>115291</xdr:rowOff>
    </xdr:from>
    <xdr:to>
      <xdr:col>30</xdr:col>
      <xdr:colOff>448665</xdr:colOff>
      <xdr:row>7</xdr:row>
      <xdr:rowOff>334366</xdr:rowOff>
    </xdr:to>
    <xdr:sp macro="" textlink="">
      <xdr:nvSpPr>
        <xdr:cNvPr id="4" name="53 Flecha derecha"/>
        <xdr:cNvSpPr/>
      </xdr:nvSpPr>
      <xdr:spPr>
        <a:xfrm>
          <a:off x="22289490" y="2401291"/>
          <a:ext cx="257175" cy="76200"/>
        </a:xfrm>
        <a:prstGeom prst="rightArrow">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indent="0" algn="l"/>
          <a:endParaRPr lang="es-PE" sz="1100">
            <a:ln w="3175">
              <a:solidFill>
                <a:schemeClr val="tx1"/>
              </a:solidFill>
            </a:ln>
            <a:solidFill>
              <a:schemeClr val="dk1"/>
            </a:solidFill>
            <a:latin typeface="+mn-lt"/>
            <a:ea typeface="+mn-ea"/>
            <a:cs typeface="+mn-cs"/>
          </a:endParaRPr>
        </a:p>
      </xdr:txBody>
    </xdr:sp>
    <xdr:clientData/>
  </xdr:twoCellAnchor>
  <xdr:twoCellAnchor>
    <xdr:from>
      <xdr:col>31</xdr:col>
      <xdr:colOff>162914</xdr:colOff>
      <xdr:row>7</xdr:row>
      <xdr:rowOff>102920</xdr:rowOff>
    </xdr:from>
    <xdr:to>
      <xdr:col>31</xdr:col>
      <xdr:colOff>391514</xdr:colOff>
      <xdr:row>7</xdr:row>
      <xdr:rowOff>331520</xdr:rowOff>
    </xdr:to>
    <xdr:sp macro="" textlink="">
      <xdr:nvSpPr>
        <xdr:cNvPr id="5" name="54 Retraso"/>
        <xdr:cNvSpPr/>
      </xdr:nvSpPr>
      <xdr:spPr>
        <a:xfrm>
          <a:off x="23022914" y="2388920"/>
          <a:ext cx="228600" cy="85725"/>
        </a:xfrm>
        <a:prstGeom prst="flowChartDelay">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indent="0" algn="l"/>
          <a:endParaRPr lang="es-PE" sz="1100">
            <a:ln w="3175">
              <a:solidFill>
                <a:schemeClr val="tx1"/>
              </a:solidFill>
            </a:ln>
            <a:solidFill>
              <a:schemeClr val="dk1"/>
            </a:solidFill>
            <a:latin typeface="+mn-lt"/>
            <a:ea typeface="+mn-ea"/>
            <a:cs typeface="+mn-cs"/>
          </a:endParaRPr>
        </a:p>
      </xdr:txBody>
    </xdr:sp>
    <xdr:clientData/>
  </xdr:twoCellAnchor>
  <xdr:twoCellAnchor>
    <xdr:from>
      <xdr:col>32</xdr:col>
      <xdr:colOff>106754</xdr:colOff>
      <xdr:row>7</xdr:row>
      <xdr:rowOff>119125</xdr:rowOff>
    </xdr:from>
    <xdr:to>
      <xdr:col>32</xdr:col>
      <xdr:colOff>440129</xdr:colOff>
      <xdr:row>7</xdr:row>
      <xdr:rowOff>319150</xdr:rowOff>
    </xdr:to>
    <xdr:sp macro="" textlink="">
      <xdr:nvSpPr>
        <xdr:cNvPr id="6" name="55 Combinar"/>
        <xdr:cNvSpPr/>
      </xdr:nvSpPr>
      <xdr:spPr>
        <a:xfrm>
          <a:off x="23728754" y="2405125"/>
          <a:ext cx="333375" cy="66675"/>
        </a:xfrm>
        <a:prstGeom prst="flowChartMerge">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indent="0" algn="l"/>
          <a:endParaRPr lang="es-PE" sz="1100">
            <a:ln w="3175">
              <a:solidFill>
                <a:schemeClr val="tx1"/>
              </a:solidFill>
            </a:ln>
            <a:solidFill>
              <a:schemeClr val="dk1"/>
            </a:solidFill>
            <a:latin typeface="+mn-lt"/>
            <a:ea typeface="+mn-ea"/>
            <a:cs typeface="+mn-cs"/>
          </a:endParaRPr>
        </a:p>
      </xdr:txBody>
    </xdr:sp>
    <xdr:clientData/>
  </xdr:twoCellAnchor>
  <xdr:twoCellAnchor>
    <xdr:from>
      <xdr:col>29</xdr:col>
      <xdr:colOff>232249</xdr:colOff>
      <xdr:row>10</xdr:row>
      <xdr:rowOff>123237</xdr:rowOff>
    </xdr:from>
    <xdr:to>
      <xdr:col>29</xdr:col>
      <xdr:colOff>318840</xdr:colOff>
      <xdr:row>10</xdr:row>
      <xdr:rowOff>222198</xdr:rowOff>
    </xdr:to>
    <xdr:sp macro="" textlink="">
      <xdr:nvSpPr>
        <xdr:cNvPr id="7" name="56 Elipse"/>
        <xdr:cNvSpPr/>
      </xdr:nvSpPr>
      <xdr:spPr>
        <a:xfrm>
          <a:off x="21568249" y="2980737"/>
          <a:ext cx="86591" cy="70386"/>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30</xdr:col>
      <xdr:colOff>211741</xdr:colOff>
      <xdr:row>12</xdr:row>
      <xdr:rowOff>132236</xdr:rowOff>
    </xdr:from>
    <xdr:to>
      <xdr:col>30</xdr:col>
      <xdr:colOff>342900</xdr:colOff>
      <xdr:row>12</xdr:row>
      <xdr:rowOff>304800</xdr:rowOff>
    </xdr:to>
    <xdr:sp macro="" textlink="">
      <xdr:nvSpPr>
        <xdr:cNvPr id="8" name="57 Elipse"/>
        <xdr:cNvSpPr/>
      </xdr:nvSpPr>
      <xdr:spPr>
        <a:xfrm>
          <a:off x="22309741" y="3370736"/>
          <a:ext cx="131159" cy="58264"/>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29</xdr:col>
      <xdr:colOff>232245</xdr:colOff>
      <xdr:row>14</xdr:row>
      <xdr:rowOff>192815</xdr:rowOff>
    </xdr:from>
    <xdr:to>
      <xdr:col>29</xdr:col>
      <xdr:colOff>318836</xdr:colOff>
      <xdr:row>14</xdr:row>
      <xdr:rowOff>291776</xdr:rowOff>
    </xdr:to>
    <xdr:sp macro="" textlink="">
      <xdr:nvSpPr>
        <xdr:cNvPr id="9" name="58 Elipse"/>
        <xdr:cNvSpPr/>
      </xdr:nvSpPr>
      <xdr:spPr>
        <a:xfrm>
          <a:off x="21568245" y="3812315"/>
          <a:ext cx="86591" cy="0"/>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259770</xdr:colOff>
      <xdr:row>17</xdr:row>
      <xdr:rowOff>148440</xdr:rowOff>
    </xdr:from>
    <xdr:to>
      <xdr:col>28</xdr:col>
      <xdr:colOff>346361</xdr:colOff>
      <xdr:row>17</xdr:row>
      <xdr:rowOff>247401</xdr:rowOff>
    </xdr:to>
    <xdr:sp macro="" textlink="">
      <xdr:nvSpPr>
        <xdr:cNvPr id="10" name="59 Elipse"/>
        <xdr:cNvSpPr/>
      </xdr:nvSpPr>
      <xdr:spPr>
        <a:xfrm>
          <a:off x="20833770" y="4339440"/>
          <a:ext cx="86591" cy="4181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246007</xdr:colOff>
      <xdr:row>11</xdr:row>
      <xdr:rowOff>126485</xdr:rowOff>
    </xdr:from>
    <xdr:to>
      <xdr:col>28</xdr:col>
      <xdr:colOff>332598</xdr:colOff>
      <xdr:row>11</xdr:row>
      <xdr:rowOff>225446</xdr:rowOff>
    </xdr:to>
    <xdr:sp macro="" textlink="">
      <xdr:nvSpPr>
        <xdr:cNvPr id="11" name="61 Elipse"/>
        <xdr:cNvSpPr/>
      </xdr:nvSpPr>
      <xdr:spPr>
        <a:xfrm>
          <a:off x="20820007" y="3174485"/>
          <a:ext cx="86591" cy="608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225690</xdr:colOff>
      <xdr:row>15</xdr:row>
      <xdr:rowOff>315834</xdr:rowOff>
    </xdr:from>
    <xdr:to>
      <xdr:col>28</xdr:col>
      <xdr:colOff>312281</xdr:colOff>
      <xdr:row>15</xdr:row>
      <xdr:rowOff>414795</xdr:rowOff>
    </xdr:to>
    <xdr:sp macro="" textlink="">
      <xdr:nvSpPr>
        <xdr:cNvPr id="12" name="66 Elipse"/>
        <xdr:cNvSpPr/>
      </xdr:nvSpPr>
      <xdr:spPr>
        <a:xfrm>
          <a:off x="20799690" y="4002009"/>
          <a:ext cx="86591" cy="0"/>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30</xdr:col>
      <xdr:colOff>298982</xdr:colOff>
      <xdr:row>16</xdr:row>
      <xdr:rowOff>209608</xdr:rowOff>
    </xdr:from>
    <xdr:to>
      <xdr:col>30</xdr:col>
      <xdr:colOff>385573</xdr:colOff>
      <xdr:row>16</xdr:row>
      <xdr:rowOff>308569</xdr:rowOff>
    </xdr:to>
    <xdr:sp macro="" textlink="">
      <xdr:nvSpPr>
        <xdr:cNvPr id="13" name="68 Elipse"/>
        <xdr:cNvSpPr/>
      </xdr:nvSpPr>
      <xdr:spPr>
        <a:xfrm>
          <a:off x="22396982" y="4191058"/>
          <a:ext cx="86591" cy="371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264656</xdr:colOff>
      <xdr:row>18</xdr:row>
      <xdr:rowOff>426700</xdr:rowOff>
    </xdr:from>
    <xdr:to>
      <xdr:col>28</xdr:col>
      <xdr:colOff>351247</xdr:colOff>
      <xdr:row>18</xdr:row>
      <xdr:rowOff>525661</xdr:rowOff>
    </xdr:to>
    <xdr:sp macro="" textlink="">
      <xdr:nvSpPr>
        <xdr:cNvPr id="14" name="71 Elipse"/>
        <xdr:cNvSpPr/>
      </xdr:nvSpPr>
      <xdr:spPr>
        <a:xfrm>
          <a:off x="20838656" y="4570075"/>
          <a:ext cx="86591" cy="371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30</xdr:col>
      <xdr:colOff>284480</xdr:colOff>
      <xdr:row>27</xdr:row>
      <xdr:rowOff>126453</xdr:rowOff>
    </xdr:from>
    <xdr:to>
      <xdr:col>30</xdr:col>
      <xdr:colOff>371071</xdr:colOff>
      <xdr:row>27</xdr:row>
      <xdr:rowOff>225414</xdr:rowOff>
    </xdr:to>
    <xdr:sp macro="" textlink="">
      <xdr:nvSpPr>
        <xdr:cNvPr id="15" name="72 Elipse"/>
        <xdr:cNvSpPr/>
      </xdr:nvSpPr>
      <xdr:spPr>
        <a:xfrm>
          <a:off x="22382480" y="6222453"/>
          <a:ext cx="86591" cy="608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235496</xdr:colOff>
      <xdr:row>28</xdr:row>
      <xdr:rowOff>312307</xdr:rowOff>
    </xdr:from>
    <xdr:to>
      <xdr:col>28</xdr:col>
      <xdr:colOff>333959</xdr:colOff>
      <xdr:row>28</xdr:row>
      <xdr:rowOff>399395</xdr:rowOff>
    </xdr:to>
    <xdr:sp macro="" textlink="">
      <xdr:nvSpPr>
        <xdr:cNvPr id="16" name="74 Elipse"/>
        <xdr:cNvSpPr/>
      </xdr:nvSpPr>
      <xdr:spPr>
        <a:xfrm flipH="1" flipV="1">
          <a:off x="20809496" y="6474982"/>
          <a:ext cx="98463" cy="1363"/>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224301</xdr:colOff>
      <xdr:row>29</xdr:row>
      <xdr:rowOff>302503</xdr:rowOff>
    </xdr:from>
    <xdr:to>
      <xdr:col>28</xdr:col>
      <xdr:colOff>322764</xdr:colOff>
      <xdr:row>29</xdr:row>
      <xdr:rowOff>389591</xdr:rowOff>
    </xdr:to>
    <xdr:sp macro="" textlink="">
      <xdr:nvSpPr>
        <xdr:cNvPr id="17" name="76 Elipse"/>
        <xdr:cNvSpPr/>
      </xdr:nvSpPr>
      <xdr:spPr>
        <a:xfrm flipH="1" flipV="1">
          <a:off x="20798301" y="6665203"/>
          <a:ext cx="98463" cy="1363"/>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228257</xdr:colOff>
      <xdr:row>31</xdr:row>
      <xdr:rowOff>330274</xdr:rowOff>
    </xdr:from>
    <xdr:to>
      <xdr:col>28</xdr:col>
      <xdr:colOff>326720</xdr:colOff>
      <xdr:row>31</xdr:row>
      <xdr:rowOff>417362</xdr:rowOff>
    </xdr:to>
    <xdr:sp macro="" textlink="">
      <xdr:nvSpPr>
        <xdr:cNvPr id="18" name="80 Elipse"/>
        <xdr:cNvSpPr/>
      </xdr:nvSpPr>
      <xdr:spPr>
        <a:xfrm flipH="1" flipV="1">
          <a:off x="20802257" y="7045399"/>
          <a:ext cx="98463" cy="1363"/>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288468</xdr:colOff>
      <xdr:row>13</xdr:row>
      <xdr:rowOff>90548</xdr:rowOff>
    </xdr:from>
    <xdr:to>
      <xdr:col>28</xdr:col>
      <xdr:colOff>375059</xdr:colOff>
      <xdr:row>13</xdr:row>
      <xdr:rowOff>189509</xdr:rowOff>
    </xdr:to>
    <xdr:sp macro="" textlink="">
      <xdr:nvSpPr>
        <xdr:cNvPr id="19" name="83 Elipse"/>
        <xdr:cNvSpPr/>
      </xdr:nvSpPr>
      <xdr:spPr>
        <a:xfrm>
          <a:off x="20862468" y="3519548"/>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247400</xdr:colOff>
      <xdr:row>19</xdr:row>
      <xdr:rowOff>228533</xdr:rowOff>
    </xdr:from>
    <xdr:to>
      <xdr:col>28</xdr:col>
      <xdr:colOff>333991</xdr:colOff>
      <xdr:row>19</xdr:row>
      <xdr:rowOff>327494</xdr:rowOff>
    </xdr:to>
    <xdr:sp macro="" textlink="">
      <xdr:nvSpPr>
        <xdr:cNvPr id="20" name="86 Elipse"/>
        <xdr:cNvSpPr/>
      </xdr:nvSpPr>
      <xdr:spPr>
        <a:xfrm>
          <a:off x="20821400" y="4762433"/>
          <a:ext cx="86591" cy="371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275696</xdr:colOff>
      <xdr:row>20</xdr:row>
      <xdr:rowOff>317225</xdr:rowOff>
    </xdr:from>
    <xdr:to>
      <xdr:col>28</xdr:col>
      <xdr:colOff>362287</xdr:colOff>
      <xdr:row>20</xdr:row>
      <xdr:rowOff>416186</xdr:rowOff>
    </xdr:to>
    <xdr:sp macro="" textlink="">
      <xdr:nvSpPr>
        <xdr:cNvPr id="21" name="88 Elipse"/>
        <xdr:cNvSpPr/>
      </xdr:nvSpPr>
      <xdr:spPr>
        <a:xfrm>
          <a:off x="20849696" y="4955900"/>
          <a:ext cx="86591" cy="0"/>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261997</xdr:colOff>
      <xdr:row>21</xdr:row>
      <xdr:rowOff>266941</xdr:rowOff>
    </xdr:from>
    <xdr:to>
      <xdr:col>28</xdr:col>
      <xdr:colOff>348588</xdr:colOff>
      <xdr:row>21</xdr:row>
      <xdr:rowOff>365902</xdr:rowOff>
    </xdr:to>
    <xdr:sp macro="" textlink="">
      <xdr:nvSpPr>
        <xdr:cNvPr id="22" name="91 Elipse"/>
        <xdr:cNvSpPr/>
      </xdr:nvSpPr>
      <xdr:spPr>
        <a:xfrm>
          <a:off x="20835997" y="5143741"/>
          <a:ext cx="86591" cy="371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29</xdr:col>
      <xdr:colOff>190219</xdr:colOff>
      <xdr:row>22</xdr:row>
      <xdr:rowOff>129882</xdr:rowOff>
    </xdr:from>
    <xdr:to>
      <xdr:col>29</xdr:col>
      <xdr:colOff>276810</xdr:colOff>
      <xdr:row>22</xdr:row>
      <xdr:rowOff>228843</xdr:rowOff>
    </xdr:to>
    <xdr:sp macro="" textlink="">
      <xdr:nvSpPr>
        <xdr:cNvPr id="23" name="93 Elipse"/>
        <xdr:cNvSpPr/>
      </xdr:nvSpPr>
      <xdr:spPr>
        <a:xfrm>
          <a:off x="21526219" y="5273382"/>
          <a:ext cx="86591" cy="608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235960</xdr:colOff>
      <xdr:row>23</xdr:row>
      <xdr:rowOff>237999</xdr:rowOff>
    </xdr:from>
    <xdr:to>
      <xdr:col>28</xdr:col>
      <xdr:colOff>322551</xdr:colOff>
      <xdr:row>23</xdr:row>
      <xdr:rowOff>336960</xdr:rowOff>
    </xdr:to>
    <xdr:sp macro="" textlink="">
      <xdr:nvSpPr>
        <xdr:cNvPr id="24" name="94 Elipse"/>
        <xdr:cNvSpPr/>
      </xdr:nvSpPr>
      <xdr:spPr>
        <a:xfrm>
          <a:off x="20809960" y="5524374"/>
          <a:ext cx="86591" cy="371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263698</xdr:colOff>
      <xdr:row>24</xdr:row>
      <xdr:rowOff>207720</xdr:rowOff>
    </xdr:from>
    <xdr:to>
      <xdr:col>28</xdr:col>
      <xdr:colOff>350289</xdr:colOff>
      <xdr:row>24</xdr:row>
      <xdr:rowOff>306681</xdr:rowOff>
    </xdr:to>
    <xdr:sp macro="" textlink="">
      <xdr:nvSpPr>
        <xdr:cNvPr id="25" name="99 Elipse"/>
        <xdr:cNvSpPr/>
      </xdr:nvSpPr>
      <xdr:spPr>
        <a:xfrm>
          <a:off x="20837698" y="5713170"/>
          <a:ext cx="86591" cy="371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252753</xdr:colOff>
      <xdr:row>25</xdr:row>
      <xdr:rowOff>210537</xdr:rowOff>
    </xdr:from>
    <xdr:to>
      <xdr:col>28</xdr:col>
      <xdr:colOff>339344</xdr:colOff>
      <xdr:row>25</xdr:row>
      <xdr:rowOff>309498</xdr:rowOff>
    </xdr:to>
    <xdr:sp macro="" textlink="">
      <xdr:nvSpPr>
        <xdr:cNvPr id="26" name="101 Elipse"/>
        <xdr:cNvSpPr/>
      </xdr:nvSpPr>
      <xdr:spPr>
        <a:xfrm>
          <a:off x="20826753" y="5906487"/>
          <a:ext cx="86591" cy="371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263233</xdr:colOff>
      <xdr:row>26</xdr:row>
      <xdr:rowOff>141390</xdr:rowOff>
    </xdr:from>
    <xdr:to>
      <xdr:col>28</xdr:col>
      <xdr:colOff>349824</xdr:colOff>
      <xdr:row>26</xdr:row>
      <xdr:rowOff>240351</xdr:rowOff>
    </xdr:to>
    <xdr:sp macro="" textlink="">
      <xdr:nvSpPr>
        <xdr:cNvPr id="27" name="103 Elipse"/>
        <xdr:cNvSpPr/>
      </xdr:nvSpPr>
      <xdr:spPr>
        <a:xfrm>
          <a:off x="20837233" y="6046890"/>
          <a:ext cx="86591" cy="51336"/>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30</xdr:col>
      <xdr:colOff>278669</xdr:colOff>
      <xdr:row>32</xdr:row>
      <xdr:rowOff>145344</xdr:rowOff>
    </xdr:from>
    <xdr:to>
      <xdr:col>30</xdr:col>
      <xdr:colOff>377132</xdr:colOff>
      <xdr:row>32</xdr:row>
      <xdr:rowOff>232432</xdr:rowOff>
    </xdr:to>
    <xdr:sp macro="" textlink="">
      <xdr:nvSpPr>
        <xdr:cNvPr id="28" name="106 Elipse"/>
        <xdr:cNvSpPr/>
      </xdr:nvSpPr>
      <xdr:spPr>
        <a:xfrm flipH="1" flipV="1">
          <a:off x="22376669" y="7193844"/>
          <a:ext cx="98463" cy="48988"/>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32</xdr:col>
      <xdr:colOff>376020</xdr:colOff>
      <xdr:row>33</xdr:row>
      <xdr:rowOff>348928</xdr:rowOff>
    </xdr:from>
    <xdr:to>
      <xdr:col>32</xdr:col>
      <xdr:colOff>474483</xdr:colOff>
      <xdr:row>33</xdr:row>
      <xdr:rowOff>436016</xdr:rowOff>
    </xdr:to>
    <xdr:sp macro="" textlink="">
      <xdr:nvSpPr>
        <xdr:cNvPr id="29" name="108 Elipse"/>
        <xdr:cNvSpPr/>
      </xdr:nvSpPr>
      <xdr:spPr>
        <a:xfrm flipH="1" flipV="1">
          <a:off x="23998020" y="7426003"/>
          <a:ext cx="98463" cy="1363"/>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235003</xdr:colOff>
      <xdr:row>8</xdr:row>
      <xdr:rowOff>148441</xdr:rowOff>
    </xdr:from>
    <xdr:to>
      <xdr:col>28</xdr:col>
      <xdr:colOff>321594</xdr:colOff>
      <xdr:row>8</xdr:row>
      <xdr:rowOff>247402</xdr:rowOff>
    </xdr:to>
    <xdr:sp macro="" textlink="">
      <xdr:nvSpPr>
        <xdr:cNvPr id="30" name="109 Elipse"/>
        <xdr:cNvSpPr/>
      </xdr:nvSpPr>
      <xdr:spPr>
        <a:xfrm>
          <a:off x="20809003" y="2624941"/>
          <a:ext cx="86591" cy="4181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247834</xdr:colOff>
      <xdr:row>9</xdr:row>
      <xdr:rowOff>135142</xdr:rowOff>
    </xdr:from>
    <xdr:to>
      <xdr:col>28</xdr:col>
      <xdr:colOff>334425</xdr:colOff>
      <xdr:row>9</xdr:row>
      <xdr:rowOff>234103</xdr:rowOff>
    </xdr:to>
    <xdr:sp macro="" textlink="">
      <xdr:nvSpPr>
        <xdr:cNvPr id="31" name="111 Elipse"/>
        <xdr:cNvSpPr/>
      </xdr:nvSpPr>
      <xdr:spPr>
        <a:xfrm>
          <a:off x="20821834" y="2802142"/>
          <a:ext cx="86591" cy="51336"/>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283402</xdr:colOff>
      <xdr:row>8</xdr:row>
      <xdr:rowOff>174839</xdr:rowOff>
    </xdr:from>
    <xdr:to>
      <xdr:col>28</xdr:col>
      <xdr:colOff>283552</xdr:colOff>
      <xdr:row>9</xdr:row>
      <xdr:rowOff>196529</xdr:rowOff>
    </xdr:to>
    <xdr:cxnSp macro="">
      <xdr:nvCxnSpPr>
        <xdr:cNvPr id="32" name="114 Conector recto"/>
        <xdr:cNvCxnSpPr/>
      </xdr:nvCxnSpPr>
      <xdr:spPr>
        <a:xfrm rot="16200000" flipH="1">
          <a:off x="20756144" y="2752597"/>
          <a:ext cx="202665" cy="1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333650</xdr:colOff>
      <xdr:row>9</xdr:row>
      <xdr:rowOff>185351</xdr:rowOff>
    </xdr:from>
    <xdr:to>
      <xdr:col>29</xdr:col>
      <xdr:colOff>256836</xdr:colOff>
      <xdr:row>10</xdr:row>
      <xdr:rowOff>173446</xdr:rowOff>
    </xdr:to>
    <xdr:cxnSp macro="">
      <xdr:nvCxnSpPr>
        <xdr:cNvPr id="33" name="116 Conector recto"/>
        <xdr:cNvCxnSpPr/>
      </xdr:nvCxnSpPr>
      <xdr:spPr>
        <a:xfrm rot="16200000" flipH="1">
          <a:off x="21160945" y="2599056"/>
          <a:ext cx="178595" cy="68518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332598</xdr:colOff>
      <xdr:row>10</xdr:row>
      <xdr:rowOff>195800</xdr:rowOff>
    </xdr:from>
    <xdr:to>
      <xdr:col>29</xdr:col>
      <xdr:colOff>244930</xdr:colOff>
      <xdr:row>11</xdr:row>
      <xdr:rowOff>164060</xdr:rowOff>
    </xdr:to>
    <xdr:cxnSp macro="">
      <xdr:nvCxnSpPr>
        <xdr:cNvPr id="34" name="118 Conector recto"/>
        <xdr:cNvCxnSpPr/>
      </xdr:nvCxnSpPr>
      <xdr:spPr>
        <a:xfrm flipV="1">
          <a:off x="20906598" y="3043775"/>
          <a:ext cx="674332" cy="16828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338565</xdr:colOff>
      <xdr:row>13</xdr:row>
      <xdr:rowOff>116946</xdr:rowOff>
    </xdr:from>
    <xdr:to>
      <xdr:col>29</xdr:col>
      <xdr:colOff>251728</xdr:colOff>
      <xdr:row>14</xdr:row>
      <xdr:rowOff>204721</xdr:rowOff>
    </xdr:to>
    <xdr:cxnSp macro="">
      <xdr:nvCxnSpPr>
        <xdr:cNvPr id="36" name="124 Conector recto"/>
        <xdr:cNvCxnSpPr/>
      </xdr:nvCxnSpPr>
      <xdr:spPr>
        <a:xfrm rot="16200000" flipH="1">
          <a:off x="21115772" y="3342739"/>
          <a:ext cx="268750" cy="6751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274089</xdr:colOff>
      <xdr:row>14</xdr:row>
      <xdr:rowOff>207306</xdr:rowOff>
    </xdr:from>
    <xdr:to>
      <xdr:col>29</xdr:col>
      <xdr:colOff>280644</xdr:colOff>
      <xdr:row>15</xdr:row>
      <xdr:rowOff>330325</xdr:rowOff>
    </xdr:to>
    <xdr:cxnSp macro="">
      <xdr:nvCxnSpPr>
        <xdr:cNvPr id="37" name="126 Conector recto"/>
        <xdr:cNvCxnSpPr/>
      </xdr:nvCxnSpPr>
      <xdr:spPr>
        <a:xfrm rot="16200000" flipH="1" flipV="1">
          <a:off x="21137520" y="3518325"/>
          <a:ext cx="189694" cy="76855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280891</xdr:colOff>
      <xdr:row>15</xdr:row>
      <xdr:rowOff>379077</xdr:rowOff>
    </xdr:from>
    <xdr:to>
      <xdr:col>30</xdr:col>
      <xdr:colOff>310887</xdr:colOff>
      <xdr:row>16</xdr:row>
      <xdr:rowOff>223371</xdr:rowOff>
    </xdr:to>
    <xdr:cxnSp macro="">
      <xdr:nvCxnSpPr>
        <xdr:cNvPr id="38" name="128 Conector recto"/>
        <xdr:cNvCxnSpPr/>
      </xdr:nvCxnSpPr>
      <xdr:spPr>
        <a:xfrm rot="16200000" flipH="1">
          <a:off x="21533529" y="3319939"/>
          <a:ext cx="196719" cy="15539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272451</xdr:colOff>
      <xdr:row>16</xdr:row>
      <xdr:rowOff>270265</xdr:rowOff>
    </xdr:from>
    <xdr:to>
      <xdr:col>30</xdr:col>
      <xdr:colOff>372892</xdr:colOff>
      <xdr:row>17</xdr:row>
      <xdr:rowOff>209097</xdr:rowOff>
    </xdr:to>
    <xdr:cxnSp macro="">
      <xdr:nvCxnSpPr>
        <xdr:cNvPr id="39" name="130 Conector recto"/>
        <xdr:cNvCxnSpPr/>
      </xdr:nvCxnSpPr>
      <xdr:spPr>
        <a:xfrm rot="5400000">
          <a:off x="21565431" y="3475585"/>
          <a:ext cx="186482" cy="162444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305293</xdr:colOff>
      <xdr:row>17</xdr:row>
      <xdr:rowOff>228877</xdr:rowOff>
    </xdr:from>
    <xdr:to>
      <xdr:col>28</xdr:col>
      <xdr:colOff>314538</xdr:colOff>
      <xdr:row>21</xdr:row>
      <xdr:rowOff>266941</xdr:rowOff>
    </xdr:to>
    <xdr:cxnSp macro="">
      <xdr:nvCxnSpPr>
        <xdr:cNvPr id="40" name="132 Conector recto"/>
        <xdr:cNvCxnSpPr>
          <a:endCxn id="22" idx="0"/>
        </xdr:cNvCxnSpPr>
      </xdr:nvCxnSpPr>
      <xdr:spPr>
        <a:xfrm flipH="1">
          <a:off x="20879293" y="4381777"/>
          <a:ext cx="9245" cy="76196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279256</xdr:colOff>
      <xdr:row>23</xdr:row>
      <xdr:rowOff>302292</xdr:rowOff>
    </xdr:from>
    <xdr:to>
      <xdr:col>30</xdr:col>
      <xdr:colOff>314974</xdr:colOff>
      <xdr:row>23</xdr:row>
      <xdr:rowOff>336960</xdr:rowOff>
    </xdr:to>
    <xdr:cxnSp macro="">
      <xdr:nvCxnSpPr>
        <xdr:cNvPr id="41" name="135 Conector recto"/>
        <xdr:cNvCxnSpPr>
          <a:stCxn id="24" idx="4"/>
          <a:endCxn id="51" idx="0"/>
        </xdr:cNvCxnSpPr>
      </xdr:nvCxnSpPr>
      <xdr:spPr>
        <a:xfrm flipV="1">
          <a:off x="20853256" y="5521992"/>
          <a:ext cx="1559718" cy="609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287820</xdr:colOff>
      <xdr:row>24</xdr:row>
      <xdr:rowOff>222211</xdr:rowOff>
    </xdr:from>
    <xdr:to>
      <xdr:col>28</xdr:col>
      <xdr:colOff>288285</xdr:colOff>
      <xdr:row>26</xdr:row>
      <xdr:rowOff>225858</xdr:rowOff>
    </xdr:to>
    <xdr:cxnSp macro="">
      <xdr:nvCxnSpPr>
        <xdr:cNvPr id="42" name="138 Conector recto"/>
        <xdr:cNvCxnSpPr/>
      </xdr:nvCxnSpPr>
      <xdr:spPr>
        <a:xfrm rot="16200000" flipH="1" flipV="1">
          <a:off x="20674492" y="5905464"/>
          <a:ext cx="375122" cy="46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306994</xdr:colOff>
      <xdr:row>23</xdr:row>
      <xdr:rowOff>401253</xdr:rowOff>
    </xdr:from>
    <xdr:to>
      <xdr:col>30</xdr:col>
      <xdr:colOff>314974</xdr:colOff>
      <xdr:row>24</xdr:row>
      <xdr:rowOff>207720</xdr:rowOff>
    </xdr:to>
    <xdr:cxnSp macro="">
      <xdr:nvCxnSpPr>
        <xdr:cNvPr id="43" name="140 Conector recto"/>
        <xdr:cNvCxnSpPr>
          <a:stCxn id="51" idx="4"/>
          <a:endCxn id="25" idx="0"/>
        </xdr:cNvCxnSpPr>
      </xdr:nvCxnSpPr>
      <xdr:spPr>
        <a:xfrm flipH="1">
          <a:off x="20880994" y="5525703"/>
          <a:ext cx="1531980" cy="18746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337142</xdr:colOff>
      <xdr:row>26</xdr:row>
      <xdr:rowOff>191600</xdr:rowOff>
    </xdr:from>
    <xdr:to>
      <xdr:col>30</xdr:col>
      <xdr:colOff>297160</xdr:colOff>
      <xdr:row>27</xdr:row>
      <xdr:rowOff>176663</xdr:rowOff>
    </xdr:to>
    <xdr:cxnSp macro="">
      <xdr:nvCxnSpPr>
        <xdr:cNvPr id="44" name="142 Conector recto"/>
        <xdr:cNvCxnSpPr/>
      </xdr:nvCxnSpPr>
      <xdr:spPr>
        <a:xfrm rot="16200000" flipH="1">
          <a:off x="21565369" y="5442873"/>
          <a:ext cx="175563" cy="148401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249691</xdr:colOff>
      <xdr:row>30</xdr:row>
      <xdr:rowOff>327912</xdr:rowOff>
    </xdr:from>
    <xdr:to>
      <xdr:col>28</xdr:col>
      <xdr:colOff>348154</xdr:colOff>
      <xdr:row>30</xdr:row>
      <xdr:rowOff>415000</xdr:rowOff>
    </xdr:to>
    <xdr:sp macro="" textlink="">
      <xdr:nvSpPr>
        <xdr:cNvPr id="45" name="143 Elipse"/>
        <xdr:cNvSpPr/>
      </xdr:nvSpPr>
      <xdr:spPr>
        <a:xfrm flipH="1" flipV="1">
          <a:off x="20823691" y="6862062"/>
          <a:ext cx="98463" cy="0"/>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275450</xdr:colOff>
      <xdr:row>28</xdr:row>
      <xdr:rowOff>360778</xdr:rowOff>
    </xdr:from>
    <xdr:to>
      <xdr:col>28</xdr:col>
      <xdr:colOff>285634</xdr:colOff>
      <xdr:row>32</xdr:row>
      <xdr:rowOff>265682</xdr:rowOff>
    </xdr:to>
    <xdr:cxnSp macro="">
      <xdr:nvCxnSpPr>
        <xdr:cNvPr id="46" name="145 Conector recto"/>
        <xdr:cNvCxnSpPr>
          <a:endCxn id="48" idx="0"/>
        </xdr:cNvCxnSpPr>
      </xdr:nvCxnSpPr>
      <xdr:spPr>
        <a:xfrm rot="5400000">
          <a:off x="20473465" y="6851813"/>
          <a:ext cx="762154" cy="1018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328806</xdr:colOff>
      <xdr:row>32</xdr:row>
      <xdr:rowOff>207772</xdr:rowOff>
    </xdr:from>
    <xdr:to>
      <xdr:col>32</xdr:col>
      <xdr:colOff>416718</xdr:colOff>
      <xdr:row>33</xdr:row>
      <xdr:rowOff>345281</xdr:rowOff>
    </xdr:to>
    <xdr:cxnSp macro="">
      <xdr:nvCxnSpPr>
        <xdr:cNvPr id="47" name="148 Conector recto"/>
        <xdr:cNvCxnSpPr/>
      </xdr:nvCxnSpPr>
      <xdr:spPr>
        <a:xfrm>
          <a:off x="22426806" y="7237222"/>
          <a:ext cx="1611912" cy="19465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226219</xdr:colOff>
      <xdr:row>32</xdr:row>
      <xdr:rowOff>178594</xdr:rowOff>
    </xdr:from>
    <xdr:to>
      <xdr:col>28</xdr:col>
      <xdr:colOff>324682</xdr:colOff>
      <xdr:row>32</xdr:row>
      <xdr:rowOff>265682</xdr:rowOff>
    </xdr:to>
    <xdr:sp macro="" textlink="">
      <xdr:nvSpPr>
        <xdr:cNvPr id="48" name="151 Elipse"/>
        <xdr:cNvSpPr/>
      </xdr:nvSpPr>
      <xdr:spPr>
        <a:xfrm flipH="1" flipV="1">
          <a:off x="20800219" y="7227094"/>
          <a:ext cx="98463" cy="10888"/>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310262</xdr:colOff>
      <xdr:row>32</xdr:row>
      <xdr:rowOff>188888</xdr:rowOff>
    </xdr:from>
    <xdr:to>
      <xdr:col>30</xdr:col>
      <xdr:colOff>278669</xdr:colOff>
      <xdr:row>32</xdr:row>
      <xdr:rowOff>191348</xdr:rowOff>
    </xdr:to>
    <xdr:cxnSp macro="">
      <xdr:nvCxnSpPr>
        <xdr:cNvPr id="49" name="153 Conector recto"/>
        <xdr:cNvCxnSpPr>
          <a:stCxn id="48" idx="3"/>
          <a:endCxn id="28" idx="6"/>
        </xdr:cNvCxnSpPr>
      </xdr:nvCxnSpPr>
      <xdr:spPr>
        <a:xfrm rot="5400000" flipH="1" flipV="1">
          <a:off x="21629236" y="6492414"/>
          <a:ext cx="2460" cy="149240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319539</xdr:colOff>
      <xdr:row>27</xdr:row>
      <xdr:rowOff>175203</xdr:rowOff>
    </xdr:from>
    <xdr:to>
      <xdr:col>30</xdr:col>
      <xdr:colOff>346486</xdr:colOff>
      <xdr:row>28</xdr:row>
      <xdr:rowOff>325060</xdr:rowOff>
    </xdr:to>
    <xdr:cxnSp macro="">
      <xdr:nvCxnSpPr>
        <xdr:cNvPr id="50" name="157 Conector recto"/>
        <xdr:cNvCxnSpPr>
          <a:endCxn id="16" idx="3"/>
        </xdr:cNvCxnSpPr>
      </xdr:nvCxnSpPr>
      <xdr:spPr>
        <a:xfrm rot="10800000" flipV="1">
          <a:off x="20893539" y="6271203"/>
          <a:ext cx="1550947" cy="20700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271678</xdr:colOff>
      <xdr:row>23</xdr:row>
      <xdr:rowOff>302292</xdr:rowOff>
    </xdr:from>
    <xdr:to>
      <xdr:col>30</xdr:col>
      <xdr:colOff>358269</xdr:colOff>
      <xdr:row>23</xdr:row>
      <xdr:rowOff>401253</xdr:rowOff>
    </xdr:to>
    <xdr:sp macro="" textlink="">
      <xdr:nvSpPr>
        <xdr:cNvPr id="51" name="65 Elipse"/>
        <xdr:cNvSpPr/>
      </xdr:nvSpPr>
      <xdr:spPr>
        <a:xfrm>
          <a:off x="22369678" y="5521992"/>
          <a:ext cx="86591" cy="371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249380</xdr:colOff>
      <xdr:row>12</xdr:row>
      <xdr:rowOff>178871</xdr:rowOff>
    </xdr:from>
    <xdr:to>
      <xdr:col>28</xdr:col>
      <xdr:colOff>335971</xdr:colOff>
      <xdr:row>12</xdr:row>
      <xdr:rowOff>277832</xdr:rowOff>
    </xdr:to>
    <xdr:sp macro="" textlink="">
      <xdr:nvSpPr>
        <xdr:cNvPr id="52" name="62 Elipse"/>
        <xdr:cNvSpPr/>
      </xdr:nvSpPr>
      <xdr:spPr>
        <a:xfrm>
          <a:off x="20823380" y="3417371"/>
          <a:ext cx="86591" cy="13236"/>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362378</xdr:colOff>
      <xdr:row>12</xdr:row>
      <xdr:rowOff>279529</xdr:rowOff>
    </xdr:from>
    <xdr:to>
      <xdr:col>30</xdr:col>
      <xdr:colOff>230949</xdr:colOff>
      <xdr:row>13</xdr:row>
      <xdr:rowOff>105041</xdr:rowOff>
    </xdr:to>
    <xdr:cxnSp macro="">
      <xdr:nvCxnSpPr>
        <xdr:cNvPr id="53" name="63 Conector recto"/>
        <xdr:cNvCxnSpPr>
          <a:stCxn id="8" idx="3"/>
          <a:endCxn id="19" idx="7"/>
        </xdr:cNvCxnSpPr>
      </xdr:nvCxnSpPr>
      <xdr:spPr>
        <a:xfrm flipH="1">
          <a:off x="16281034" y="4244310"/>
          <a:ext cx="987759" cy="28985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279813</xdr:colOff>
      <xdr:row>11</xdr:row>
      <xdr:rowOff>215984</xdr:rowOff>
    </xdr:from>
    <xdr:to>
      <xdr:col>28</xdr:col>
      <xdr:colOff>285750</xdr:colOff>
      <xdr:row>12</xdr:row>
      <xdr:rowOff>228600</xdr:rowOff>
    </xdr:to>
    <xdr:cxnSp macro="">
      <xdr:nvCxnSpPr>
        <xdr:cNvPr id="54" name="64 Conector recto"/>
        <xdr:cNvCxnSpPr/>
      </xdr:nvCxnSpPr>
      <xdr:spPr>
        <a:xfrm flipH="1" flipV="1">
          <a:off x="20853813" y="3235409"/>
          <a:ext cx="5937" cy="19359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222663</xdr:colOff>
      <xdr:row>12</xdr:row>
      <xdr:rowOff>218518</xdr:rowOff>
    </xdr:from>
    <xdr:to>
      <xdr:col>30</xdr:col>
      <xdr:colOff>211741</xdr:colOff>
      <xdr:row>12</xdr:row>
      <xdr:rowOff>254083</xdr:rowOff>
    </xdr:to>
    <xdr:cxnSp macro="">
      <xdr:nvCxnSpPr>
        <xdr:cNvPr id="55" name="67 Conector recto"/>
        <xdr:cNvCxnSpPr>
          <a:stCxn id="8" idx="2"/>
        </xdr:cNvCxnSpPr>
      </xdr:nvCxnSpPr>
      <xdr:spPr>
        <a:xfrm flipH="1">
          <a:off x="20796663" y="3428443"/>
          <a:ext cx="151307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287944</xdr:colOff>
      <xdr:row>21</xdr:row>
      <xdr:rowOff>317258</xdr:rowOff>
    </xdr:from>
    <xdr:to>
      <xdr:col>29</xdr:col>
      <xdr:colOff>276810</xdr:colOff>
      <xdr:row>22</xdr:row>
      <xdr:rowOff>179363</xdr:rowOff>
    </xdr:to>
    <xdr:cxnSp macro="">
      <xdr:nvCxnSpPr>
        <xdr:cNvPr id="56" name="70 Conector recto"/>
        <xdr:cNvCxnSpPr>
          <a:stCxn id="23" idx="6"/>
        </xdr:cNvCxnSpPr>
      </xdr:nvCxnSpPr>
      <xdr:spPr>
        <a:xfrm flipH="1" flipV="1">
          <a:off x="20861944" y="5146433"/>
          <a:ext cx="750866" cy="17643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304803</xdr:colOff>
      <xdr:row>22</xdr:row>
      <xdr:rowOff>179363</xdr:rowOff>
    </xdr:from>
    <xdr:to>
      <xdr:col>29</xdr:col>
      <xdr:colOff>276810</xdr:colOff>
      <xdr:row>23</xdr:row>
      <xdr:rowOff>209553</xdr:rowOff>
    </xdr:to>
    <xdr:cxnSp macro="">
      <xdr:nvCxnSpPr>
        <xdr:cNvPr id="57" name="73 Conector recto"/>
        <xdr:cNvCxnSpPr>
          <a:stCxn id="23" idx="6"/>
        </xdr:cNvCxnSpPr>
      </xdr:nvCxnSpPr>
      <xdr:spPr>
        <a:xfrm flipH="1">
          <a:off x="20878803" y="5322863"/>
          <a:ext cx="734007" cy="20164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1.xml><?xml version="1.0" encoding="utf-8"?>
<xdr:wsDr xmlns:xdr="http://schemas.openxmlformats.org/drawingml/2006/spreadsheetDrawing" xmlns:a="http://schemas.openxmlformats.org/drawingml/2006/main">
  <xdr:twoCellAnchor>
    <xdr:from>
      <xdr:col>28</xdr:col>
      <xdr:colOff>113433</xdr:colOff>
      <xdr:row>7</xdr:row>
      <xdr:rowOff>133351</xdr:rowOff>
    </xdr:from>
    <xdr:to>
      <xdr:col>28</xdr:col>
      <xdr:colOff>389658</xdr:colOff>
      <xdr:row>7</xdr:row>
      <xdr:rowOff>371476</xdr:rowOff>
    </xdr:to>
    <xdr:sp macro="" textlink="">
      <xdr:nvSpPr>
        <xdr:cNvPr id="2" name="51 Elipse"/>
        <xdr:cNvSpPr/>
      </xdr:nvSpPr>
      <xdr:spPr>
        <a:xfrm>
          <a:off x="20687433" y="2228851"/>
          <a:ext cx="276225" cy="57150"/>
        </a:xfrm>
        <a:prstGeom prst="ellipse">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s-PE" sz="1100">
            <a:ln w="3175">
              <a:solidFill>
                <a:schemeClr val="tx1"/>
              </a:solidFill>
            </a:ln>
          </a:endParaRPr>
        </a:p>
      </xdr:txBody>
    </xdr:sp>
    <xdr:clientData/>
  </xdr:twoCellAnchor>
  <xdr:twoCellAnchor>
    <xdr:from>
      <xdr:col>29</xdr:col>
      <xdr:colOff>70633</xdr:colOff>
      <xdr:row>7</xdr:row>
      <xdr:rowOff>161924</xdr:rowOff>
    </xdr:from>
    <xdr:to>
      <xdr:col>29</xdr:col>
      <xdr:colOff>358733</xdr:colOff>
      <xdr:row>7</xdr:row>
      <xdr:rowOff>358732</xdr:rowOff>
    </xdr:to>
    <xdr:sp macro="" textlink="">
      <xdr:nvSpPr>
        <xdr:cNvPr id="3" name="52 Rectángulo"/>
        <xdr:cNvSpPr/>
      </xdr:nvSpPr>
      <xdr:spPr>
        <a:xfrm>
          <a:off x="21406633" y="2257424"/>
          <a:ext cx="288100" cy="25358"/>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indent="0" algn="l"/>
          <a:endParaRPr lang="es-PE" sz="1100">
            <a:ln w="3175">
              <a:solidFill>
                <a:schemeClr val="tx1"/>
              </a:solidFill>
            </a:ln>
            <a:solidFill>
              <a:schemeClr val="dk1"/>
            </a:solidFill>
            <a:latin typeface="+mn-lt"/>
            <a:ea typeface="+mn-ea"/>
            <a:cs typeface="+mn-cs"/>
          </a:endParaRPr>
        </a:p>
      </xdr:txBody>
    </xdr:sp>
    <xdr:clientData/>
  </xdr:twoCellAnchor>
  <xdr:twoCellAnchor>
    <xdr:from>
      <xdr:col>30</xdr:col>
      <xdr:colOff>191490</xdr:colOff>
      <xdr:row>7</xdr:row>
      <xdr:rowOff>115291</xdr:rowOff>
    </xdr:from>
    <xdr:to>
      <xdr:col>30</xdr:col>
      <xdr:colOff>448665</xdr:colOff>
      <xdr:row>7</xdr:row>
      <xdr:rowOff>334366</xdr:rowOff>
    </xdr:to>
    <xdr:sp macro="" textlink="">
      <xdr:nvSpPr>
        <xdr:cNvPr id="4" name="53 Flecha derecha"/>
        <xdr:cNvSpPr/>
      </xdr:nvSpPr>
      <xdr:spPr>
        <a:xfrm>
          <a:off x="22289490" y="2210791"/>
          <a:ext cx="257175" cy="76200"/>
        </a:xfrm>
        <a:prstGeom prst="rightArrow">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indent="0" algn="l"/>
          <a:endParaRPr lang="es-PE" sz="1100">
            <a:ln w="3175">
              <a:solidFill>
                <a:schemeClr val="tx1"/>
              </a:solidFill>
            </a:ln>
            <a:solidFill>
              <a:schemeClr val="dk1"/>
            </a:solidFill>
            <a:latin typeface="+mn-lt"/>
            <a:ea typeface="+mn-ea"/>
            <a:cs typeface="+mn-cs"/>
          </a:endParaRPr>
        </a:p>
      </xdr:txBody>
    </xdr:sp>
    <xdr:clientData/>
  </xdr:twoCellAnchor>
  <xdr:twoCellAnchor>
    <xdr:from>
      <xdr:col>31</xdr:col>
      <xdr:colOff>162914</xdr:colOff>
      <xdr:row>7</xdr:row>
      <xdr:rowOff>102920</xdr:rowOff>
    </xdr:from>
    <xdr:to>
      <xdr:col>31</xdr:col>
      <xdr:colOff>391514</xdr:colOff>
      <xdr:row>7</xdr:row>
      <xdr:rowOff>331520</xdr:rowOff>
    </xdr:to>
    <xdr:sp macro="" textlink="">
      <xdr:nvSpPr>
        <xdr:cNvPr id="5" name="54 Retraso"/>
        <xdr:cNvSpPr/>
      </xdr:nvSpPr>
      <xdr:spPr>
        <a:xfrm>
          <a:off x="23022914" y="2198420"/>
          <a:ext cx="228600" cy="85725"/>
        </a:xfrm>
        <a:prstGeom prst="flowChartDelay">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indent="0" algn="l"/>
          <a:endParaRPr lang="es-PE" sz="1100">
            <a:ln w="3175">
              <a:solidFill>
                <a:schemeClr val="tx1"/>
              </a:solidFill>
            </a:ln>
            <a:solidFill>
              <a:schemeClr val="dk1"/>
            </a:solidFill>
            <a:latin typeface="+mn-lt"/>
            <a:ea typeface="+mn-ea"/>
            <a:cs typeface="+mn-cs"/>
          </a:endParaRPr>
        </a:p>
      </xdr:txBody>
    </xdr:sp>
    <xdr:clientData/>
  </xdr:twoCellAnchor>
  <xdr:twoCellAnchor>
    <xdr:from>
      <xdr:col>32</xdr:col>
      <xdr:colOff>106754</xdr:colOff>
      <xdr:row>7</xdr:row>
      <xdr:rowOff>119125</xdr:rowOff>
    </xdr:from>
    <xdr:to>
      <xdr:col>32</xdr:col>
      <xdr:colOff>440129</xdr:colOff>
      <xdr:row>7</xdr:row>
      <xdr:rowOff>319150</xdr:rowOff>
    </xdr:to>
    <xdr:sp macro="" textlink="">
      <xdr:nvSpPr>
        <xdr:cNvPr id="6" name="55 Combinar"/>
        <xdr:cNvSpPr/>
      </xdr:nvSpPr>
      <xdr:spPr>
        <a:xfrm>
          <a:off x="23728754" y="2214625"/>
          <a:ext cx="333375" cy="66675"/>
        </a:xfrm>
        <a:prstGeom prst="flowChartMerge">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indent="0" algn="l"/>
          <a:endParaRPr lang="es-PE" sz="1100">
            <a:ln w="3175">
              <a:solidFill>
                <a:schemeClr val="tx1"/>
              </a:solidFill>
            </a:ln>
            <a:solidFill>
              <a:schemeClr val="dk1"/>
            </a:solidFill>
            <a:latin typeface="+mn-lt"/>
            <a:ea typeface="+mn-ea"/>
            <a:cs typeface="+mn-cs"/>
          </a:endParaRPr>
        </a:p>
      </xdr:txBody>
    </xdr:sp>
    <xdr:clientData/>
  </xdr:twoCellAnchor>
  <xdr:twoCellAnchor>
    <xdr:from>
      <xdr:col>29</xdr:col>
      <xdr:colOff>185553</xdr:colOff>
      <xdr:row>10</xdr:row>
      <xdr:rowOff>136071</xdr:rowOff>
    </xdr:from>
    <xdr:to>
      <xdr:col>29</xdr:col>
      <xdr:colOff>272144</xdr:colOff>
      <xdr:row>10</xdr:row>
      <xdr:rowOff>235032</xdr:rowOff>
    </xdr:to>
    <xdr:sp macro="" textlink="">
      <xdr:nvSpPr>
        <xdr:cNvPr id="7" name="56 Elipse"/>
        <xdr:cNvSpPr/>
      </xdr:nvSpPr>
      <xdr:spPr>
        <a:xfrm>
          <a:off x="21521553" y="2803071"/>
          <a:ext cx="86591" cy="51336"/>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30</xdr:col>
      <xdr:colOff>321619</xdr:colOff>
      <xdr:row>12</xdr:row>
      <xdr:rowOff>171325</xdr:rowOff>
    </xdr:from>
    <xdr:to>
      <xdr:col>30</xdr:col>
      <xdr:colOff>408210</xdr:colOff>
      <xdr:row>12</xdr:row>
      <xdr:rowOff>270286</xdr:rowOff>
    </xdr:to>
    <xdr:sp macro="" textlink="">
      <xdr:nvSpPr>
        <xdr:cNvPr id="8" name="57 Elipse"/>
        <xdr:cNvSpPr/>
      </xdr:nvSpPr>
      <xdr:spPr>
        <a:xfrm>
          <a:off x="22419619" y="3219325"/>
          <a:ext cx="86591" cy="227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29</xdr:col>
      <xdr:colOff>197919</xdr:colOff>
      <xdr:row>14</xdr:row>
      <xdr:rowOff>136069</xdr:rowOff>
    </xdr:from>
    <xdr:to>
      <xdr:col>29</xdr:col>
      <xdr:colOff>284510</xdr:colOff>
      <xdr:row>14</xdr:row>
      <xdr:rowOff>235030</xdr:rowOff>
    </xdr:to>
    <xdr:sp macro="" textlink="">
      <xdr:nvSpPr>
        <xdr:cNvPr id="9" name="58 Elipse"/>
        <xdr:cNvSpPr/>
      </xdr:nvSpPr>
      <xdr:spPr>
        <a:xfrm>
          <a:off x="21533919" y="3565069"/>
          <a:ext cx="86591" cy="51336"/>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259770</xdr:colOff>
      <xdr:row>17</xdr:row>
      <xdr:rowOff>148440</xdr:rowOff>
    </xdr:from>
    <xdr:to>
      <xdr:col>28</xdr:col>
      <xdr:colOff>346361</xdr:colOff>
      <xdr:row>17</xdr:row>
      <xdr:rowOff>247401</xdr:rowOff>
    </xdr:to>
    <xdr:sp macro="" textlink="">
      <xdr:nvSpPr>
        <xdr:cNvPr id="10" name="59 Elipse"/>
        <xdr:cNvSpPr/>
      </xdr:nvSpPr>
      <xdr:spPr>
        <a:xfrm>
          <a:off x="20833770" y="4148940"/>
          <a:ext cx="86591" cy="4181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321310</xdr:colOff>
      <xdr:row>10</xdr:row>
      <xdr:rowOff>220540</xdr:rowOff>
    </xdr:from>
    <xdr:to>
      <xdr:col>29</xdr:col>
      <xdr:colOff>198235</xdr:colOff>
      <xdr:row>11</xdr:row>
      <xdr:rowOff>162933</xdr:rowOff>
    </xdr:to>
    <xdr:cxnSp macro="">
      <xdr:nvCxnSpPr>
        <xdr:cNvPr id="11" name="60 Conector recto"/>
        <xdr:cNvCxnSpPr>
          <a:stCxn id="7" idx="3"/>
          <a:endCxn id="12" idx="7"/>
        </xdr:cNvCxnSpPr>
      </xdr:nvCxnSpPr>
      <xdr:spPr>
        <a:xfrm rot="5400000">
          <a:off x="21134039" y="2620236"/>
          <a:ext cx="161468" cy="6389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247399</xdr:colOff>
      <xdr:row>11</xdr:row>
      <xdr:rowOff>148441</xdr:rowOff>
    </xdr:from>
    <xdr:to>
      <xdr:col>28</xdr:col>
      <xdr:colOff>333990</xdr:colOff>
      <xdr:row>11</xdr:row>
      <xdr:rowOff>247402</xdr:rowOff>
    </xdr:to>
    <xdr:sp macro="" textlink="">
      <xdr:nvSpPr>
        <xdr:cNvPr id="12" name="61 Elipse"/>
        <xdr:cNvSpPr/>
      </xdr:nvSpPr>
      <xdr:spPr>
        <a:xfrm>
          <a:off x="20821399" y="3005941"/>
          <a:ext cx="86591" cy="4181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259774</xdr:colOff>
      <xdr:row>14</xdr:row>
      <xdr:rowOff>197922</xdr:rowOff>
    </xdr:from>
    <xdr:to>
      <xdr:col>29</xdr:col>
      <xdr:colOff>210295</xdr:colOff>
      <xdr:row>15</xdr:row>
      <xdr:rowOff>160812</xdr:rowOff>
    </xdr:to>
    <xdr:cxnSp macro="">
      <xdr:nvCxnSpPr>
        <xdr:cNvPr id="14" name="65 Conector recto"/>
        <xdr:cNvCxnSpPr/>
      </xdr:nvCxnSpPr>
      <xdr:spPr>
        <a:xfrm flipH="1">
          <a:off x="20833774" y="3617397"/>
          <a:ext cx="712521" cy="16291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251358</xdr:colOff>
      <xdr:row>15</xdr:row>
      <xdr:rowOff>127658</xdr:rowOff>
    </xdr:from>
    <xdr:to>
      <xdr:col>28</xdr:col>
      <xdr:colOff>337949</xdr:colOff>
      <xdr:row>15</xdr:row>
      <xdr:rowOff>226619</xdr:rowOff>
    </xdr:to>
    <xdr:sp macro="" textlink="">
      <xdr:nvSpPr>
        <xdr:cNvPr id="15" name="66 Elipse"/>
        <xdr:cNvSpPr/>
      </xdr:nvSpPr>
      <xdr:spPr>
        <a:xfrm>
          <a:off x="20825358" y="3747158"/>
          <a:ext cx="86591" cy="608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294657</xdr:colOff>
      <xdr:row>15</xdr:row>
      <xdr:rowOff>189509</xdr:rowOff>
    </xdr:from>
    <xdr:to>
      <xdr:col>30</xdr:col>
      <xdr:colOff>338259</xdr:colOff>
      <xdr:row>16</xdr:row>
      <xdr:rowOff>142150</xdr:rowOff>
    </xdr:to>
    <xdr:cxnSp macro="">
      <xdr:nvCxnSpPr>
        <xdr:cNvPr id="16" name="67 Conector recto"/>
        <xdr:cNvCxnSpPr>
          <a:endCxn id="17" idx="1"/>
        </xdr:cNvCxnSpPr>
      </xdr:nvCxnSpPr>
      <xdr:spPr>
        <a:xfrm>
          <a:off x="20868657" y="3809009"/>
          <a:ext cx="1567602" cy="14314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325578</xdr:colOff>
      <xdr:row>16</xdr:row>
      <xdr:rowOff>127658</xdr:rowOff>
    </xdr:from>
    <xdr:to>
      <xdr:col>30</xdr:col>
      <xdr:colOff>412169</xdr:colOff>
      <xdr:row>16</xdr:row>
      <xdr:rowOff>226619</xdr:rowOff>
    </xdr:to>
    <xdr:sp macro="" textlink="">
      <xdr:nvSpPr>
        <xdr:cNvPr id="17" name="68 Elipse"/>
        <xdr:cNvSpPr/>
      </xdr:nvSpPr>
      <xdr:spPr>
        <a:xfrm>
          <a:off x="22423578" y="3937658"/>
          <a:ext cx="86591" cy="608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296885</xdr:colOff>
      <xdr:row>16</xdr:row>
      <xdr:rowOff>177139</xdr:rowOff>
    </xdr:from>
    <xdr:to>
      <xdr:col>30</xdr:col>
      <xdr:colOff>325579</xdr:colOff>
      <xdr:row>17</xdr:row>
      <xdr:rowOff>148441</xdr:rowOff>
    </xdr:to>
    <xdr:cxnSp macro="">
      <xdr:nvCxnSpPr>
        <xdr:cNvPr id="18" name="69 Conector recto"/>
        <xdr:cNvCxnSpPr>
          <a:stCxn id="17" idx="2"/>
        </xdr:cNvCxnSpPr>
      </xdr:nvCxnSpPr>
      <xdr:spPr>
        <a:xfrm rot="10800000" flipV="1">
          <a:off x="20870885" y="3987139"/>
          <a:ext cx="1552694" cy="16180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294654</xdr:colOff>
      <xdr:row>17</xdr:row>
      <xdr:rowOff>263730</xdr:rowOff>
    </xdr:from>
    <xdr:to>
      <xdr:col>28</xdr:col>
      <xdr:colOff>296884</xdr:colOff>
      <xdr:row>21</xdr:row>
      <xdr:rowOff>222661</xdr:rowOff>
    </xdr:to>
    <xdr:cxnSp macro="">
      <xdr:nvCxnSpPr>
        <xdr:cNvPr id="19" name="70 Conector recto"/>
        <xdr:cNvCxnSpPr/>
      </xdr:nvCxnSpPr>
      <xdr:spPr>
        <a:xfrm rot="16200000" flipH="1">
          <a:off x="20485491" y="4571193"/>
          <a:ext cx="768556" cy="223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263728</xdr:colOff>
      <xdr:row>18</xdr:row>
      <xdr:rowOff>325578</xdr:rowOff>
    </xdr:from>
    <xdr:to>
      <xdr:col>28</xdr:col>
      <xdr:colOff>350319</xdr:colOff>
      <xdr:row>18</xdr:row>
      <xdr:rowOff>424539</xdr:rowOff>
    </xdr:to>
    <xdr:sp macro="" textlink="">
      <xdr:nvSpPr>
        <xdr:cNvPr id="20" name="71 Elipse"/>
        <xdr:cNvSpPr/>
      </xdr:nvSpPr>
      <xdr:spPr>
        <a:xfrm>
          <a:off x="20837728" y="4383228"/>
          <a:ext cx="86591" cy="0"/>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30</xdr:col>
      <xdr:colOff>312261</xdr:colOff>
      <xdr:row>27</xdr:row>
      <xdr:rowOff>241340</xdr:rowOff>
    </xdr:from>
    <xdr:to>
      <xdr:col>30</xdr:col>
      <xdr:colOff>398852</xdr:colOff>
      <xdr:row>27</xdr:row>
      <xdr:rowOff>311726</xdr:rowOff>
    </xdr:to>
    <xdr:sp macro="" textlink="">
      <xdr:nvSpPr>
        <xdr:cNvPr id="21" name="72 Elipse"/>
        <xdr:cNvSpPr/>
      </xdr:nvSpPr>
      <xdr:spPr>
        <a:xfrm>
          <a:off x="22410261" y="6099215"/>
          <a:ext cx="86591" cy="0"/>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247402</xdr:colOff>
      <xdr:row>28</xdr:row>
      <xdr:rowOff>147943</xdr:rowOff>
    </xdr:from>
    <xdr:to>
      <xdr:col>28</xdr:col>
      <xdr:colOff>345865</xdr:colOff>
      <xdr:row>28</xdr:row>
      <xdr:rowOff>235031</xdr:rowOff>
    </xdr:to>
    <xdr:sp macro="" textlink="">
      <xdr:nvSpPr>
        <xdr:cNvPr id="22" name="74 Elipse"/>
        <xdr:cNvSpPr/>
      </xdr:nvSpPr>
      <xdr:spPr>
        <a:xfrm flipH="1" flipV="1">
          <a:off x="20821402" y="6243943"/>
          <a:ext cx="98463" cy="39463"/>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238991</xdr:colOff>
      <xdr:row>29</xdr:row>
      <xdr:rowOff>312711</xdr:rowOff>
    </xdr:from>
    <xdr:to>
      <xdr:col>28</xdr:col>
      <xdr:colOff>337454</xdr:colOff>
      <xdr:row>29</xdr:row>
      <xdr:rowOff>399799</xdr:rowOff>
    </xdr:to>
    <xdr:sp macro="" textlink="">
      <xdr:nvSpPr>
        <xdr:cNvPr id="23" name="76 Elipse"/>
        <xdr:cNvSpPr/>
      </xdr:nvSpPr>
      <xdr:spPr>
        <a:xfrm flipH="1" flipV="1">
          <a:off x="20812991" y="6475386"/>
          <a:ext cx="98463" cy="1363"/>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230577</xdr:colOff>
      <xdr:row>31</xdr:row>
      <xdr:rowOff>230080</xdr:rowOff>
    </xdr:from>
    <xdr:to>
      <xdr:col>28</xdr:col>
      <xdr:colOff>329040</xdr:colOff>
      <xdr:row>31</xdr:row>
      <xdr:rowOff>317168</xdr:rowOff>
    </xdr:to>
    <xdr:sp macro="" textlink="">
      <xdr:nvSpPr>
        <xdr:cNvPr id="24" name="80 Elipse"/>
        <xdr:cNvSpPr/>
      </xdr:nvSpPr>
      <xdr:spPr>
        <a:xfrm flipH="1" flipV="1">
          <a:off x="20804577" y="6859480"/>
          <a:ext cx="98463" cy="1363"/>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288468</xdr:colOff>
      <xdr:row>13</xdr:row>
      <xdr:rowOff>90548</xdr:rowOff>
    </xdr:from>
    <xdr:to>
      <xdr:col>28</xdr:col>
      <xdr:colOff>375059</xdr:colOff>
      <xdr:row>13</xdr:row>
      <xdr:rowOff>189509</xdr:rowOff>
    </xdr:to>
    <xdr:sp macro="" textlink="">
      <xdr:nvSpPr>
        <xdr:cNvPr id="25" name="83 Elipse"/>
        <xdr:cNvSpPr/>
      </xdr:nvSpPr>
      <xdr:spPr>
        <a:xfrm>
          <a:off x="20862468" y="3329048"/>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301150</xdr:colOff>
      <xdr:row>13</xdr:row>
      <xdr:rowOff>105040</xdr:rowOff>
    </xdr:from>
    <xdr:to>
      <xdr:col>29</xdr:col>
      <xdr:colOff>210601</xdr:colOff>
      <xdr:row>14</xdr:row>
      <xdr:rowOff>150561</xdr:rowOff>
    </xdr:to>
    <xdr:cxnSp macro="">
      <xdr:nvCxnSpPr>
        <xdr:cNvPr id="26" name="84 Conector recto"/>
        <xdr:cNvCxnSpPr>
          <a:stCxn id="9" idx="1"/>
          <a:endCxn id="25" idx="1"/>
        </xdr:cNvCxnSpPr>
      </xdr:nvCxnSpPr>
      <xdr:spPr>
        <a:xfrm rot="16200000" flipV="1">
          <a:off x="21092865" y="3125825"/>
          <a:ext cx="236021" cy="67145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247400</xdr:colOff>
      <xdr:row>19</xdr:row>
      <xdr:rowOff>185549</xdr:rowOff>
    </xdr:from>
    <xdr:to>
      <xdr:col>28</xdr:col>
      <xdr:colOff>333991</xdr:colOff>
      <xdr:row>19</xdr:row>
      <xdr:rowOff>284510</xdr:rowOff>
    </xdr:to>
    <xdr:sp macro="" textlink="">
      <xdr:nvSpPr>
        <xdr:cNvPr id="27" name="86 Elipse"/>
        <xdr:cNvSpPr/>
      </xdr:nvSpPr>
      <xdr:spPr>
        <a:xfrm>
          <a:off x="20821400" y="4567049"/>
          <a:ext cx="86591" cy="371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251358</xdr:colOff>
      <xdr:row>20</xdr:row>
      <xdr:rowOff>214247</xdr:rowOff>
    </xdr:from>
    <xdr:to>
      <xdr:col>28</xdr:col>
      <xdr:colOff>337949</xdr:colOff>
      <xdr:row>20</xdr:row>
      <xdr:rowOff>313208</xdr:rowOff>
    </xdr:to>
    <xdr:sp macro="" textlink="">
      <xdr:nvSpPr>
        <xdr:cNvPr id="28" name="88 Elipse"/>
        <xdr:cNvSpPr/>
      </xdr:nvSpPr>
      <xdr:spPr>
        <a:xfrm>
          <a:off x="20825358" y="4767197"/>
          <a:ext cx="86591" cy="0"/>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255317</xdr:colOff>
      <xdr:row>21</xdr:row>
      <xdr:rowOff>131615</xdr:rowOff>
    </xdr:from>
    <xdr:to>
      <xdr:col>28</xdr:col>
      <xdr:colOff>341908</xdr:colOff>
      <xdr:row>21</xdr:row>
      <xdr:rowOff>230576</xdr:rowOff>
    </xdr:to>
    <xdr:sp macro="" textlink="">
      <xdr:nvSpPr>
        <xdr:cNvPr id="29" name="91 Elipse"/>
        <xdr:cNvSpPr/>
      </xdr:nvSpPr>
      <xdr:spPr>
        <a:xfrm>
          <a:off x="20829317" y="4894115"/>
          <a:ext cx="86591" cy="608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29</xdr:col>
      <xdr:colOff>172679</xdr:colOff>
      <xdr:row>22</xdr:row>
      <xdr:rowOff>123204</xdr:rowOff>
    </xdr:from>
    <xdr:to>
      <xdr:col>29</xdr:col>
      <xdr:colOff>259270</xdr:colOff>
      <xdr:row>22</xdr:row>
      <xdr:rowOff>222165</xdr:rowOff>
    </xdr:to>
    <xdr:sp macro="" textlink="">
      <xdr:nvSpPr>
        <xdr:cNvPr id="30" name="93 Elipse"/>
        <xdr:cNvSpPr/>
      </xdr:nvSpPr>
      <xdr:spPr>
        <a:xfrm>
          <a:off x="21508679" y="5076204"/>
          <a:ext cx="86591" cy="70386"/>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212147</xdr:colOff>
      <xdr:row>23</xdr:row>
      <xdr:rowOff>409451</xdr:rowOff>
    </xdr:from>
    <xdr:to>
      <xdr:col>28</xdr:col>
      <xdr:colOff>298738</xdr:colOff>
      <xdr:row>23</xdr:row>
      <xdr:rowOff>508412</xdr:rowOff>
    </xdr:to>
    <xdr:sp macro="" textlink="">
      <xdr:nvSpPr>
        <xdr:cNvPr id="31" name="94 Elipse"/>
        <xdr:cNvSpPr/>
      </xdr:nvSpPr>
      <xdr:spPr>
        <a:xfrm>
          <a:off x="20786147" y="5333876"/>
          <a:ext cx="86591" cy="371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203365</xdr:colOff>
      <xdr:row>23</xdr:row>
      <xdr:rowOff>438603</xdr:rowOff>
    </xdr:from>
    <xdr:to>
      <xdr:col>30</xdr:col>
      <xdr:colOff>401062</xdr:colOff>
      <xdr:row>23</xdr:row>
      <xdr:rowOff>454724</xdr:rowOff>
    </xdr:to>
    <xdr:cxnSp macro="">
      <xdr:nvCxnSpPr>
        <xdr:cNvPr id="32" name="96 Conector recto"/>
        <xdr:cNvCxnSpPr>
          <a:endCxn id="54" idx="6"/>
        </xdr:cNvCxnSpPr>
      </xdr:nvCxnSpPr>
      <xdr:spPr>
        <a:xfrm>
          <a:off x="20777365" y="5334453"/>
          <a:ext cx="172169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275915</xdr:colOff>
      <xdr:row>23</xdr:row>
      <xdr:rowOff>504204</xdr:rowOff>
    </xdr:from>
    <xdr:to>
      <xdr:col>30</xdr:col>
      <xdr:colOff>357767</xdr:colOff>
      <xdr:row>24</xdr:row>
      <xdr:rowOff>154025</xdr:rowOff>
    </xdr:to>
    <xdr:cxnSp macro="">
      <xdr:nvCxnSpPr>
        <xdr:cNvPr id="33" name="98 Conector recto"/>
        <xdr:cNvCxnSpPr>
          <a:stCxn id="54" idx="4"/>
          <a:endCxn id="34" idx="1"/>
        </xdr:cNvCxnSpPr>
      </xdr:nvCxnSpPr>
      <xdr:spPr>
        <a:xfrm flipH="1">
          <a:off x="20849915" y="5333379"/>
          <a:ext cx="1605852" cy="15464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263234</xdr:colOff>
      <xdr:row>24</xdr:row>
      <xdr:rowOff>139532</xdr:rowOff>
    </xdr:from>
    <xdr:to>
      <xdr:col>28</xdr:col>
      <xdr:colOff>349825</xdr:colOff>
      <xdr:row>24</xdr:row>
      <xdr:rowOff>238493</xdr:rowOff>
    </xdr:to>
    <xdr:sp macro="" textlink="">
      <xdr:nvSpPr>
        <xdr:cNvPr id="34" name="99 Elipse"/>
        <xdr:cNvSpPr/>
      </xdr:nvSpPr>
      <xdr:spPr>
        <a:xfrm>
          <a:off x="20837234" y="5473532"/>
          <a:ext cx="86591" cy="51336"/>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263731</xdr:colOff>
      <xdr:row>25</xdr:row>
      <xdr:rowOff>140029</xdr:rowOff>
    </xdr:from>
    <xdr:to>
      <xdr:col>28</xdr:col>
      <xdr:colOff>350322</xdr:colOff>
      <xdr:row>25</xdr:row>
      <xdr:rowOff>238990</xdr:rowOff>
    </xdr:to>
    <xdr:sp macro="" textlink="">
      <xdr:nvSpPr>
        <xdr:cNvPr id="35" name="101 Elipse"/>
        <xdr:cNvSpPr/>
      </xdr:nvSpPr>
      <xdr:spPr>
        <a:xfrm>
          <a:off x="20837731" y="5664529"/>
          <a:ext cx="86591" cy="51336"/>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263233</xdr:colOff>
      <xdr:row>26</xdr:row>
      <xdr:rowOff>189014</xdr:rowOff>
    </xdr:from>
    <xdr:to>
      <xdr:col>28</xdr:col>
      <xdr:colOff>349824</xdr:colOff>
      <xdr:row>26</xdr:row>
      <xdr:rowOff>287975</xdr:rowOff>
    </xdr:to>
    <xdr:sp macro="" textlink="">
      <xdr:nvSpPr>
        <xdr:cNvPr id="36" name="103 Elipse"/>
        <xdr:cNvSpPr/>
      </xdr:nvSpPr>
      <xdr:spPr>
        <a:xfrm>
          <a:off x="20837233" y="5904014"/>
          <a:ext cx="86591" cy="371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30</xdr:col>
      <xdr:colOff>304800</xdr:colOff>
      <xdr:row>32</xdr:row>
      <xdr:rowOff>205341</xdr:rowOff>
    </xdr:from>
    <xdr:to>
      <xdr:col>30</xdr:col>
      <xdr:colOff>403263</xdr:colOff>
      <xdr:row>32</xdr:row>
      <xdr:rowOff>292429</xdr:rowOff>
    </xdr:to>
    <xdr:sp macro="" textlink="">
      <xdr:nvSpPr>
        <xdr:cNvPr id="37" name="106 Elipse"/>
        <xdr:cNvSpPr/>
      </xdr:nvSpPr>
      <xdr:spPr>
        <a:xfrm flipH="1" flipV="1">
          <a:off x="22402800" y="7044291"/>
          <a:ext cx="98463" cy="1363"/>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32</xdr:col>
      <xdr:colOff>246881</xdr:colOff>
      <xdr:row>33</xdr:row>
      <xdr:rowOff>159819</xdr:rowOff>
    </xdr:from>
    <xdr:to>
      <xdr:col>32</xdr:col>
      <xdr:colOff>345344</xdr:colOff>
      <xdr:row>33</xdr:row>
      <xdr:rowOff>246907</xdr:rowOff>
    </xdr:to>
    <xdr:sp macro="" textlink="">
      <xdr:nvSpPr>
        <xdr:cNvPr id="38" name="108 Elipse"/>
        <xdr:cNvSpPr/>
      </xdr:nvSpPr>
      <xdr:spPr>
        <a:xfrm flipH="1" flipV="1">
          <a:off x="23868881" y="7208319"/>
          <a:ext cx="98463" cy="29938"/>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272128</xdr:colOff>
      <xdr:row>8</xdr:row>
      <xdr:rowOff>148441</xdr:rowOff>
    </xdr:from>
    <xdr:to>
      <xdr:col>28</xdr:col>
      <xdr:colOff>358719</xdr:colOff>
      <xdr:row>8</xdr:row>
      <xdr:rowOff>247402</xdr:rowOff>
    </xdr:to>
    <xdr:sp macro="" textlink="">
      <xdr:nvSpPr>
        <xdr:cNvPr id="39" name="109 Elipse"/>
        <xdr:cNvSpPr/>
      </xdr:nvSpPr>
      <xdr:spPr>
        <a:xfrm>
          <a:off x="20846128" y="2434441"/>
          <a:ext cx="86591" cy="4181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259755</xdr:colOff>
      <xdr:row>9</xdr:row>
      <xdr:rowOff>111330</xdr:rowOff>
    </xdr:from>
    <xdr:to>
      <xdr:col>28</xdr:col>
      <xdr:colOff>346346</xdr:colOff>
      <xdr:row>9</xdr:row>
      <xdr:rowOff>210291</xdr:rowOff>
    </xdr:to>
    <xdr:sp macro="" textlink="">
      <xdr:nvSpPr>
        <xdr:cNvPr id="40" name="111 Elipse"/>
        <xdr:cNvSpPr/>
      </xdr:nvSpPr>
      <xdr:spPr>
        <a:xfrm>
          <a:off x="20833755" y="2587830"/>
          <a:ext cx="86591" cy="7991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308460</xdr:colOff>
      <xdr:row>8</xdr:row>
      <xdr:rowOff>198716</xdr:rowOff>
    </xdr:from>
    <xdr:to>
      <xdr:col>28</xdr:col>
      <xdr:colOff>310048</xdr:colOff>
      <xdr:row>9</xdr:row>
      <xdr:rowOff>124495</xdr:rowOff>
    </xdr:to>
    <xdr:cxnSp macro="">
      <xdr:nvCxnSpPr>
        <xdr:cNvPr id="41" name="117 Conector recto"/>
        <xdr:cNvCxnSpPr/>
      </xdr:nvCxnSpPr>
      <xdr:spPr>
        <a:xfrm rot="5400000">
          <a:off x="20820352" y="2537299"/>
          <a:ext cx="125804"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259754</xdr:colOff>
      <xdr:row>9</xdr:row>
      <xdr:rowOff>160811</xdr:rowOff>
    </xdr:from>
    <xdr:to>
      <xdr:col>29</xdr:col>
      <xdr:colOff>198233</xdr:colOff>
      <xdr:row>10</xdr:row>
      <xdr:rowOff>150563</xdr:rowOff>
    </xdr:to>
    <xdr:cxnSp macro="">
      <xdr:nvCxnSpPr>
        <xdr:cNvPr id="42" name="120 Conector recto"/>
        <xdr:cNvCxnSpPr>
          <a:stCxn id="40" idx="2"/>
          <a:endCxn id="7" idx="1"/>
        </xdr:cNvCxnSpPr>
      </xdr:nvCxnSpPr>
      <xdr:spPr>
        <a:xfrm rot="10800000" flipH="1" flipV="1">
          <a:off x="20833754" y="2637311"/>
          <a:ext cx="700479" cy="18025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339457</xdr:colOff>
      <xdr:row>12</xdr:row>
      <xdr:rowOff>255793</xdr:rowOff>
    </xdr:from>
    <xdr:to>
      <xdr:col>30</xdr:col>
      <xdr:colOff>395529</xdr:colOff>
      <xdr:row>12</xdr:row>
      <xdr:rowOff>280537</xdr:rowOff>
    </xdr:to>
    <xdr:cxnSp macro="">
      <xdr:nvCxnSpPr>
        <xdr:cNvPr id="43" name="124 Conector recto"/>
        <xdr:cNvCxnSpPr>
          <a:endCxn id="8" idx="5"/>
        </xdr:cNvCxnSpPr>
      </xdr:nvCxnSpPr>
      <xdr:spPr>
        <a:xfrm flipV="1">
          <a:off x="20913457" y="3237118"/>
          <a:ext cx="1580072" cy="569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329228</xdr:colOff>
      <xdr:row>21</xdr:row>
      <xdr:rowOff>216083</xdr:rowOff>
    </xdr:from>
    <xdr:to>
      <xdr:col>29</xdr:col>
      <xdr:colOff>172680</xdr:colOff>
      <xdr:row>22</xdr:row>
      <xdr:rowOff>172684</xdr:rowOff>
    </xdr:to>
    <xdr:cxnSp macro="">
      <xdr:nvCxnSpPr>
        <xdr:cNvPr id="44" name="132 Conector recto"/>
        <xdr:cNvCxnSpPr>
          <a:stCxn id="29" idx="5"/>
          <a:endCxn id="30" idx="2"/>
        </xdr:cNvCxnSpPr>
      </xdr:nvCxnSpPr>
      <xdr:spPr>
        <a:xfrm rot="16200000" flipH="1">
          <a:off x="21118116" y="4735120"/>
          <a:ext cx="175676" cy="60545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238125</xdr:colOff>
      <xdr:row>22</xdr:row>
      <xdr:rowOff>207672</xdr:rowOff>
    </xdr:from>
    <xdr:to>
      <xdr:col>29</xdr:col>
      <xdr:colOff>185360</xdr:colOff>
      <xdr:row>23</xdr:row>
      <xdr:rowOff>460375</xdr:rowOff>
    </xdr:to>
    <xdr:cxnSp macro="">
      <xdr:nvCxnSpPr>
        <xdr:cNvPr id="45" name="135 Conector recto"/>
        <xdr:cNvCxnSpPr>
          <a:stCxn id="30" idx="3"/>
        </xdr:cNvCxnSpPr>
      </xdr:nvCxnSpPr>
      <xdr:spPr>
        <a:xfrm flipH="1">
          <a:off x="20812125" y="5141622"/>
          <a:ext cx="709235" cy="19555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300654</xdr:colOff>
      <xdr:row>24</xdr:row>
      <xdr:rowOff>154023</xdr:rowOff>
    </xdr:from>
    <xdr:to>
      <xdr:col>28</xdr:col>
      <xdr:colOff>300655</xdr:colOff>
      <xdr:row>26</xdr:row>
      <xdr:rowOff>273482</xdr:rowOff>
    </xdr:to>
    <xdr:cxnSp macro="">
      <xdr:nvCxnSpPr>
        <xdr:cNvPr id="46" name="140 Conector recto"/>
        <xdr:cNvCxnSpPr/>
      </xdr:nvCxnSpPr>
      <xdr:spPr>
        <a:xfrm rot="16200000" flipH="1" flipV="1">
          <a:off x="20667288" y="5695389"/>
          <a:ext cx="414734"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275914</xdr:colOff>
      <xdr:row>26</xdr:row>
      <xdr:rowOff>203507</xdr:rowOff>
    </xdr:from>
    <xdr:to>
      <xdr:col>30</xdr:col>
      <xdr:colOff>365125</xdr:colOff>
      <xdr:row>27</xdr:row>
      <xdr:rowOff>285750</xdr:rowOff>
    </xdr:to>
    <xdr:cxnSp macro="">
      <xdr:nvCxnSpPr>
        <xdr:cNvPr id="47" name="142 Conector recto"/>
        <xdr:cNvCxnSpPr>
          <a:stCxn id="36" idx="1"/>
        </xdr:cNvCxnSpPr>
      </xdr:nvCxnSpPr>
      <xdr:spPr>
        <a:xfrm>
          <a:off x="20849914" y="5908982"/>
          <a:ext cx="1613211" cy="18701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331445</xdr:colOff>
      <xdr:row>27</xdr:row>
      <xdr:rowOff>311726</xdr:rowOff>
    </xdr:from>
    <xdr:to>
      <xdr:col>30</xdr:col>
      <xdr:colOff>355557</xdr:colOff>
      <xdr:row>28</xdr:row>
      <xdr:rowOff>160697</xdr:rowOff>
    </xdr:to>
    <xdr:cxnSp macro="">
      <xdr:nvCxnSpPr>
        <xdr:cNvPr id="48" name="144 Conector recto"/>
        <xdr:cNvCxnSpPr>
          <a:stCxn id="21" idx="4"/>
          <a:endCxn id="22" idx="3"/>
        </xdr:cNvCxnSpPr>
      </xdr:nvCxnSpPr>
      <xdr:spPr>
        <a:xfrm flipH="1">
          <a:off x="20905445" y="6093401"/>
          <a:ext cx="1548112" cy="1632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234537</xdr:colOff>
      <xdr:row>30</xdr:row>
      <xdr:rowOff>147454</xdr:rowOff>
    </xdr:from>
    <xdr:to>
      <xdr:col>28</xdr:col>
      <xdr:colOff>333000</xdr:colOff>
      <xdr:row>30</xdr:row>
      <xdr:rowOff>234542</xdr:rowOff>
    </xdr:to>
    <xdr:sp macro="" textlink="">
      <xdr:nvSpPr>
        <xdr:cNvPr id="49" name="145 Elipse"/>
        <xdr:cNvSpPr/>
      </xdr:nvSpPr>
      <xdr:spPr>
        <a:xfrm flipH="1" flipV="1">
          <a:off x="20808537" y="6624454"/>
          <a:ext cx="98463" cy="39463"/>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264451</xdr:colOff>
      <xdr:row>28</xdr:row>
      <xdr:rowOff>137347</xdr:rowOff>
    </xdr:from>
    <xdr:to>
      <xdr:col>28</xdr:col>
      <xdr:colOff>298469</xdr:colOff>
      <xdr:row>32</xdr:row>
      <xdr:rowOff>155629</xdr:rowOff>
    </xdr:to>
    <xdr:cxnSp macro="">
      <xdr:nvCxnSpPr>
        <xdr:cNvPr id="50" name="147 Conector recto"/>
        <xdr:cNvCxnSpPr>
          <a:endCxn id="52" idx="5"/>
        </xdr:cNvCxnSpPr>
      </xdr:nvCxnSpPr>
      <xdr:spPr>
        <a:xfrm rot="5400000">
          <a:off x="20465319" y="6606479"/>
          <a:ext cx="780282" cy="3401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403263</xdr:colOff>
      <xdr:row>32</xdr:row>
      <xdr:rowOff>248885</xdr:rowOff>
    </xdr:from>
    <xdr:to>
      <xdr:col>32</xdr:col>
      <xdr:colOff>306184</xdr:colOff>
      <xdr:row>33</xdr:row>
      <xdr:rowOff>221783</xdr:rowOff>
    </xdr:to>
    <xdr:cxnSp macro="">
      <xdr:nvCxnSpPr>
        <xdr:cNvPr id="51" name="149 Conector recto"/>
        <xdr:cNvCxnSpPr>
          <a:stCxn id="37" idx="2"/>
        </xdr:cNvCxnSpPr>
      </xdr:nvCxnSpPr>
      <xdr:spPr>
        <a:xfrm>
          <a:off x="22501263" y="7049735"/>
          <a:ext cx="1426921" cy="19197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250031</xdr:colOff>
      <xdr:row>32</xdr:row>
      <xdr:rowOff>142875</xdr:rowOff>
    </xdr:from>
    <xdr:to>
      <xdr:col>28</xdr:col>
      <xdr:colOff>348494</xdr:colOff>
      <xdr:row>32</xdr:row>
      <xdr:rowOff>229963</xdr:rowOff>
    </xdr:to>
    <xdr:sp macro="" textlink="">
      <xdr:nvSpPr>
        <xdr:cNvPr id="52" name="153 Elipse"/>
        <xdr:cNvSpPr/>
      </xdr:nvSpPr>
      <xdr:spPr>
        <a:xfrm flipH="1" flipV="1">
          <a:off x="20824031" y="7000875"/>
          <a:ext cx="98463" cy="48988"/>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298355</xdr:colOff>
      <xdr:row>32</xdr:row>
      <xdr:rowOff>205303</xdr:rowOff>
    </xdr:from>
    <xdr:to>
      <xdr:col>30</xdr:col>
      <xdr:colOff>354031</xdr:colOff>
      <xdr:row>32</xdr:row>
      <xdr:rowOff>205341</xdr:rowOff>
    </xdr:to>
    <xdr:cxnSp macro="">
      <xdr:nvCxnSpPr>
        <xdr:cNvPr id="53" name="156 Conector recto"/>
        <xdr:cNvCxnSpPr>
          <a:endCxn id="37" idx="4"/>
        </xdr:cNvCxnSpPr>
      </xdr:nvCxnSpPr>
      <xdr:spPr>
        <a:xfrm>
          <a:off x="20872355" y="7044253"/>
          <a:ext cx="1579676" cy="3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314471</xdr:colOff>
      <xdr:row>23</xdr:row>
      <xdr:rowOff>405243</xdr:rowOff>
    </xdr:from>
    <xdr:to>
      <xdr:col>30</xdr:col>
      <xdr:colOff>401062</xdr:colOff>
      <xdr:row>23</xdr:row>
      <xdr:rowOff>504204</xdr:rowOff>
    </xdr:to>
    <xdr:sp macro="" textlink="">
      <xdr:nvSpPr>
        <xdr:cNvPr id="54" name="62 Elipse"/>
        <xdr:cNvSpPr/>
      </xdr:nvSpPr>
      <xdr:spPr>
        <a:xfrm>
          <a:off x="22412471" y="5329668"/>
          <a:ext cx="86591" cy="371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268430</xdr:colOff>
      <xdr:row>12</xdr:row>
      <xdr:rowOff>245546</xdr:rowOff>
    </xdr:from>
    <xdr:to>
      <xdr:col>28</xdr:col>
      <xdr:colOff>355021</xdr:colOff>
      <xdr:row>12</xdr:row>
      <xdr:rowOff>344507</xdr:rowOff>
    </xdr:to>
    <xdr:sp macro="" textlink="">
      <xdr:nvSpPr>
        <xdr:cNvPr id="55" name="73 Elipse"/>
        <xdr:cNvSpPr/>
      </xdr:nvSpPr>
      <xdr:spPr>
        <a:xfrm>
          <a:off x="20842430" y="3236396"/>
          <a:ext cx="86591" cy="371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375059</xdr:colOff>
      <xdr:row>12</xdr:row>
      <xdr:rowOff>270286</xdr:rowOff>
    </xdr:from>
    <xdr:to>
      <xdr:col>30</xdr:col>
      <xdr:colOff>364915</xdr:colOff>
      <xdr:row>13</xdr:row>
      <xdr:rowOff>140029</xdr:rowOff>
    </xdr:to>
    <xdr:cxnSp macro="">
      <xdr:nvCxnSpPr>
        <xdr:cNvPr id="56" name="75 Conector recto"/>
        <xdr:cNvCxnSpPr>
          <a:stCxn id="8" idx="4"/>
          <a:endCxn id="25" idx="6"/>
        </xdr:cNvCxnSpPr>
      </xdr:nvCxnSpPr>
      <xdr:spPr>
        <a:xfrm flipH="1">
          <a:off x="16829497" y="4258880"/>
          <a:ext cx="1049512" cy="46505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222663</xdr:colOff>
      <xdr:row>13</xdr:row>
      <xdr:rowOff>0</xdr:rowOff>
    </xdr:from>
    <xdr:to>
      <xdr:col>33</xdr:col>
      <xdr:colOff>263419</xdr:colOff>
      <xdr:row>13</xdr:row>
      <xdr:rowOff>158232</xdr:rowOff>
    </xdr:to>
    <xdr:cxnSp macro="">
      <xdr:nvCxnSpPr>
        <xdr:cNvPr id="57" name="77 Conector recto"/>
        <xdr:cNvCxnSpPr/>
      </xdr:nvCxnSpPr>
      <xdr:spPr>
        <a:xfrm flipH="1" flipV="1">
          <a:off x="24606663" y="3238500"/>
          <a:ext cx="40756" cy="15823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285750</xdr:colOff>
      <xdr:row>11</xdr:row>
      <xdr:rowOff>206375</xdr:rowOff>
    </xdr:from>
    <xdr:to>
      <xdr:col>28</xdr:col>
      <xdr:colOff>287338</xdr:colOff>
      <xdr:row>12</xdr:row>
      <xdr:rowOff>285750</xdr:rowOff>
    </xdr:to>
    <xdr:cxnSp macro="">
      <xdr:nvCxnSpPr>
        <xdr:cNvPr id="58" name="79 Conector recto"/>
        <xdr:cNvCxnSpPr/>
      </xdr:nvCxnSpPr>
      <xdr:spPr>
        <a:xfrm flipH="1">
          <a:off x="20859750" y="3044825"/>
          <a:ext cx="1588" cy="1936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2.xml><?xml version="1.0" encoding="utf-8"?>
<xdr:wsDr xmlns:xdr="http://schemas.openxmlformats.org/drawingml/2006/spreadsheetDrawing" xmlns:a="http://schemas.openxmlformats.org/drawingml/2006/main">
  <xdr:twoCellAnchor>
    <xdr:from>
      <xdr:col>26</xdr:col>
      <xdr:colOff>113433</xdr:colOff>
      <xdr:row>8</xdr:row>
      <xdr:rowOff>133351</xdr:rowOff>
    </xdr:from>
    <xdr:to>
      <xdr:col>26</xdr:col>
      <xdr:colOff>389658</xdr:colOff>
      <xdr:row>8</xdr:row>
      <xdr:rowOff>371476</xdr:rowOff>
    </xdr:to>
    <xdr:sp macro="" textlink="">
      <xdr:nvSpPr>
        <xdr:cNvPr id="2" name="1 Elipse"/>
        <xdr:cNvSpPr/>
      </xdr:nvSpPr>
      <xdr:spPr>
        <a:xfrm>
          <a:off x="19163433" y="2038351"/>
          <a:ext cx="276225" cy="57150"/>
        </a:xfrm>
        <a:prstGeom prst="ellipse">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s-PE" sz="1100">
            <a:ln w="3175">
              <a:solidFill>
                <a:schemeClr val="tx1"/>
              </a:solidFill>
            </a:ln>
          </a:endParaRPr>
        </a:p>
      </xdr:txBody>
    </xdr:sp>
    <xdr:clientData/>
  </xdr:twoCellAnchor>
  <xdr:twoCellAnchor>
    <xdr:from>
      <xdr:col>27</xdr:col>
      <xdr:colOff>70633</xdr:colOff>
      <xdr:row>8</xdr:row>
      <xdr:rowOff>161924</xdr:rowOff>
    </xdr:from>
    <xdr:to>
      <xdr:col>27</xdr:col>
      <xdr:colOff>358733</xdr:colOff>
      <xdr:row>8</xdr:row>
      <xdr:rowOff>358732</xdr:rowOff>
    </xdr:to>
    <xdr:sp macro="" textlink="">
      <xdr:nvSpPr>
        <xdr:cNvPr id="3" name="2 Rectángulo"/>
        <xdr:cNvSpPr/>
      </xdr:nvSpPr>
      <xdr:spPr>
        <a:xfrm>
          <a:off x="19882633" y="2066924"/>
          <a:ext cx="288100" cy="25358"/>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indent="0" algn="l"/>
          <a:endParaRPr lang="es-PE" sz="1100">
            <a:ln w="3175">
              <a:solidFill>
                <a:schemeClr val="tx1"/>
              </a:solidFill>
            </a:ln>
            <a:solidFill>
              <a:schemeClr val="dk1"/>
            </a:solidFill>
            <a:latin typeface="+mn-lt"/>
            <a:ea typeface="+mn-ea"/>
            <a:cs typeface="+mn-cs"/>
          </a:endParaRPr>
        </a:p>
      </xdr:txBody>
    </xdr:sp>
    <xdr:clientData/>
  </xdr:twoCellAnchor>
  <xdr:twoCellAnchor>
    <xdr:from>
      <xdr:col>28</xdr:col>
      <xdr:colOff>191490</xdr:colOff>
      <xdr:row>8</xdr:row>
      <xdr:rowOff>115291</xdr:rowOff>
    </xdr:from>
    <xdr:to>
      <xdr:col>28</xdr:col>
      <xdr:colOff>448665</xdr:colOff>
      <xdr:row>8</xdr:row>
      <xdr:rowOff>334366</xdr:rowOff>
    </xdr:to>
    <xdr:sp macro="" textlink="">
      <xdr:nvSpPr>
        <xdr:cNvPr id="4" name="3 Flecha derecha"/>
        <xdr:cNvSpPr/>
      </xdr:nvSpPr>
      <xdr:spPr>
        <a:xfrm>
          <a:off x="20765490" y="2020291"/>
          <a:ext cx="257175" cy="76200"/>
        </a:xfrm>
        <a:prstGeom prst="rightArrow">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indent="0" algn="l"/>
          <a:endParaRPr lang="es-PE" sz="1100">
            <a:ln w="3175">
              <a:solidFill>
                <a:schemeClr val="tx1"/>
              </a:solidFill>
            </a:ln>
            <a:solidFill>
              <a:schemeClr val="dk1"/>
            </a:solidFill>
            <a:latin typeface="+mn-lt"/>
            <a:ea typeface="+mn-ea"/>
            <a:cs typeface="+mn-cs"/>
          </a:endParaRPr>
        </a:p>
      </xdr:txBody>
    </xdr:sp>
    <xdr:clientData/>
  </xdr:twoCellAnchor>
  <xdr:twoCellAnchor>
    <xdr:from>
      <xdr:col>29</xdr:col>
      <xdr:colOff>162914</xdr:colOff>
      <xdr:row>8</xdr:row>
      <xdr:rowOff>102920</xdr:rowOff>
    </xdr:from>
    <xdr:to>
      <xdr:col>29</xdr:col>
      <xdr:colOff>391514</xdr:colOff>
      <xdr:row>8</xdr:row>
      <xdr:rowOff>331520</xdr:rowOff>
    </xdr:to>
    <xdr:sp macro="" textlink="">
      <xdr:nvSpPr>
        <xdr:cNvPr id="5" name="4 Retraso"/>
        <xdr:cNvSpPr/>
      </xdr:nvSpPr>
      <xdr:spPr>
        <a:xfrm>
          <a:off x="21498914" y="2007920"/>
          <a:ext cx="228600" cy="85725"/>
        </a:xfrm>
        <a:prstGeom prst="flowChartDelay">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indent="0" algn="l"/>
          <a:endParaRPr lang="es-PE" sz="1100">
            <a:ln w="3175">
              <a:solidFill>
                <a:schemeClr val="tx1"/>
              </a:solidFill>
            </a:ln>
            <a:solidFill>
              <a:schemeClr val="dk1"/>
            </a:solidFill>
            <a:latin typeface="+mn-lt"/>
            <a:ea typeface="+mn-ea"/>
            <a:cs typeface="+mn-cs"/>
          </a:endParaRPr>
        </a:p>
      </xdr:txBody>
    </xdr:sp>
    <xdr:clientData/>
  </xdr:twoCellAnchor>
  <xdr:twoCellAnchor>
    <xdr:from>
      <xdr:col>30</xdr:col>
      <xdr:colOff>106754</xdr:colOff>
      <xdr:row>8</xdr:row>
      <xdr:rowOff>119125</xdr:rowOff>
    </xdr:from>
    <xdr:to>
      <xdr:col>30</xdr:col>
      <xdr:colOff>440129</xdr:colOff>
      <xdr:row>8</xdr:row>
      <xdr:rowOff>319150</xdr:rowOff>
    </xdr:to>
    <xdr:sp macro="" textlink="">
      <xdr:nvSpPr>
        <xdr:cNvPr id="6" name="5 Combinar"/>
        <xdr:cNvSpPr/>
      </xdr:nvSpPr>
      <xdr:spPr>
        <a:xfrm>
          <a:off x="22204754" y="2024125"/>
          <a:ext cx="333375" cy="66675"/>
        </a:xfrm>
        <a:prstGeom prst="flowChartMerge">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indent="0" algn="l"/>
          <a:endParaRPr lang="es-PE" sz="1100">
            <a:ln w="3175">
              <a:solidFill>
                <a:schemeClr val="tx1"/>
              </a:solidFill>
            </a:ln>
            <a:solidFill>
              <a:schemeClr val="dk1"/>
            </a:solidFill>
            <a:latin typeface="+mn-lt"/>
            <a:ea typeface="+mn-ea"/>
            <a:cs typeface="+mn-cs"/>
          </a:endParaRPr>
        </a:p>
      </xdr:txBody>
    </xdr:sp>
    <xdr:clientData/>
  </xdr:twoCellAnchor>
  <xdr:twoCellAnchor>
    <xdr:from>
      <xdr:col>26</xdr:col>
      <xdr:colOff>259773</xdr:colOff>
      <xdr:row>9</xdr:row>
      <xdr:rowOff>123701</xdr:rowOff>
    </xdr:from>
    <xdr:to>
      <xdr:col>26</xdr:col>
      <xdr:colOff>346364</xdr:colOff>
      <xdr:row>9</xdr:row>
      <xdr:rowOff>222662</xdr:rowOff>
    </xdr:to>
    <xdr:sp macro="" textlink="">
      <xdr:nvSpPr>
        <xdr:cNvPr id="7" name="6 Elipse"/>
        <xdr:cNvSpPr/>
      </xdr:nvSpPr>
      <xdr:spPr>
        <a:xfrm>
          <a:off x="19309773" y="2219201"/>
          <a:ext cx="86591" cy="70386"/>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27</xdr:col>
      <xdr:colOff>247400</xdr:colOff>
      <xdr:row>11</xdr:row>
      <xdr:rowOff>136070</xdr:rowOff>
    </xdr:from>
    <xdr:to>
      <xdr:col>27</xdr:col>
      <xdr:colOff>333991</xdr:colOff>
      <xdr:row>11</xdr:row>
      <xdr:rowOff>235031</xdr:rowOff>
    </xdr:to>
    <xdr:sp macro="" textlink="">
      <xdr:nvSpPr>
        <xdr:cNvPr id="8" name="7 Elipse"/>
        <xdr:cNvSpPr/>
      </xdr:nvSpPr>
      <xdr:spPr>
        <a:xfrm>
          <a:off x="20059400" y="2612570"/>
          <a:ext cx="86591" cy="51336"/>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321620</xdr:colOff>
      <xdr:row>14</xdr:row>
      <xdr:rowOff>235031</xdr:rowOff>
    </xdr:from>
    <xdr:to>
      <xdr:col>28</xdr:col>
      <xdr:colOff>408211</xdr:colOff>
      <xdr:row>14</xdr:row>
      <xdr:rowOff>333992</xdr:rowOff>
    </xdr:to>
    <xdr:sp macro="" textlink="">
      <xdr:nvSpPr>
        <xdr:cNvPr id="9" name="9 Elipse"/>
        <xdr:cNvSpPr/>
      </xdr:nvSpPr>
      <xdr:spPr>
        <a:xfrm>
          <a:off x="20895620" y="3235406"/>
          <a:ext cx="86591" cy="371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26</xdr:col>
      <xdr:colOff>258842</xdr:colOff>
      <xdr:row>19</xdr:row>
      <xdr:rowOff>135142</xdr:rowOff>
    </xdr:from>
    <xdr:to>
      <xdr:col>26</xdr:col>
      <xdr:colOff>345433</xdr:colOff>
      <xdr:row>19</xdr:row>
      <xdr:rowOff>234103</xdr:rowOff>
    </xdr:to>
    <xdr:sp macro="" textlink="">
      <xdr:nvSpPr>
        <xdr:cNvPr id="10" name="10 Elipse"/>
        <xdr:cNvSpPr/>
      </xdr:nvSpPr>
      <xdr:spPr>
        <a:xfrm>
          <a:off x="19308842" y="4135642"/>
          <a:ext cx="86591" cy="51336"/>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26</xdr:col>
      <xdr:colOff>259770</xdr:colOff>
      <xdr:row>21</xdr:row>
      <xdr:rowOff>111330</xdr:rowOff>
    </xdr:from>
    <xdr:to>
      <xdr:col>26</xdr:col>
      <xdr:colOff>346361</xdr:colOff>
      <xdr:row>21</xdr:row>
      <xdr:rowOff>210291</xdr:rowOff>
    </xdr:to>
    <xdr:sp macro="" textlink="">
      <xdr:nvSpPr>
        <xdr:cNvPr id="11" name="11 Elipse"/>
        <xdr:cNvSpPr/>
      </xdr:nvSpPr>
      <xdr:spPr>
        <a:xfrm>
          <a:off x="19309770" y="4492830"/>
          <a:ext cx="86591" cy="7991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26</xdr:col>
      <xdr:colOff>259770</xdr:colOff>
      <xdr:row>10</xdr:row>
      <xdr:rowOff>123700</xdr:rowOff>
    </xdr:from>
    <xdr:to>
      <xdr:col>26</xdr:col>
      <xdr:colOff>346361</xdr:colOff>
      <xdr:row>10</xdr:row>
      <xdr:rowOff>222661</xdr:rowOff>
    </xdr:to>
    <xdr:sp macro="" textlink="">
      <xdr:nvSpPr>
        <xdr:cNvPr id="12" name="13 Elipse"/>
        <xdr:cNvSpPr/>
      </xdr:nvSpPr>
      <xdr:spPr>
        <a:xfrm>
          <a:off x="19309770" y="2409700"/>
          <a:ext cx="86591" cy="70386"/>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26</xdr:col>
      <xdr:colOff>263728</xdr:colOff>
      <xdr:row>20</xdr:row>
      <xdr:rowOff>102918</xdr:rowOff>
    </xdr:from>
    <xdr:to>
      <xdr:col>26</xdr:col>
      <xdr:colOff>350319</xdr:colOff>
      <xdr:row>20</xdr:row>
      <xdr:rowOff>201879</xdr:rowOff>
    </xdr:to>
    <xdr:sp macro="" textlink="">
      <xdr:nvSpPr>
        <xdr:cNvPr id="13" name="24 Elipse"/>
        <xdr:cNvSpPr/>
      </xdr:nvSpPr>
      <xdr:spPr>
        <a:xfrm>
          <a:off x="19313728" y="4293918"/>
          <a:ext cx="86591" cy="89436"/>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26</xdr:col>
      <xdr:colOff>263728</xdr:colOff>
      <xdr:row>22</xdr:row>
      <xdr:rowOff>102918</xdr:rowOff>
    </xdr:from>
    <xdr:to>
      <xdr:col>26</xdr:col>
      <xdr:colOff>350319</xdr:colOff>
      <xdr:row>22</xdr:row>
      <xdr:rowOff>201879</xdr:rowOff>
    </xdr:to>
    <xdr:sp macro="" textlink="">
      <xdr:nvSpPr>
        <xdr:cNvPr id="14" name="28 Elipse"/>
        <xdr:cNvSpPr/>
      </xdr:nvSpPr>
      <xdr:spPr>
        <a:xfrm>
          <a:off x="19313728" y="4674918"/>
          <a:ext cx="86591" cy="89436"/>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26</xdr:col>
      <xdr:colOff>244929</xdr:colOff>
      <xdr:row>24</xdr:row>
      <xdr:rowOff>285750</xdr:rowOff>
    </xdr:from>
    <xdr:to>
      <xdr:col>26</xdr:col>
      <xdr:colOff>362496</xdr:colOff>
      <xdr:row>24</xdr:row>
      <xdr:rowOff>421822</xdr:rowOff>
    </xdr:to>
    <xdr:sp macro="" textlink="">
      <xdr:nvSpPr>
        <xdr:cNvPr id="15" name="32 Elipse"/>
        <xdr:cNvSpPr/>
      </xdr:nvSpPr>
      <xdr:spPr>
        <a:xfrm flipH="1">
          <a:off x="19294929" y="5143500"/>
          <a:ext cx="117567" cy="2722"/>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26</xdr:col>
      <xdr:colOff>259772</xdr:colOff>
      <xdr:row>25</xdr:row>
      <xdr:rowOff>234533</xdr:rowOff>
    </xdr:from>
    <xdr:to>
      <xdr:col>26</xdr:col>
      <xdr:colOff>358235</xdr:colOff>
      <xdr:row>25</xdr:row>
      <xdr:rowOff>321621</xdr:rowOff>
    </xdr:to>
    <xdr:sp macro="" textlink="">
      <xdr:nvSpPr>
        <xdr:cNvPr id="16" name="34 Elipse"/>
        <xdr:cNvSpPr/>
      </xdr:nvSpPr>
      <xdr:spPr>
        <a:xfrm flipH="1" flipV="1">
          <a:off x="19309772" y="5330408"/>
          <a:ext cx="98463" cy="1363"/>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26</xdr:col>
      <xdr:colOff>247402</xdr:colOff>
      <xdr:row>27</xdr:row>
      <xdr:rowOff>193468</xdr:rowOff>
    </xdr:from>
    <xdr:to>
      <xdr:col>26</xdr:col>
      <xdr:colOff>371104</xdr:colOff>
      <xdr:row>27</xdr:row>
      <xdr:rowOff>296883</xdr:rowOff>
    </xdr:to>
    <xdr:sp macro="" textlink="">
      <xdr:nvSpPr>
        <xdr:cNvPr id="17" name="38 Elipse"/>
        <xdr:cNvSpPr/>
      </xdr:nvSpPr>
      <xdr:spPr>
        <a:xfrm flipH="1">
          <a:off x="19297402" y="5717968"/>
          <a:ext cx="123702" cy="0"/>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26</xdr:col>
      <xdr:colOff>189509</xdr:colOff>
      <xdr:row>15</xdr:row>
      <xdr:rowOff>238989</xdr:rowOff>
    </xdr:from>
    <xdr:to>
      <xdr:col>26</xdr:col>
      <xdr:colOff>276100</xdr:colOff>
      <xdr:row>15</xdr:row>
      <xdr:rowOff>337950</xdr:rowOff>
    </xdr:to>
    <xdr:sp macro="" textlink="">
      <xdr:nvSpPr>
        <xdr:cNvPr id="18" name="43 Elipse"/>
        <xdr:cNvSpPr/>
      </xdr:nvSpPr>
      <xdr:spPr>
        <a:xfrm>
          <a:off x="19239509" y="3429864"/>
          <a:ext cx="86591" cy="371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26</xdr:col>
      <xdr:colOff>193467</xdr:colOff>
      <xdr:row>16</xdr:row>
      <xdr:rowOff>317168</xdr:rowOff>
    </xdr:from>
    <xdr:to>
      <xdr:col>26</xdr:col>
      <xdr:colOff>280058</xdr:colOff>
      <xdr:row>16</xdr:row>
      <xdr:rowOff>416129</xdr:rowOff>
    </xdr:to>
    <xdr:sp macro="" textlink="">
      <xdr:nvSpPr>
        <xdr:cNvPr id="19" name="44 Elipse"/>
        <xdr:cNvSpPr/>
      </xdr:nvSpPr>
      <xdr:spPr>
        <a:xfrm>
          <a:off x="19243467" y="3622343"/>
          <a:ext cx="86591" cy="0"/>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26</xdr:col>
      <xdr:colOff>226621</xdr:colOff>
      <xdr:row>15</xdr:row>
      <xdr:rowOff>300843</xdr:rowOff>
    </xdr:from>
    <xdr:to>
      <xdr:col>26</xdr:col>
      <xdr:colOff>267377</xdr:colOff>
      <xdr:row>16</xdr:row>
      <xdr:rowOff>319291</xdr:rowOff>
    </xdr:to>
    <xdr:cxnSp macro="">
      <xdr:nvCxnSpPr>
        <xdr:cNvPr id="20" name="45 Conector recto"/>
        <xdr:cNvCxnSpPr/>
      </xdr:nvCxnSpPr>
      <xdr:spPr>
        <a:xfrm flipH="1" flipV="1">
          <a:off x="19276621" y="3425043"/>
          <a:ext cx="40756" cy="18989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255319</xdr:colOff>
      <xdr:row>16</xdr:row>
      <xdr:rowOff>341912</xdr:rowOff>
    </xdr:from>
    <xdr:to>
      <xdr:col>28</xdr:col>
      <xdr:colOff>222662</xdr:colOff>
      <xdr:row>17</xdr:row>
      <xdr:rowOff>148441</xdr:rowOff>
    </xdr:to>
    <xdr:cxnSp macro="">
      <xdr:nvCxnSpPr>
        <xdr:cNvPr id="21" name="46 Conector recto"/>
        <xdr:cNvCxnSpPr/>
      </xdr:nvCxnSpPr>
      <xdr:spPr>
        <a:xfrm flipH="1" flipV="1">
          <a:off x="19305319" y="3618512"/>
          <a:ext cx="1491343" cy="14942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197919</xdr:colOff>
      <xdr:row>17</xdr:row>
      <xdr:rowOff>136070</xdr:rowOff>
    </xdr:from>
    <xdr:to>
      <xdr:col>28</xdr:col>
      <xdr:colOff>284510</xdr:colOff>
      <xdr:row>17</xdr:row>
      <xdr:rowOff>235031</xdr:rowOff>
    </xdr:to>
    <xdr:sp macro="" textlink="">
      <xdr:nvSpPr>
        <xdr:cNvPr id="22" name="47 Elipse"/>
        <xdr:cNvSpPr/>
      </xdr:nvSpPr>
      <xdr:spPr>
        <a:xfrm>
          <a:off x="20771919" y="3755570"/>
          <a:ext cx="86591" cy="51336"/>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26</xdr:col>
      <xdr:colOff>263728</xdr:colOff>
      <xdr:row>18</xdr:row>
      <xdr:rowOff>127658</xdr:rowOff>
    </xdr:from>
    <xdr:to>
      <xdr:col>26</xdr:col>
      <xdr:colOff>350319</xdr:colOff>
      <xdr:row>18</xdr:row>
      <xdr:rowOff>226619</xdr:rowOff>
    </xdr:to>
    <xdr:sp macro="" textlink="">
      <xdr:nvSpPr>
        <xdr:cNvPr id="23" name="48 Elipse"/>
        <xdr:cNvSpPr/>
      </xdr:nvSpPr>
      <xdr:spPr>
        <a:xfrm>
          <a:off x="19313728" y="3937658"/>
          <a:ext cx="86591" cy="608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26</xdr:col>
      <xdr:colOff>289460</xdr:colOff>
      <xdr:row>19</xdr:row>
      <xdr:rowOff>232557</xdr:rowOff>
    </xdr:from>
    <xdr:to>
      <xdr:col>26</xdr:col>
      <xdr:colOff>289463</xdr:colOff>
      <xdr:row>20</xdr:row>
      <xdr:rowOff>96485</xdr:rowOff>
    </xdr:to>
    <xdr:cxnSp macro="">
      <xdr:nvCxnSpPr>
        <xdr:cNvPr id="24" name="52 Conector recto"/>
        <xdr:cNvCxnSpPr/>
      </xdr:nvCxnSpPr>
      <xdr:spPr>
        <a:xfrm rot="16200000" flipH="1" flipV="1">
          <a:off x="19293198" y="4241219"/>
          <a:ext cx="92528" cy="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284821</xdr:colOff>
      <xdr:row>11</xdr:row>
      <xdr:rowOff>150562</xdr:rowOff>
    </xdr:from>
    <xdr:to>
      <xdr:col>27</xdr:col>
      <xdr:colOff>260081</xdr:colOff>
      <xdr:row>12</xdr:row>
      <xdr:rowOff>162932</xdr:rowOff>
    </xdr:to>
    <xdr:cxnSp macro="">
      <xdr:nvCxnSpPr>
        <xdr:cNvPr id="25" name="55 Conector recto"/>
        <xdr:cNvCxnSpPr>
          <a:stCxn id="8" idx="1"/>
        </xdr:cNvCxnSpPr>
      </xdr:nvCxnSpPr>
      <xdr:spPr>
        <a:xfrm rot="16200000" flipH="1" flipV="1">
          <a:off x="19602016" y="2359867"/>
          <a:ext cx="202870" cy="73726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337637</xdr:colOff>
      <xdr:row>14</xdr:row>
      <xdr:rowOff>284513</xdr:rowOff>
    </xdr:from>
    <xdr:to>
      <xdr:col>28</xdr:col>
      <xdr:colOff>321619</xdr:colOff>
      <xdr:row>18</xdr:row>
      <xdr:rowOff>142151</xdr:rowOff>
    </xdr:to>
    <xdr:cxnSp macro="">
      <xdr:nvCxnSpPr>
        <xdr:cNvPr id="26" name="64 Conector recto"/>
        <xdr:cNvCxnSpPr>
          <a:stCxn id="23" idx="7"/>
          <a:endCxn id="9" idx="2"/>
        </xdr:cNvCxnSpPr>
      </xdr:nvCxnSpPr>
      <xdr:spPr>
        <a:xfrm rot="5400000" flipH="1" flipV="1">
          <a:off x="19784184" y="2840716"/>
          <a:ext cx="714888" cy="150798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286056</xdr:colOff>
      <xdr:row>18</xdr:row>
      <xdr:rowOff>177138</xdr:rowOff>
    </xdr:from>
    <xdr:to>
      <xdr:col>26</xdr:col>
      <xdr:colOff>290942</xdr:colOff>
      <xdr:row>19</xdr:row>
      <xdr:rowOff>184622</xdr:rowOff>
    </xdr:to>
    <xdr:cxnSp macro="">
      <xdr:nvCxnSpPr>
        <xdr:cNvPr id="27" name="66 Conector recto"/>
        <xdr:cNvCxnSpPr/>
      </xdr:nvCxnSpPr>
      <xdr:spPr>
        <a:xfrm rot="10800000" flipV="1">
          <a:off x="19336056" y="3987138"/>
          <a:ext cx="4886" cy="19798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259769</xdr:colOff>
      <xdr:row>26</xdr:row>
      <xdr:rowOff>185047</xdr:rowOff>
    </xdr:from>
    <xdr:to>
      <xdr:col>26</xdr:col>
      <xdr:colOff>358232</xdr:colOff>
      <xdr:row>26</xdr:row>
      <xdr:rowOff>272135</xdr:rowOff>
    </xdr:to>
    <xdr:sp macro="" textlink="">
      <xdr:nvSpPr>
        <xdr:cNvPr id="28" name="75 Elipse"/>
        <xdr:cNvSpPr/>
      </xdr:nvSpPr>
      <xdr:spPr>
        <a:xfrm flipH="1" flipV="1">
          <a:off x="19309769" y="5519047"/>
          <a:ext cx="98463" cy="1363"/>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26</xdr:col>
      <xdr:colOff>298612</xdr:colOff>
      <xdr:row>25</xdr:row>
      <xdr:rowOff>218209</xdr:rowOff>
    </xdr:from>
    <xdr:to>
      <xdr:col>26</xdr:col>
      <xdr:colOff>308999</xdr:colOff>
      <xdr:row>26</xdr:row>
      <xdr:rowOff>272135</xdr:rowOff>
    </xdr:to>
    <xdr:cxnSp macro="">
      <xdr:nvCxnSpPr>
        <xdr:cNvPr id="29" name="76 Conector recto"/>
        <xdr:cNvCxnSpPr>
          <a:endCxn id="28" idx="0"/>
        </xdr:cNvCxnSpPr>
      </xdr:nvCxnSpPr>
      <xdr:spPr>
        <a:xfrm rot="16200000" flipH="1">
          <a:off x="19260168" y="5421578"/>
          <a:ext cx="187276" cy="1038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258411</xdr:colOff>
      <xdr:row>28</xdr:row>
      <xdr:rowOff>206828</xdr:rowOff>
    </xdr:from>
    <xdr:to>
      <xdr:col>26</xdr:col>
      <xdr:colOff>382113</xdr:colOff>
      <xdr:row>28</xdr:row>
      <xdr:rowOff>310243</xdr:rowOff>
    </xdr:to>
    <xdr:sp macro="" textlink="">
      <xdr:nvSpPr>
        <xdr:cNvPr id="30" name="78 Elipse"/>
        <xdr:cNvSpPr/>
      </xdr:nvSpPr>
      <xdr:spPr>
        <a:xfrm flipH="1">
          <a:off x="19308411" y="5902778"/>
          <a:ext cx="123702" cy="0"/>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26</xdr:col>
      <xdr:colOff>299976</xdr:colOff>
      <xdr:row>26</xdr:row>
      <xdr:rowOff>234539</xdr:rowOff>
    </xdr:from>
    <xdr:to>
      <xdr:col>26</xdr:col>
      <xdr:colOff>314943</xdr:colOff>
      <xdr:row>29</xdr:row>
      <xdr:rowOff>154783</xdr:rowOff>
    </xdr:to>
    <xdr:cxnSp macro="">
      <xdr:nvCxnSpPr>
        <xdr:cNvPr id="31" name="79 Conector recto"/>
        <xdr:cNvCxnSpPr>
          <a:endCxn id="39" idx="0"/>
        </xdr:cNvCxnSpPr>
      </xdr:nvCxnSpPr>
      <xdr:spPr>
        <a:xfrm rot="5400000">
          <a:off x="19087775" y="5783115"/>
          <a:ext cx="539369" cy="1496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262359</xdr:colOff>
      <xdr:row>29</xdr:row>
      <xdr:rowOff>136562</xdr:rowOff>
    </xdr:from>
    <xdr:to>
      <xdr:col>28</xdr:col>
      <xdr:colOff>386061</xdr:colOff>
      <xdr:row>29</xdr:row>
      <xdr:rowOff>239977</xdr:rowOff>
    </xdr:to>
    <xdr:sp macro="" textlink="">
      <xdr:nvSpPr>
        <xdr:cNvPr id="32" name="81 Elipse"/>
        <xdr:cNvSpPr/>
      </xdr:nvSpPr>
      <xdr:spPr>
        <a:xfrm flipH="1">
          <a:off x="20836359" y="6042062"/>
          <a:ext cx="123702" cy="55790"/>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30</xdr:col>
      <xdr:colOff>229195</xdr:colOff>
      <xdr:row>30</xdr:row>
      <xdr:rowOff>128147</xdr:rowOff>
    </xdr:from>
    <xdr:to>
      <xdr:col>30</xdr:col>
      <xdr:colOff>352897</xdr:colOff>
      <xdr:row>30</xdr:row>
      <xdr:rowOff>231562</xdr:rowOff>
    </xdr:to>
    <xdr:sp macro="" textlink="">
      <xdr:nvSpPr>
        <xdr:cNvPr id="33" name="82 Elipse"/>
        <xdr:cNvSpPr/>
      </xdr:nvSpPr>
      <xdr:spPr>
        <a:xfrm flipH="1">
          <a:off x="22327195" y="6224147"/>
          <a:ext cx="123702" cy="65315"/>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280474</xdr:colOff>
      <xdr:row>29</xdr:row>
      <xdr:rowOff>151707</xdr:rowOff>
    </xdr:from>
    <xdr:to>
      <xdr:col>30</xdr:col>
      <xdr:colOff>247310</xdr:colOff>
      <xdr:row>30</xdr:row>
      <xdr:rowOff>143292</xdr:rowOff>
    </xdr:to>
    <xdr:cxnSp macro="">
      <xdr:nvCxnSpPr>
        <xdr:cNvPr id="34" name="84 Conector recto"/>
        <xdr:cNvCxnSpPr>
          <a:stCxn id="32" idx="7"/>
          <a:endCxn id="33" idx="7"/>
        </xdr:cNvCxnSpPr>
      </xdr:nvCxnSpPr>
      <xdr:spPr>
        <a:xfrm rot="16200000" flipH="1">
          <a:off x="21508849" y="5402832"/>
          <a:ext cx="182085" cy="149083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303066</xdr:colOff>
      <xdr:row>10</xdr:row>
      <xdr:rowOff>222661</xdr:rowOff>
    </xdr:from>
    <xdr:to>
      <xdr:col>27</xdr:col>
      <xdr:colOff>260081</xdr:colOff>
      <xdr:row>11</xdr:row>
      <xdr:rowOff>150563</xdr:rowOff>
    </xdr:to>
    <xdr:cxnSp macro="">
      <xdr:nvCxnSpPr>
        <xdr:cNvPr id="35" name="91 Conector recto"/>
        <xdr:cNvCxnSpPr>
          <a:stCxn id="12" idx="4"/>
          <a:endCxn id="8" idx="1"/>
        </xdr:cNvCxnSpPr>
      </xdr:nvCxnSpPr>
      <xdr:spPr>
        <a:xfrm>
          <a:off x="19353066" y="2480086"/>
          <a:ext cx="719015" cy="14697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264178</xdr:colOff>
      <xdr:row>23</xdr:row>
      <xdr:rowOff>285683</xdr:rowOff>
    </xdr:from>
    <xdr:to>
      <xdr:col>26</xdr:col>
      <xdr:colOff>350769</xdr:colOff>
      <xdr:row>23</xdr:row>
      <xdr:rowOff>384644</xdr:rowOff>
    </xdr:to>
    <xdr:sp macro="" textlink="">
      <xdr:nvSpPr>
        <xdr:cNvPr id="36" name="94 Elipse"/>
        <xdr:cNvSpPr/>
      </xdr:nvSpPr>
      <xdr:spPr>
        <a:xfrm>
          <a:off x="19314178" y="4952933"/>
          <a:ext cx="86591" cy="371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26</xdr:col>
      <xdr:colOff>273844</xdr:colOff>
      <xdr:row>14</xdr:row>
      <xdr:rowOff>226218</xdr:rowOff>
    </xdr:from>
    <xdr:to>
      <xdr:col>26</xdr:col>
      <xdr:colOff>360435</xdr:colOff>
      <xdr:row>14</xdr:row>
      <xdr:rowOff>325179</xdr:rowOff>
    </xdr:to>
    <xdr:sp macro="" textlink="">
      <xdr:nvSpPr>
        <xdr:cNvPr id="37" name="103 Elipse"/>
        <xdr:cNvSpPr/>
      </xdr:nvSpPr>
      <xdr:spPr>
        <a:xfrm>
          <a:off x="19323844" y="3236118"/>
          <a:ext cx="86591" cy="371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26</xdr:col>
      <xdr:colOff>286525</xdr:colOff>
      <xdr:row>14</xdr:row>
      <xdr:rowOff>284512</xdr:rowOff>
    </xdr:from>
    <xdr:to>
      <xdr:col>28</xdr:col>
      <xdr:colOff>321620</xdr:colOff>
      <xdr:row>14</xdr:row>
      <xdr:rowOff>310687</xdr:rowOff>
    </xdr:to>
    <xdr:cxnSp macro="">
      <xdr:nvCxnSpPr>
        <xdr:cNvPr id="38" name="106 Conector recto"/>
        <xdr:cNvCxnSpPr>
          <a:stCxn id="37" idx="3"/>
          <a:endCxn id="9" idx="2"/>
        </xdr:cNvCxnSpPr>
      </xdr:nvCxnSpPr>
      <xdr:spPr>
        <a:xfrm rot="5400000" flipH="1" flipV="1">
          <a:off x="20117273" y="2456514"/>
          <a:ext cx="0" cy="155909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238125</xdr:colOff>
      <xdr:row>29</xdr:row>
      <xdr:rowOff>154782</xdr:rowOff>
    </xdr:from>
    <xdr:to>
      <xdr:col>26</xdr:col>
      <xdr:colOff>361827</xdr:colOff>
      <xdr:row>29</xdr:row>
      <xdr:rowOff>258197</xdr:rowOff>
    </xdr:to>
    <xdr:sp macro="" textlink="">
      <xdr:nvSpPr>
        <xdr:cNvPr id="39" name="119 Elipse"/>
        <xdr:cNvSpPr/>
      </xdr:nvSpPr>
      <xdr:spPr>
        <a:xfrm flipH="1">
          <a:off x="19288125" y="6060282"/>
          <a:ext cx="123702" cy="36740"/>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26</xdr:col>
      <xdr:colOff>297656</xdr:colOff>
      <xdr:row>29</xdr:row>
      <xdr:rowOff>190499</xdr:rowOff>
    </xdr:from>
    <xdr:to>
      <xdr:col>28</xdr:col>
      <xdr:colOff>333375</xdr:colOff>
      <xdr:row>29</xdr:row>
      <xdr:rowOff>192087</xdr:rowOff>
    </xdr:to>
    <xdr:cxnSp macro="">
      <xdr:nvCxnSpPr>
        <xdr:cNvPr id="40" name="124 Conector recto"/>
        <xdr:cNvCxnSpPr/>
      </xdr:nvCxnSpPr>
      <xdr:spPr>
        <a:xfrm>
          <a:off x="19347656" y="6095999"/>
          <a:ext cx="1559719"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355020</xdr:colOff>
      <xdr:row>21</xdr:row>
      <xdr:rowOff>115041</xdr:rowOff>
    </xdr:from>
    <xdr:to>
      <xdr:col>28</xdr:col>
      <xdr:colOff>441611</xdr:colOff>
      <xdr:row>21</xdr:row>
      <xdr:rowOff>214002</xdr:rowOff>
    </xdr:to>
    <xdr:sp macro="" textlink="">
      <xdr:nvSpPr>
        <xdr:cNvPr id="41" name="49 Elipse"/>
        <xdr:cNvSpPr/>
      </xdr:nvSpPr>
      <xdr:spPr>
        <a:xfrm>
          <a:off x="20929020" y="4496541"/>
          <a:ext cx="86591" cy="7991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26</xdr:col>
      <xdr:colOff>299357</xdr:colOff>
      <xdr:row>23</xdr:row>
      <xdr:rowOff>316678</xdr:rowOff>
    </xdr:from>
    <xdr:to>
      <xdr:col>26</xdr:col>
      <xdr:colOff>304306</xdr:colOff>
      <xdr:row>24</xdr:row>
      <xdr:rowOff>312964</xdr:rowOff>
    </xdr:to>
    <xdr:cxnSp macro="">
      <xdr:nvCxnSpPr>
        <xdr:cNvPr id="42" name="53 Conector recto"/>
        <xdr:cNvCxnSpPr/>
      </xdr:nvCxnSpPr>
      <xdr:spPr>
        <a:xfrm flipV="1">
          <a:off x="19349357" y="4955353"/>
          <a:ext cx="4949" cy="18678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290701</xdr:colOff>
      <xdr:row>21</xdr:row>
      <xdr:rowOff>164522</xdr:rowOff>
    </xdr:from>
    <xdr:to>
      <xdr:col>28</xdr:col>
      <xdr:colOff>355020</xdr:colOff>
      <xdr:row>21</xdr:row>
      <xdr:rowOff>166996</xdr:rowOff>
    </xdr:to>
    <xdr:cxnSp macro="">
      <xdr:nvCxnSpPr>
        <xdr:cNvPr id="43" name="54 Conector recto"/>
        <xdr:cNvCxnSpPr>
          <a:stCxn id="41" idx="2"/>
        </xdr:cNvCxnSpPr>
      </xdr:nvCxnSpPr>
      <xdr:spPr>
        <a:xfrm flipH="1">
          <a:off x="19340701" y="4546022"/>
          <a:ext cx="1588319" cy="247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246008</xdr:colOff>
      <xdr:row>12</xdr:row>
      <xdr:rowOff>126465</xdr:rowOff>
    </xdr:from>
    <xdr:to>
      <xdr:col>26</xdr:col>
      <xdr:colOff>332599</xdr:colOff>
      <xdr:row>12</xdr:row>
      <xdr:rowOff>225426</xdr:rowOff>
    </xdr:to>
    <xdr:sp macro="" textlink="">
      <xdr:nvSpPr>
        <xdr:cNvPr id="44" name="135 Elipse"/>
        <xdr:cNvSpPr/>
      </xdr:nvSpPr>
      <xdr:spPr>
        <a:xfrm>
          <a:off x="19296008" y="2793465"/>
          <a:ext cx="86591" cy="608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26</xdr:col>
      <xdr:colOff>236659</xdr:colOff>
      <xdr:row>13</xdr:row>
      <xdr:rowOff>153161</xdr:rowOff>
    </xdr:from>
    <xdr:to>
      <xdr:col>26</xdr:col>
      <xdr:colOff>323250</xdr:colOff>
      <xdr:row>13</xdr:row>
      <xdr:rowOff>252122</xdr:rowOff>
    </xdr:to>
    <xdr:sp macro="" textlink="">
      <xdr:nvSpPr>
        <xdr:cNvPr id="45" name="136 Elipse"/>
        <xdr:cNvSpPr/>
      </xdr:nvSpPr>
      <xdr:spPr>
        <a:xfrm>
          <a:off x="19286659" y="3010661"/>
          <a:ext cx="86591" cy="4181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26</xdr:col>
      <xdr:colOff>278172</xdr:colOff>
      <xdr:row>12</xdr:row>
      <xdr:rowOff>175946</xdr:rowOff>
    </xdr:from>
    <xdr:to>
      <xdr:col>26</xdr:col>
      <xdr:colOff>279955</xdr:colOff>
      <xdr:row>13</xdr:row>
      <xdr:rowOff>153161</xdr:rowOff>
    </xdr:to>
    <xdr:cxnSp macro="">
      <xdr:nvCxnSpPr>
        <xdr:cNvPr id="46" name="137 Conector recto"/>
        <xdr:cNvCxnSpPr>
          <a:endCxn id="45" idx="0"/>
        </xdr:cNvCxnSpPr>
      </xdr:nvCxnSpPr>
      <xdr:spPr>
        <a:xfrm>
          <a:off x="19328172" y="2842946"/>
          <a:ext cx="1783" cy="16771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285750</xdr:colOff>
      <xdr:row>13</xdr:row>
      <xdr:rowOff>321623</xdr:rowOff>
    </xdr:from>
    <xdr:to>
      <xdr:col>28</xdr:col>
      <xdr:colOff>272144</xdr:colOff>
      <xdr:row>14</xdr:row>
      <xdr:rowOff>244928</xdr:rowOff>
    </xdr:to>
    <xdr:cxnSp macro="">
      <xdr:nvCxnSpPr>
        <xdr:cNvPr id="47" name="138 Conector recto"/>
        <xdr:cNvCxnSpPr/>
      </xdr:nvCxnSpPr>
      <xdr:spPr>
        <a:xfrm flipH="1">
          <a:off x="19335750" y="3045773"/>
          <a:ext cx="1510394" cy="19000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272143</xdr:colOff>
      <xdr:row>13</xdr:row>
      <xdr:rowOff>204108</xdr:rowOff>
    </xdr:from>
    <xdr:to>
      <xdr:col>28</xdr:col>
      <xdr:colOff>399556</xdr:colOff>
      <xdr:row>13</xdr:row>
      <xdr:rowOff>326572</xdr:rowOff>
    </xdr:to>
    <xdr:sp macro="" textlink="">
      <xdr:nvSpPr>
        <xdr:cNvPr id="48" name="140 Elipse"/>
        <xdr:cNvSpPr/>
      </xdr:nvSpPr>
      <xdr:spPr>
        <a:xfrm>
          <a:off x="20846143" y="3052083"/>
          <a:ext cx="127413" cy="0"/>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26</xdr:col>
      <xdr:colOff>258536</xdr:colOff>
      <xdr:row>13</xdr:row>
      <xdr:rowOff>204107</xdr:rowOff>
    </xdr:from>
    <xdr:to>
      <xdr:col>28</xdr:col>
      <xdr:colOff>380897</xdr:colOff>
      <xdr:row>13</xdr:row>
      <xdr:rowOff>222042</xdr:rowOff>
    </xdr:to>
    <xdr:cxnSp macro="">
      <xdr:nvCxnSpPr>
        <xdr:cNvPr id="49" name="141 Conector recto"/>
        <xdr:cNvCxnSpPr>
          <a:endCxn id="48" idx="7"/>
        </xdr:cNvCxnSpPr>
      </xdr:nvCxnSpPr>
      <xdr:spPr>
        <a:xfrm>
          <a:off x="19308536" y="3052082"/>
          <a:ext cx="164636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41</xdr:col>
      <xdr:colOff>735092</xdr:colOff>
      <xdr:row>20</xdr:row>
      <xdr:rowOff>233268</xdr:rowOff>
    </xdr:from>
    <xdr:to>
      <xdr:col>41</xdr:col>
      <xdr:colOff>739978</xdr:colOff>
      <xdr:row>22</xdr:row>
      <xdr:rowOff>23037</xdr:rowOff>
    </xdr:to>
    <xdr:cxnSp macro="">
      <xdr:nvCxnSpPr>
        <xdr:cNvPr id="50" name="142 Conector recto"/>
        <xdr:cNvCxnSpPr/>
      </xdr:nvCxnSpPr>
      <xdr:spPr>
        <a:xfrm rot="10800000" flipV="1">
          <a:off x="31215092" y="4386168"/>
          <a:ext cx="4886" cy="20886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264968</xdr:colOff>
      <xdr:row>20</xdr:row>
      <xdr:rowOff>126422</xdr:rowOff>
    </xdr:from>
    <xdr:to>
      <xdr:col>28</xdr:col>
      <xdr:colOff>394607</xdr:colOff>
      <xdr:row>21</xdr:row>
      <xdr:rowOff>149678</xdr:rowOff>
    </xdr:to>
    <xdr:cxnSp macro="">
      <xdr:nvCxnSpPr>
        <xdr:cNvPr id="51" name="143 Conector recto"/>
        <xdr:cNvCxnSpPr/>
      </xdr:nvCxnSpPr>
      <xdr:spPr>
        <a:xfrm flipH="1" flipV="1">
          <a:off x="19314968" y="4317422"/>
          <a:ext cx="1653639" cy="21375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285750</xdr:colOff>
      <xdr:row>21</xdr:row>
      <xdr:rowOff>136072</xdr:rowOff>
    </xdr:from>
    <xdr:to>
      <xdr:col>26</xdr:col>
      <xdr:colOff>299292</xdr:colOff>
      <xdr:row>22</xdr:row>
      <xdr:rowOff>168130</xdr:rowOff>
    </xdr:to>
    <xdr:cxnSp macro="">
      <xdr:nvCxnSpPr>
        <xdr:cNvPr id="52" name="144 Conector recto"/>
        <xdr:cNvCxnSpPr/>
      </xdr:nvCxnSpPr>
      <xdr:spPr>
        <a:xfrm flipH="1" flipV="1">
          <a:off x="19335750" y="4517572"/>
          <a:ext cx="13542" cy="22255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305793</xdr:colOff>
      <xdr:row>22</xdr:row>
      <xdr:rowOff>167243</xdr:rowOff>
    </xdr:from>
    <xdr:to>
      <xdr:col>26</xdr:col>
      <xdr:colOff>307474</xdr:colOff>
      <xdr:row>23</xdr:row>
      <xdr:rowOff>285683</xdr:rowOff>
    </xdr:to>
    <xdr:cxnSp macro="">
      <xdr:nvCxnSpPr>
        <xdr:cNvPr id="53" name="145 Conector recto"/>
        <xdr:cNvCxnSpPr>
          <a:endCxn id="36" idx="0"/>
        </xdr:cNvCxnSpPr>
      </xdr:nvCxnSpPr>
      <xdr:spPr>
        <a:xfrm>
          <a:off x="19355793" y="4739243"/>
          <a:ext cx="1681" cy="21369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281111</xdr:colOff>
      <xdr:row>24</xdr:row>
      <xdr:rowOff>347601</xdr:rowOff>
    </xdr:from>
    <xdr:to>
      <xdr:col>26</xdr:col>
      <xdr:colOff>282042</xdr:colOff>
      <xdr:row>25</xdr:row>
      <xdr:rowOff>0</xdr:rowOff>
    </xdr:to>
    <xdr:cxnSp macro="">
      <xdr:nvCxnSpPr>
        <xdr:cNvPr id="54" name="146 Conector recto"/>
        <xdr:cNvCxnSpPr/>
      </xdr:nvCxnSpPr>
      <xdr:spPr>
        <a:xfrm flipH="1">
          <a:off x="19331111" y="5148201"/>
          <a:ext cx="93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329293</xdr:colOff>
      <xdr:row>25</xdr:row>
      <xdr:rowOff>0</xdr:rowOff>
    </xdr:from>
    <xdr:to>
      <xdr:col>28</xdr:col>
      <xdr:colOff>275745</xdr:colOff>
      <xdr:row>25</xdr:row>
      <xdr:rowOff>247650</xdr:rowOff>
    </xdr:to>
    <xdr:cxnSp macro="">
      <xdr:nvCxnSpPr>
        <xdr:cNvPr id="55" name="149 Conector recto"/>
        <xdr:cNvCxnSpPr/>
      </xdr:nvCxnSpPr>
      <xdr:spPr>
        <a:xfrm flipH="1">
          <a:off x="19379293" y="5143500"/>
          <a:ext cx="1470452" cy="1905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3.xml><?xml version="1.0" encoding="utf-8"?>
<xdr:wsDr xmlns:xdr="http://schemas.openxmlformats.org/drawingml/2006/spreadsheetDrawing" xmlns:a="http://schemas.openxmlformats.org/drawingml/2006/main">
  <xdr:twoCellAnchor>
    <xdr:from>
      <xdr:col>28</xdr:col>
      <xdr:colOff>113433</xdr:colOff>
      <xdr:row>11</xdr:row>
      <xdr:rowOff>133351</xdr:rowOff>
    </xdr:from>
    <xdr:to>
      <xdr:col>28</xdr:col>
      <xdr:colOff>389658</xdr:colOff>
      <xdr:row>11</xdr:row>
      <xdr:rowOff>371476</xdr:rowOff>
    </xdr:to>
    <xdr:sp macro="" textlink="">
      <xdr:nvSpPr>
        <xdr:cNvPr id="2" name="51 Elipse"/>
        <xdr:cNvSpPr/>
      </xdr:nvSpPr>
      <xdr:spPr>
        <a:xfrm>
          <a:off x="20687433" y="2228851"/>
          <a:ext cx="276225" cy="57150"/>
        </a:xfrm>
        <a:prstGeom prst="ellipse">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s-PE" sz="1100">
            <a:ln w="3175">
              <a:solidFill>
                <a:schemeClr val="tx1"/>
              </a:solidFill>
            </a:ln>
          </a:endParaRPr>
        </a:p>
      </xdr:txBody>
    </xdr:sp>
    <xdr:clientData/>
  </xdr:twoCellAnchor>
  <xdr:twoCellAnchor>
    <xdr:from>
      <xdr:col>29</xdr:col>
      <xdr:colOff>70633</xdr:colOff>
      <xdr:row>11</xdr:row>
      <xdr:rowOff>161924</xdr:rowOff>
    </xdr:from>
    <xdr:to>
      <xdr:col>29</xdr:col>
      <xdr:colOff>358733</xdr:colOff>
      <xdr:row>11</xdr:row>
      <xdr:rowOff>358732</xdr:rowOff>
    </xdr:to>
    <xdr:sp macro="" textlink="">
      <xdr:nvSpPr>
        <xdr:cNvPr id="3" name="52 Rectángulo"/>
        <xdr:cNvSpPr/>
      </xdr:nvSpPr>
      <xdr:spPr>
        <a:xfrm>
          <a:off x="21406633" y="2257424"/>
          <a:ext cx="288100" cy="25358"/>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indent="0" algn="l"/>
          <a:endParaRPr lang="es-PE" sz="1100">
            <a:ln w="3175">
              <a:solidFill>
                <a:schemeClr val="tx1"/>
              </a:solidFill>
            </a:ln>
            <a:solidFill>
              <a:schemeClr val="dk1"/>
            </a:solidFill>
            <a:latin typeface="+mn-lt"/>
            <a:ea typeface="+mn-ea"/>
            <a:cs typeface="+mn-cs"/>
          </a:endParaRPr>
        </a:p>
      </xdr:txBody>
    </xdr:sp>
    <xdr:clientData/>
  </xdr:twoCellAnchor>
  <xdr:twoCellAnchor>
    <xdr:from>
      <xdr:col>30</xdr:col>
      <xdr:colOff>191490</xdr:colOff>
      <xdr:row>11</xdr:row>
      <xdr:rowOff>115291</xdr:rowOff>
    </xdr:from>
    <xdr:to>
      <xdr:col>30</xdr:col>
      <xdr:colOff>448665</xdr:colOff>
      <xdr:row>11</xdr:row>
      <xdr:rowOff>334366</xdr:rowOff>
    </xdr:to>
    <xdr:sp macro="" textlink="">
      <xdr:nvSpPr>
        <xdr:cNvPr id="4" name="53 Flecha derecha"/>
        <xdr:cNvSpPr/>
      </xdr:nvSpPr>
      <xdr:spPr>
        <a:xfrm>
          <a:off x="22289490" y="2210791"/>
          <a:ext cx="257175" cy="76200"/>
        </a:xfrm>
        <a:prstGeom prst="rightArrow">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indent="0" algn="l"/>
          <a:endParaRPr lang="es-PE" sz="1100">
            <a:ln w="3175">
              <a:solidFill>
                <a:schemeClr val="tx1"/>
              </a:solidFill>
            </a:ln>
            <a:solidFill>
              <a:schemeClr val="dk1"/>
            </a:solidFill>
            <a:latin typeface="+mn-lt"/>
            <a:ea typeface="+mn-ea"/>
            <a:cs typeface="+mn-cs"/>
          </a:endParaRPr>
        </a:p>
      </xdr:txBody>
    </xdr:sp>
    <xdr:clientData/>
  </xdr:twoCellAnchor>
  <xdr:twoCellAnchor>
    <xdr:from>
      <xdr:col>31</xdr:col>
      <xdr:colOff>162914</xdr:colOff>
      <xdr:row>11</xdr:row>
      <xdr:rowOff>102920</xdr:rowOff>
    </xdr:from>
    <xdr:to>
      <xdr:col>31</xdr:col>
      <xdr:colOff>391514</xdr:colOff>
      <xdr:row>11</xdr:row>
      <xdr:rowOff>331520</xdr:rowOff>
    </xdr:to>
    <xdr:sp macro="" textlink="">
      <xdr:nvSpPr>
        <xdr:cNvPr id="5" name="54 Retraso"/>
        <xdr:cNvSpPr/>
      </xdr:nvSpPr>
      <xdr:spPr>
        <a:xfrm>
          <a:off x="23022914" y="2198420"/>
          <a:ext cx="228600" cy="85725"/>
        </a:xfrm>
        <a:prstGeom prst="flowChartDelay">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indent="0" algn="l"/>
          <a:endParaRPr lang="es-PE" sz="1100">
            <a:ln w="3175">
              <a:solidFill>
                <a:schemeClr val="tx1"/>
              </a:solidFill>
            </a:ln>
            <a:solidFill>
              <a:schemeClr val="dk1"/>
            </a:solidFill>
            <a:latin typeface="+mn-lt"/>
            <a:ea typeface="+mn-ea"/>
            <a:cs typeface="+mn-cs"/>
          </a:endParaRPr>
        </a:p>
      </xdr:txBody>
    </xdr:sp>
    <xdr:clientData/>
  </xdr:twoCellAnchor>
  <xdr:twoCellAnchor>
    <xdr:from>
      <xdr:col>32</xdr:col>
      <xdr:colOff>106754</xdr:colOff>
      <xdr:row>11</xdr:row>
      <xdr:rowOff>119125</xdr:rowOff>
    </xdr:from>
    <xdr:to>
      <xdr:col>32</xdr:col>
      <xdr:colOff>440129</xdr:colOff>
      <xdr:row>11</xdr:row>
      <xdr:rowOff>319150</xdr:rowOff>
    </xdr:to>
    <xdr:sp macro="" textlink="">
      <xdr:nvSpPr>
        <xdr:cNvPr id="6" name="55 Combinar"/>
        <xdr:cNvSpPr/>
      </xdr:nvSpPr>
      <xdr:spPr>
        <a:xfrm>
          <a:off x="23728754" y="2214625"/>
          <a:ext cx="333375" cy="66675"/>
        </a:xfrm>
        <a:prstGeom prst="flowChartMerge">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indent="0" algn="l"/>
          <a:endParaRPr lang="es-PE" sz="1100">
            <a:ln w="3175">
              <a:solidFill>
                <a:schemeClr val="tx1"/>
              </a:solidFill>
            </a:ln>
            <a:solidFill>
              <a:schemeClr val="dk1"/>
            </a:solidFill>
            <a:latin typeface="+mn-lt"/>
            <a:ea typeface="+mn-ea"/>
            <a:cs typeface="+mn-cs"/>
          </a:endParaRPr>
        </a:p>
      </xdr:txBody>
    </xdr:sp>
    <xdr:clientData/>
  </xdr:twoCellAnchor>
  <xdr:twoCellAnchor>
    <xdr:from>
      <xdr:col>29</xdr:col>
      <xdr:colOff>172718</xdr:colOff>
      <xdr:row>14</xdr:row>
      <xdr:rowOff>147050</xdr:rowOff>
    </xdr:from>
    <xdr:to>
      <xdr:col>29</xdr:col>
      <xdr:colOff>259309</xdr:colOff>
      <xdr:row>14</xdr:row>
      <xdr:rowOff>246011</xdr:rowOff>
    </xdr:to>
    <xdr:sp macro="" textlink="">
      <xdr:nvSpPr>
        <xdr:cNvPr id="7" name="56 Elipse"/>
        <xdr:cNvSpPr/>
      </xdr:nvSpPr>
      <xdr:spPr>
        <a:xfrm>
          <a:off x="21508718" y="2814050"/>
          <a:ext cx="86591" cy="4181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29</xdr:col>
      <xdr:colOff>244151</xdr:colOff>
      <xdr:row>18</xdr:row>
      <xdr:rowOff>162199</xdr:rowOff>
    </xdr:from>
    <xdr:to>
      <xdr:col>29</xdr:col>
      <xdr:colOff>330742</xdr:colOff>
      <xdr:row>18</xdr:row>
      <xdr:rowOff>261160</xdr:rowOff>
    </xdr:to>
    <xdr:sp macro="" textlink="">
      <xdr:nvSpPr>
        <xdr:cNvPr id="8" name="58 Elipse"/>
        <xdr:cNvSpPr/>
      </xdr:nvSpPr>
      <xdr:spPr>
        <a:xfrm>
          <a:off x="21580151" y="3591199"/>
          <a:ext cx="86591" cy="32286"/>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283582</xdr:colOff>
      <xdr:row>21</xdr:row>
      <xdr:rowOff>362748</xdr:rowOff>
    </xdr:from>
    <xdr:to>
      <xdr:col>28</xdr:col>
      <xdr:colOff>370173</xdr:colOff>
      <xdr:row>21</xdr:row>
      <xdr:rowOff>461709</xdr:rowOff>
    </xdr:to>
    <xdr:sp macro="" textlink="">
      <xdr:nvSpPr>
        <xdr:cNvPr id="9" name="59 Elipse"/>
        <xdr:cNvSpPr/>
      </xdr:nvSpPr>
      <xdr:spPr>
        <a:xfrm>
          <a:off x="20857582" y="4191798"/>
          <a:ext cx="86591" cy="371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246008</xdr:colOff>
      <xdr:row>15</xdr:row>
      <xdr:rowOff>126465</xdr:rowOff>
    </xdr:from>
    <xdr:to>
      <xdr:col>28</xdr:col>
      <xdr:colOff>332599</xdr:colOff>
      <xdr:row>15</xdr:row>
      <xdr:rowOff>225426</xdr:rowOff>
    </xdr:to>
    <xdr:sp macro="" textlink="">
      <xdr:nvSpPr>
        <xdr:cNvPr id="10" name="61 Elipse"/>
        <xdr:cNvSpPr/>
      </xdr:nvSpPr>
      <xdr:spPr>
        <a:xfrm>
          <a:off x="20820008" y="2983965"/>
          <a:ext cx="86591" cy="608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277492</xdr:colOff>
      <xdr:row>18</xdr:row>
      <xdr:rowOff>211680</xdr:rowOff>
    </xdr:from>
    <xdr:to>
      <xdr:col>29</xdr:col>
      <xdr:colOff>244151</xdr:colOff>
      <xdr:row>19</xdr:row>
      <xdr:rowOff>188676</xdr:rowOff>
    </xdr:to>
    <xdr:cxnSp macro="">
      <xdr:nvCxnSpPr>
        <xdr:cNvPr id="11" name="65 Conector recto"/>
        <xdr:cNvCxnSpPr>
          <a:stCxn id="8" idx="2"/>
          <a:endCxn id="12" idx="1"/>
        </xdr:cNvCxnSpPr>
      </xdr:nvCxnSpPr>
      <xdr:spPr>
        <a:xfrm flipH="1">
          <a:off x="20851492" y="3621630"/>
          <a:ext cx="728659" cy="18654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264811</xdr:colOff>
      <xdr:row>19</xdr:row>
      <xdr:rowOff>179763</xdr:rowOff>
    </xdr:from>
    <xdr:to>
      <xdr:col>28</xdr:col>
      <xdr:colOff>351402</xdr:colOff>
      <xdr:row>19</xdr:row>
      <xdr:rowOff>240624</xdr:rowOff>
    </xdr:to>
    <xdr:sp macro="" textlink="">
      <xdr:nvSpPr>
        <xdr:cNvPr id="12" name="66 Elipse"/>
        <xdr:cNvSpPr/>
      </xdr:nvSpPr>
      <xdr:spPr>
        <a:xfrm>
          <a:off x="20838811" y="3799263"/>
          <a:ext cx="86591" cy="13236"/>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272146</xdr:colOff>
      <xdr:row>19</xdr:row>
      <xdr:rowOff>217717</xdr:rowOff>
    </xdr:from>
    <xdr:to>
      <xdr:col>30</xdr:col>
      <xdr:colOff>395007</xdr:colOff>
      <xdr:row>20</xdr:row>
      <xdr:rowOff>224104</xdr:rowOff>
    </xdr:to>
    <xdr:cxnSp macro="">
      <xdr:nvCxnSpPr>
        <xdr:cNvPr id="13" name="67 Conector recto"/>
        <xdr:cNvCxnSpPr>
          <a:endCxn id="14" idx="1"/>
        </xdr:cNvCxnSpPr>
      </xdr:nvCxnSpPr>
      <xdr:spPr>
        <a:xfrm>
          <a:off x="20846146" y="3808642"/>
          <a:ext cx="1646861" cy="18736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382326</xdr:colOff>
      <xdr:row>20</xdr:row>
      <xdr:rowOff>209611</xdr:rowOff>
    </xdr:from>
    <xdr:to>
      <xdr:col>30</xdr:col>
      <xdr:colOff>468917</xdr:colOff>
      <xdr:row>20</xdr:row>
      <xdr:rowOff>308572</xdr:rowOff>
    </xdr:to>
    <xdr:sp macro="" textlink="">
      <xdr:nvSpPr>
        <xdr:cNvPr id="14" name="68 Elipse"/>
        <xdr:cNvSpPr/>
      </xdr:nvSpPr>
      <xdr:spPr>
        <a:xfrm>
          <a:off x="22480326" y="4000561"/>
          <a:ext cx="86591" cy="371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326879</xdr:colOff>
      <xdr:row>20</xdr:row>
      <xdr:rowOff>258356</xdr:rowOff>
    </xdr:from>
    <xdr:to>
      <xdr:col>30</xdr:col>
      <xdr:colOff>478352</xdr:colOff>
      <xdr:row>21</xdr:row>
      <xdr:rowOff>362747</xdr:rowOff>
    </xdr:to>
    <xdr:cxnSp macro="">
      <xdr:nvCxnSpPr>
        <xdr:cNvPr id="15" name="69 Conector recto"/>
        <xdr:cNvCxnSpPr>
          <a:endCxn id="9" idx="0"/>
        </xdr:cNvCxnSpPr>
      </xdr:nvCxnSpPr>
      <xdr:spPr>
        <a:xfrm rot="10800000" flipV="1">
          <a:off x="20900879" y="4001681"/>
          <a:ext cx="1675473" cy="19011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264650</xdr:colOff>
      <xdr:row>22</xdr:row>
      <xdr:rowOff>402887</xdr:rowOff>
    </xdr:from>
    <xdr:to>
      <xdr:col>28</xdr:col>
      <xdr:colOff>351241</xdr:colOff>
      <xdr:row>22</xdr:row>
      <xdr:rowOff>501848</xdr:rowOff>
    </xdr:to>
    <xdr:sp macro="" textlink="">
      <xdr:nvSpPr>
        <xdr:cNvPr id="16" name="71 Elipse"/>
        <xdr:cNvSpPr/>
      </xdr:nvSpPr>
      <xdr:spPr>
        <a:xfrm>
          <a:off x="20838650" y="4384337"/>
          <a:ext cx="86591" cy="0"/>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30</xdr:col>
      <xdr:colOff>332104</xdr:colOff>
      <xdr:row>31</xdr:row>
      <xdr:rowOff>150265</xdr:rowOff>
    </xdr:from>
    <xdr:to>
      <xdr:col>30</xdr:col>
      <xdr:colOff>418695</xdr:colOff>
      <xdr:row>31</xdr:row>
      <xdr:rowOff>249226</xdr:rowOff>
    </xdr:to>
    <xdr:sp macro="" textlink="">
      <xdr:nvSpPr>
        <xdr:cNvPr id="17" name="72 Elipse"/>
        <xdr:cNvSpPr/>
      </xdr:nvSpPr>
      <xdr:spPr>
        <a:xfrm>
          <a:off x="22430104" y="6055765"/>
          <a:ext cx="86591" cy="4181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258534</xdr:colOff>
      <xdr:row>32</xdr:row>
      <xdr:rowOff>149678</xdr:rowOff>
    </xdr:from>
    <xdr:to>
      <xdr:col>28</xdr:col>
      <xdr:colOff>369675</xdr:colOff>
      <xdr:row>32</xdr:row>
      <xdr:rowOff>258536</xdr:rowOff>
    </xdr:to>
    <xdr:sp macro="" textlink="">
      <xdr:nvSpPr>
        <xdr:cNvPr id="18" name="74 Elipse"/>
        <xdr:cNvSpPr/>
      </xdr:nvSpPr>
      <xdr:spPr>
        <a:xfrm flipH="1">
          <a:off x="20832534" y="6245678"/>
          <a:ext cx="111141" cy="42183"/>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260019</xdr:colOff>
      <xdr:row>33</xdr:row>
      <xdr:rowOff>163031</xdr:rowOff>
    </xdr:from>
    <xdr:to>
      <xdr:col>28</xdr:col>
      <xdr:colOff>358482</xdr:colOff>
      <xdr:row>33</xdr:row>
      <xdr:rowOff>250119</xdr:rowOff>
    </xdr:to>
    <xdr:sp macro="" textlink="">
      <xdr:nvSpPr>
        <xdr:cNvPr id="19" name="76 Elipse"/>
        <xdr:cNvSpPr/>
      </xdr:nvSpPr>
      <xdr:spPr>
        <a:xfrm flipH="1" flipV="1">
          <a:off x="20834019" y="6449531"/>
          <a:ext cx="98463" cy="29938"/>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272143</xdr:colOff>
      <xdr:row>34</xdr:row>
      <xdr:rowOff>80649</xdr:rowOff>
    </xdr:from>
    <xdr:to>
      <xdr:col>28</xdr:col>
      <xdr:colOff>333375</xdr:colOff>
      <xdr:row>34</xdr:row>
      <xdr:rowOff>149678</xdr:rowOff>
    </xdr:to>
    <xdr:sp macro="" textlink="">
      <xdr:nvSpPr>
        <xdr:cNvPr id="20" name="78 Elipse"/>
        <xdr:cNvSpPr/>
      </xdr:nvSpPr>
      <xdr:spPr>
        <a:xfrm flipH="1">
          <a:off x="20846143" y="6557649"/>
          <a:ext cx="61232" cy="69029"/>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228258</xdr:colOff>
      <xdr:row>35</xdr:row>
      <xdr:rowOff>294561</xdr:rowOff>
    </xdr:from>
    <xdr:to>
      <xdr:col>28</xdr:col>
      <xdr:colOff>326721</xdr:colOff>
      <xdr:row>35</xdr:row>
      <xdr:rowOff>381649</xdr:rowOff>
    </xdr:to>
    <xdr:sp macro="" textlink="">
      <xdr:nvSpPr>
        <xdr:cNvPr id="21" name="80 Elipse"/>
        <xdr:cNvSpPr/>
      </xdr:nvSpPr>
      <xdr:spPr>
        <a:xfrm flipH="1" flipV="1">
          <a:off x="20802258" y="6857286"/>
          <a:ext cx="98463" cy="1363"/>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264656</xdr:colOff>
      <xdr:row>17</xdr:row>
      <xdr:rowOff>233423</xdr:rowOff>
    </xdr:from>
    <xdr:to>
      <xdr:col>28</xdr:col>
      <xdr:colOff>351247</xdr:colOff>
      <xdr:row>17</xdr:row>
      <xdr:rowOff>332384</xdr:rowOff>
    </xdr:to>
    <xdr:sp macro="" textlink="">
      <xdr:nvSpPr>
        <xdr:cNvPr id="22" name="83 Elipse"/>
        <xdr:cNvSpPr/>
      </xdr:nvSpPr>
      <xdr:spPr>
        <a:xfrm>
          <a:off x="20838656" y="3424298"/>
          <a:ext cx="86591" cy="371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333377</xdr:colOff>
      <xdr:row>17</xdr:row>
      <xdr:rowOff>306160</xdr:rowOff>
    </xdr:from>
    <xdr:to>
      <xdr:col>29</xdr:col>
      <xdr:colOff>287447</xdr:colOff>
      <xdr:row>18</xdr:row>
      <xdr:rowOff>189412</xdr:rowOff>
    </xdr:to>
    <xdr:cxnSp macro="">
      <xdr:nvCxnSpPr>
        <xdr:cNvPr id="23" name="84 Conector recto"/>
        <xdr:cNvCxnSpPr/>
      </xdr:nvCxnSpPr>
      <xdr:spPr>
        <a:xfrm rot="16200000" flipV="1">
          <a:off x="21171386" y="3166351"/>
          <a:ext cx="188052" cy="71607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304303</xdr:colOff>
      <xdr:row>21</xdr:row>
      <xdr:rowOff>362747</xdr:rowOff>
    </xdr:from>
    <xdr:to>
      <xdr:col>28</xdr:col>
      <xdr:colOff>340485</xdr:colOff>
      <xdr:row>23</xdr:row>
      <xdr:rowOff>281260</xdr:rowOff>
    </xdr:to>
    <xdr:cxnSp macro="">
      <xdr:nvCxnSpPr>
        <xdr:cNvPr id="24" name="85 Conector recto"/>
        <xdr:cNvCxnSpPr/>
      </xdr:nvCxnSpPr>
      <xdr:spPr>
        <a:xfrm flipH="1">
          <a:off x="20878303" y="4191797"/>
          <a:ext cx="36182" cy="37571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247400</xdr:colOff>
      <xdr:row>23</xdr:row>
      <xdr:rowOff>240439</xdr:rowOff>
    </xdr:from>
    <xdr:to>
      <xdr:col>28</xdr:col>
      <xdr:colOff>333991</xdr:colOff>
      <xdr:row>23</xdr:row>
      <xdr:rowOff>339400</xdr:rowOff>
    </xdr:to>
    <xdr:sp macro="" textlink="">
      <xdr:nvSpPr>
        <xdr:cNvPr id="25" name="86 Elipse"/>
        <xdr:cNvSpPr/>
      </xdr:nvSpPr>
      <xdr:spPr>
        <a:xfrm>
          <a:off x="20821400" y="4574314"/>
          <a:ext cx="86591" cy="0"/>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249502</xdr:colOff>
      <xdr:row>24</xdr:row>
      <xdr:rowOff>317225</xdr:rowOff>
    </xdr:from>
    <xdr:to>
      <xdr:col>28</xdr:col>
      <xdr:colOff>336093</xdr:colOff>
      <xdr:row>24</xdr:row>
      <xdr:rowOff>416186</xdr:rowOff>
    </xdr:to>
    <xdr:sp macro="" textlink="">
      <xdr:nvSpPr>
        <xdr:cNvPr id="26" name="88 Elipse"/>
        <xdr:cNvSpPr/>
      </xdr:nvSpPr>
      <xdr:spPr>
        <a:xfrm>
          <a:off x="20823502" y="4765400"/>
          <a:ext cx="86591" cy="0"/>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254853</xdr:colOff>
      <xdr:row>25</xdr:row>
      <xdr:rowOff>212173</xdr:rowOff>
    </xdr:from>
    <xdr:to>
      <xdr:col>28</xdr:col>
      <xdr:colOff>341444</xdr:colOff>
      <xdr:row>25</xdr:row>
      <xdr:rowOff>311134</xdr:rowOff>
    </xdr:to>
    <xdr:sp macro="" textlink="">
      <xdr:nvSpPr>
        <xdr:cNvPr id="27" name="91 Elipse"/>
        <xdr:cNvSpPr/>
      </xdr:nvSpPr>
      <xdr:spPr>
        <a:xfrm>
          <a:off x="20828853" y="4955623"/>
          <a:ext cx="86591" cy="0"/>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29</xdr:col>
      <xdr:colOff>247356</xdr:colOff>
      <xdr:row>26</xdr:row>
      <xdr:rowOff>217988</xdr:rowOff>
    </xdr:from>
    <xdr:to>
      <xdr:col>29</xdr:col>
      <xdr:colOff>333947</xdr:colOff>
      <xdr:row>26</xdr:row>
      <xdr:rowOff>316949</xdr:rowOff>
    </xdr:to>
    <xdr:sp macro="" textlink="">
      <xdr:nvSpPr>
        <xdr:cNvPr id="28" name="93 Elipse"/>
        <xdr:cNvSpPr/>
      </xdr:nvSpPr>
      <xdr:spPr>
        <a:xfrm>
          <a:off x="21583356" y="5142413"/>
          <a:ext cx="86591" cy="371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259772</xdr:colOff>
      <xdr:row>27</xdr:row>
      <xdr:rowOff>230855</xdr:rowOff>
    </xdr:from>
    <xdr:to>
      <xdr:col>28</xdr:col>
      <xdr:colOff>346363</xdr:colOff>
      <xdr:row>27</xdr:row>
      <xdr:rowOff>329816</xdr:rowOff>
    </xdr:to>
    <xdr:sp macro="" textlink="">
      <xdr:nvSpPr>
        <xdr:cNvPr id="29" name="94 Elipse"/>
        <xdr:cNvSpPr/>
      </xdr:nvSpPr>
      <xdr:spPr>
        <a:xfrm>
          <a:off x="20833772" y="5336255"/>
          <a:ext cx="86591" cy="0"/>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333682</xdr:colOff>
      <xdr:row>27</xdr:row>
      <xdr:rowOff>315323</xdr:rowOff>
    </xdr:from>
    <xdr:to>
      <xdr:col>30</xdr:col>
      <xdr:colOff>309562</xdr:colOff>
      <xdr:row>27</xdr:row>
      <xdr:rowOff>345281</xdr:rowOff>
    </xdr:to>
    <xdr:cxnSp macro="">
      <xdr:nvCxnSpPr>
        <xdr:cNvPr id="30" name="96 Conector recto"/>
        <xdr:cNvCxnSpPr>
          <a:stCxn id="29" idx="5"/>
        </xdr:cNvCxnSpPr>
      </xdr:nvCxnSpPr>
      <xdr:spPr>
        <a:xfrm>
          <a:off x="20907682" y="5334998"/>
          <a:ext cx="1499880" cy="138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349514</xdr:colOff>
      <xdr:row>27</xdr:row>
      <xdr:rowOff>370546</xdr:rowOff>
    </xdr:from>
    <xdr:to>
      <xdr:col>30</xdr:col>
      <xdr:colOff>301706</xdr:colOff>
      <xdr:row>28</xdr:row>
      <xdr:rowOff>293649</xdr:rowOff>
    </xdr:to>
    <xdr:cxnSp macro="">
      <xdr:nvCxnSpPr>
        <xdr:cNvPr id="31" name="98 Conector recto"/>
        <xdr:cNvCxnSpPr>
          <a:stCxn id="56" idx="0"/>
          <a:endCxn id="32" idx="7"/>
        </xdr:cNvCxnSpPr>
      </xdr:nvCxnSpPr>
      <xdr:spPr>
        <a:xfrm flipH="1">
          <a:off x="20923514" y="5333071"/>
          <a:ext cx="1476192" cy="18980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275604</xdr:colOff>
      <xdr:row>28</xdr:row>
      <xdr:rowOff>279156</xdr:rowOff>
    </xdr:from>
    <xdr:to>
      <xdr:col>28</xdr:col>
      <xdr:colOff>362195</xdr:colOff>
      <xdr:row>28</xdr:row>
      <xdr:rowOff>378117</xdr:rowOff>
    </xdr:to>
    <xdr:sp macro="" textlink="">
      <xdr:nvSpPr>
        <xdr:cNvPr id="32" name="99 Elipse"/>
        <xdr:cNvSpPr/>
      </xdr:nvSpPr>
      <xdr:spPr>
        <a:xfrm>
          <a:off x="20849604" y="5527431"/>
          <a:ext cx="86591" cy="0"/>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264659</xdr:colOff>
      <xdr:row>29</xdr:row>
      <xdr:rowOff>281973</xdr:rowOff>
    </xdr:from>
    <xdr:to>
      <xdr:col>28</xdr:col>
      <xdr:colOff>351250</xdr:colOff>
      <xdr:row>29</xdr:row>
      <xdr:rowOff>380934</xdr:rowOff>
    </xdr:to>
    <xdr:sp macro="" textlink="">
      <xdr:nvSpPr>
        <xdr:cNvPr id="33" name="101 Elipse"/>
        <xdr:cNvSpPr/>
      </xdr:nvSpPr>
      <xdr:spPr>
        <a:xfrm>
          <a:off x="20838659" y="5711223"/>
          <a:ext cx="86591" cy="371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275139</xdr:colOff>
      <xdr:row>30</xdr:row>
      <xdr:rowOff>153296</xdr:rowOff>
    </xdr:from>
    <xdr:to>
      <xdr:col>28</xdr:col>
      <xdr:colOff>361730</xdr:colOff>
      <xdr:row>30</xdr:row>
      <xdr:rowOff>252257</xdr:rowOff>
    </xdr:to>
    <xdr:sp macro="" textlink="">
      <xdr:nvSpPr>
        <xdr:cNvPr id="34" name="103 Elipse"/>
        <xdr:cNvSpPr/>
      </xdr:nvSpPr>
      <xdr:spPr>
        <a:xfrm>
          <a:off x="20849139" y="5868296"/>
          <a:ext cx="86591" cy="4181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30</xdr:col>
      <xdr:colOff>292181</xdr:colOff>
      <xdr:row>36</xdr:row>
      <xdr:rowOff>192971</xdr:rowOff>
    </xdr:from>
    <xdr:to>
      <xdr:col>32</xdr:col>
      <xdr:colOff>272146</xdr:colOff>
      <xdr:row>37</xdr:row>
      <xdr:rowOff>217717</xdr:rowOff>
    </xdr:to>
    <xdr:cxnSp macro="">
      <xdr:nvCxnSpPr>
        <xdr:cNvPr id="35" name="105 Conector recto"/>
        <xdr:cNvCxnSpPr>
          <a:stCxn id="36" idx="4"/>
        </xdr:cNvCxnSpPr>
      </xdr:nvCxnSpPr>
      <xdr:spPr>
        <a:xfrm>
          <a:off x="22390181" y="7050971"/>
          <a:ext cx="1503965" cy="18667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242950</xdr:colOff>
      <xdr:row>36</xdr:row>
      <xdr:rowOff>192971</xdr:rowOff>
    </xdr:from>
    <xdr:to>
      <xdr:col>30</xdr:col>
      <xdr:colOff>341413</xdr:colOff>
      <xdr:row>36</xdr:row>
      <xdr:rowOff>280059</xdr:rowOff>
    </xdr:to>
    <xdr:sp macro="" textlink="">
      <xdr:nvSpPr>
        <xdr:cNvPr id="36" name="106 Elipse"/>
        <xdr:cNvSpPr/>
      </xdr:nvSpPr>
      <xdr:spPr>
        <a:xfrm flipH="1" flipV="1">
          <a:off x="22340950" y="7050971"/>
          <a:ext cx="98463" cy="1363"/>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32</xdr:col>
      <xdr:colOff>258534</xdr:colOff>
      <xdr:row>37</xdr:row>
      <xdr:rowOff>174758</xdr:rowOff>
    </xdr:from>
    <xdr:to>
      <xdr:col>32</xdr:col>
      <xdr:colOff>355417</xdr:colOff>
      <xdr:row>37</xdr:row>
      <xdr:rowOff>258536</xdr:rowOff>
    </xdr:to>
    <xdr:sp macro="" textlink="">
      <xdr:nvSpPr>
        <xdr:cNvPr id="37" name="108 Elipse"/>
        <xdr:cNvSpPr/>
      </xdr:nvSpPr>
      <xdr:spPr>
        <a:xfrm flipH="1">
          <a:off x="23880534" y="7223258"/>
          <a:ext cx="96883" cy="17103"/>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244930</xdr:colOff>
      <xdr:row>12</xdr:row>
      <xdr:rowOff>42058</xdr:rowOff>
    </xdr:from>
    <xdr:to>
      <xdr:col>28</xdr:col>
      <xdr:colOff>331521</xdr:colOff>
      <xdr:row>12</xdr:row>
      <xdr:rowOff>141019</xdr:rowOff>
    </xdr:to>
    <xdr:sp macro="" textlink="">
      <xdr:nvSpPr>
        <xdr:cNvPr id="38" name="109 Elipse"/>
        <xdr:cNvSpPr/>
      </xdr:nvSpPr>
      <xdr:spPr>
        <a:xfrm>
          <a:off x="20818930" y="2328058"/>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247400</xdr:colOff>
      <xdr:row>13</xdr:row>
      <xdr:rowOff>156172</xdr:rowOff>
    </xdr:from>
    <xdr:to>
      <xdr:col>28</xdr:col>
      <xdr:colOff>333991</xdr:colOff>
      <xdr:row>13</xdr:row>
      <xdr:rowOff>236083</xdr:rowOff>
    </xdr:to>
    <xdr:sp macro="" textlink="">
      <xdr:nvSpPr>
        <xdr:cNvPr id="39" name="111 Elipse"/>
        <xdr:cNvSpPr/>
      </xdr:nvSpPr>
      <xdr:spPr>
        <a:xfrm>
          <a:off x="20821400" y="2632672"/>
          <a:ext cx="86591" cy="32286"/>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288227</xdr:colOff>
      <xdr:row>12</xdr:row>
      <xdr:rowOff>141018</xdr:rowOff>
    </xdr:from>
    <xdr:to>
      <xdr:col>28</xdr:col>
      <xdr:colOff>290697</xdr:colOff>
      <xdr:row>13</xdr:row>
      <xdr:rowOff>236082</xdr:rowOff>
    </xdr:to>
    <xdr:cxnSp macro="">
      <xdr:nvCxnSpPr>
        <xdr:cNvPr id="40" name="114 Conector recto"/>
        <xdr:cNvCxnSpPr>
          <a:stCxn id="38" idx="4"/>
          <a:endCxn id="39" idx="4"/>
        </xdr:cNvCxnSpPr>
      </xdr:nvCxnSpPr>
      <xdr:spPr>
        <a:xfrm rot="16200000" flipH="1">
          <a:off x="20744492" y="2544753"/>
          <a:ext cx="237939" cy="247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250266</xdr:colOff>
      <xdr:row>16</xdr:row>
      <xdr:rowOff>357268</xdr:rowOff>
    </xdr:from>
    <xdr:to>
      <xdr:col>28</xdr:col>
      <xdr:colOff>336857</xdr:colOff>
      <xdr:row>16</xdr:row>
      <xdr:rowOff>456229</xdr:rowOff>
    </xdr:to>
    <xdr:sp macro="" textlink="">
      <xdr:nvSpPr>
        <xdr:cNvPr id="41" name="123 Elipse"/>
        <xdr:cNvSpPr/>
      </xdr:nvSpPr>
      <xdr:spPr>
        <a:xfrm>
          <a:off x="20824266" y="3233818"/>
          <a:ext cx="86591" cy="371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276554</xdr:colOff>
      <xdr:row>15</xdr:row>
      <xdr:rowOff>175946</xdr:rowOff>
    </xdr:from>
    <xdr:to>
      <xdr:col>28</xdr:col>
      <xdr:colOff>278171</xdr:colOff>
      <xdr:row>16</xdr:row>
      <xdr:rowOff>371761</xdr:rowOff>
    </xdr:to>
    <xdr:cxnSp macro="">
      <xdr:nvCxnSpPr>
        <xdr:cNvPr id="42" name="125 Conector recto"/>
        <xdr:cNvCxnSpPr/>
      </xdr:nvCxnSpPr>
      <xdr:spPr>
        <a:xfrm flipH="1">
          <a:off x="20850554" y="3033446"/>
          <a:ext cx="1617" cy="20534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338566</xdr:colOff>
      <xdr:row>16</xdr:row>
      <xdr:rowOff>416873</xdr:rowOff>
    </xdr:from>
    <xdr:to>
      <xdr:col>30</xdr:col>
      <xdr:colOff>367395</xdr:colOff>
      <xdr:row>17</xdr:row>
      <xdr:rowOff>247916</xdr:rowOff>
    </xdr:to>
    <xdr:cxnSp macro="">
      <xdr:nvCxnSpPr>
        <xdr:cNvPr id="43" name="127 Conector recto"/>
        <xdr:cNvCxnSpPr>
          <a:endCxn id="22" idx="7"/>
        </xdr:cNvCxnSpPr>
      </xdr:nvCxnSpPr>
      <xdr:spPr>
        <a:xfrm flipH="1">
          <a:off x="16364379" y="4679311"/>
          <a:ext cx="1255172" cy="39063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281760</xdr:colOff>
      <xdr:row>23</xdr:row>
      <xdr:rowOff>339400</xdr:rowOff>
    </xdr:from>
    <xdr:to>
      <xdr:col>28</xdr:col>
      <xdr:colOff>290697</xdr:colOff>
      <xdr:row>24</xdr:row>
      <xdr:rowOff>388601</xdr:rowOff>
    </xdr:to>
    <xdr:cxnSp macro="">
      <xdr:nvCxnSpPr>
        <xdr:cNvPr id="44" name="142 Conector recto"/>
        <xdr:cNvCxnSpPr>
          <a:stCxn id="25" idx="4"/>
        </xdr:cNvCxnSpPr>
      </xdr:nvCxnSpPr>
      <xdr:spPr>
        <a:xfrm rot="5400000">
          <a:off x="20764191" y="4660069"/>
          <a:ext cx="192076" cy="893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267534</xdr:colOff>
      <xdr:row>25</xdr:row>
      <xdr:rowOff>296642</xdr:rowOff>
    </xdr:from>
    <xdr:to>
      <xdr:col>29</xdr:col>
      <xdr:colOff>260037</xdr:colOff>
      <xdr:row>26</xdr:row>
      <xdr:rowOff>232480</xdr:rowOff>
    </xdr:to>
    <xdr:cxnSp macro="">
      <xdr:nvCxnSpPr>
        <xdr:cNvPr id="45" name="147 Conector recto"/>
        <xdr:cNvCxnSpPr>
          <a:stCxn id="27" idx="3"/>
          <a:endCxn id="28" idx="1"/>
        </xdr:cNvCxnSpPr>
      </xdr:nvCxnSpPr>
      <xdr:spPr>
        <a:xfrm rot="16200000" flipH="1">
          <a:off x="21122279" y="4673622"/>
          <a:ext cx="193013" cy="75450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303068</xdr:colOff>
      <xdr:row>26</xdr:row>
      <xdr:rowOff>267469</xdr:rowOff>
    </xdr:from>
    <xdr:to>
      <xdr:col>29</xdr:col>
      <xdr:colOff>333947</xdr:colOff>
      <xdr:row>27</xdr:row>
      <xdr:rowOff>329816</xdr:rowOff>
    </xdr:to>
    <xdr:cxnSp macro="">
      <xdr:nvCxnSpPr>
        <xdr:cNvPr id="46" name="149 Conector recto"/>
        <xdr:cNvCxnSpPr>
          <a:stCxn id="28" idx="6"/>
          <a:endCxn id="29" idx="4"/>
        </xdr:cNvCxnSpPr>
      </xdr:nvCxnSpPr>
      <xdr:spPr>
        <a:xfrm flipH="1">
          <a:off x="20877068" y="5144269"/>
          <a:ext cx="792879" cy="18617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307955</xdr:colOff>
      <xdr:row>28</xdr:row>
      <xdr:rowOff>378118</xdr:rowOff>
    </xdr:from>
    <xdr:to>
      <xdr:col>28</xdr:col>
      <xdr:colOff>318900</xdr:colOff>
      <xdr:row>29</xdr:row>
      <xdr:rowOff>281974</xdr:rowOff>
    </xdr:to>
    <xdr:cxnSp macro="">
      <xdr:nvCxnSpPr>
        <xdr:cNvPr id="47" name="155 Conector recto"/>
        <xdr:cNvCxnSpPr>
          <a:stCxn id="32" idx="4"/>
          <a:endCxn id="33" idx="0"/>
        </xdr:cNvCxnSpPr>
      </xdr:nvCxnSpPr>
      <xdr:spPr>
        <a:xfrm rot="5400000">
          <a:off x="20792625" y="5610948"/>
          <a:ext cx="189606" cy="1094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293667</xdr:colOff>
      <xdr:row>29</xdr:row>
      <xdr:rowOff>328112</xdr:rowOff>
    </xdr:from>
    <xdr:to>
      <xdr:col>28</xdr:col>
      <xdr:colOff>304612</xdr:colOff>
      <xdr:row>30</xdr:row>
      <xdr:rowOff>231968</xdr:rowOff>
    </xdr:to>
    <xdr:cxnSp macro="">
      <xdr:nvCxnSpPr>
        <xdr:cNvPr id="48" name="157 Conector recto"/>
        <xdr:cNvCxnSpPr/>
      </xdr:nvCxnSpPr>
      <xdr:spPr>
        <a:xfrm rot="5400000">
          <a:off x="20778337" y="5808592"/>
          <a:ext cx="189606" cy="1094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283676</xdr:colOff>
      <xdr:row>30</xdr:row>
      <xdr:rowOff>193880</xdr:rowOff>
    </xdr:from>
    <xdr:to>
      <xdr:col>30</xdr:col>
      <xdr:colOff>332104</xdr:colOff>
      <xdr:row>31</xdr:row>
      <xdr:rowOff>199746</xdr:rowOff>
    </xdr:to>
    <xdr:cxnSp macro="">
      <xdr:nvCxnSpPr>
        <xdr:cNvPr id="49" name="158 Conector recto"/>
        <xdr:cNvCxnSpPr>
          <a:endCxn id="17" idx="2"/>
        </xdr:cNvCxnSpPr>
      </xdr:nvCxnSpPr>
      <xdr:spPr>
        <a:xfrm>
          <a:off x="20857676" y="5908880"/>
          <a:ext cx="1572428" cy="18684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353785</xdr:colOff>
      <xdr:row>31</xdr:row>
      <xdr:rowOff>211651</xdr:rowOff>
    </xdr:from>
    <xdr:to>
      <xdr:col>30</xdr:col>
      <xdr:colOff>332107</xdr:colOff>
      <xdr:row>32</xdr:row>
      <xdr:rowOff>163286</xdr:rowOff>
    </xdr:to>
    <xdr:cxnSp macro="">
      <xdr:nvCxnSpPr>
        <xdr:cNvPr id="50" name="160 Conector recto"/>
        <xdr:cNvCxnSpPr/>
      </xdr:nvCxnSpPr>
      <xdr:spPr>
        <a:xfrm flipH="1">
          <a:off x="20927785" y="6098101"/>
          <a:ext cx="1502322" cy="16118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298830</xdr:colOff>
      <xdr:row>32</xdr:row>
      <xdr:rowOff>214835</xdr:rowOff>
    </xdr:from>
    <xdr:to>
      <xdr:col>28</xdr:col>
      <xdr:colOff>309250</xdr:colOff>
      <xdr:row>33</xdr:row>
      <xdr:rowOff>163031</xdr:rowOff>
    </xdr:to>
    <xdr:cxnSp macro="">
      <xdr:nvCxnSpPr>
        <xdr:cNvPr id="51" name="163 Conector recto"/>
        <xdr:cNvCxnSpPr>
          <a:endCxn id="19" idx="4"/>
        </xdr:cNvCxnSpPr>
      </xdr:nvCxnSpPr>
      <xdr:spPr>
        <a:xfrm>
          <a:off x="20872830" y="6282260"/>
          <a:ext cx="10420" cy="16727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281110</xdr:colOff>
      <xdr:row>33</xdr:row>
      <xdr:rowOff>217897</xdr:rowOff>
    </xdr:from>
    <xdr:to>
      <xdr:col>28</xdr:col>
      <xdr:colOff>299850</xdr:colOff>
      <xdr:row>34</xdr:row>
      <xdr:rowOff>90758</xdr:rowOff>
    </xdr:to>
    <xdr:cxnSp macro="">
      <xdr:nvCxnSpPr>
        <xdr:cNvPr id="52" name="165 Conector recto"/>
        <xdr:cNvCxnSpPr>
          <a:endCxn id="20" idx="7"/>
        </xdr:cNvCxnSpPr>
      </xdr:nvCxnSpPr>
      <xdr:spPr>
        <a:xfrm flipH="1">
          <a:off x="20855110" y="6475822"/>
          <a:ext cx="18740" cy="9193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273845</xdr:colOff>
      <xdr:row>34</xdr:row>
      <xdr:rowOff>129108</xdr:rowOff>
    </xdr:from>
    <xdr:to>
      <xdr:col>28</xdr:col>
      <xdr:colOff>285564</xdr:colOff>
      <xdr:row>36</xdr:row>
      <xdr:rowOff>158182</xdr:rowOff>
    </xdr:to>
    <xdr:cxnSp macro="">
      <xdr:nvCxnSpPr>
        <xdr:cNvPr id="53" name="169 Conector recto"/>
        <xdr:cNvCxnSpPr/>
      </xdr:nvCxnSpPr>
      <xdr:spPr>
        <a:xfrm rot="5400000">
          <a:off x="20648668" y="6805285"/>
          <a:ext cx="410074" cy="1171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300902</xdr:colOff>
      <xdr:row>13</xdr:row>
      <xdr:rowOff>210773</xdr:rowOff>
    </xdr:from>
    <xdr:to>
      <xdr:col>29</xdr:col>
      <xdr:colOff>213539</xdr:colOff>
      <xdr:row>14</xdr:row>
      <xdr:rowOff>182924</xdr:rowOff>
    </xdr:to>
    <xdr:cxnSp macro="">
      <xdr:nvCxnSpPr>
        <xdr:cNvPr id="54" name="187 Conector recto"/>
        <xdr:cNvCxnSpPr/>
      </xdr:nvCxnSpPr>
      <xdr:spPr>
        <a:xfrm>
          <a:off x="20874902" y="2668223"/>
          <a:ext cx="674637" cy="1817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273067</xdr:colOff>
      <xdr:row>14</xdr:row>
      <xdr:rowOff>184624</xdr:rowOff>
    </xdr:from>
    <xdr:to>
      <xdr:col>29</xdr:col>
      <xdr:colOff>271214</xdr:colOff>
      <xdr:row>15</xdr:row>
      <xdr:rowOff>187852</xdr:rowOff>
    </xdr:to>
    <xdr:cxnSp macro="">
      <xdr:nvCxnSpPr>
        <xdr:cNvPr id="55" name="189 Conector recto"/>
        <xdr:cNvCxnSpPr/>
      </xdr:nvCxnSpPr>
      <xdr:spPr>
        <a:xfrm flipV="1">
          <a:off x="20847067" y="2851624"/>
          <a:ext cx="760147" cy="19372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252475</xdr:colOff>
      <xdr:row>27</xdr:row>
      <xdr:rowOff>283458</xdr:rowOff>
    </xdr:from>
    <xdr:to>
      <xdr:col>30</xdr:col>
      <xdr:colOff>350938</xdr:colOff>
      <xdr:row>27</xdr:row>
      <xdr:rowOff>370546</xdr:rowOff>
    </xdr:to>
    <xdr:sp macro="" textlink="">
      <xdr:nvSpPr>
        <xdr:cNvPr id="56" name="192 Elipse"/>
        <xdr:cNvSpPr/>
      </xdr:nvSpPr>
      <xdr:spPr>
        <a:xfrm flipH="1" flipV="1">
          <a:off x="22350475" y="5331708"/>
          <a:ext cx="98463" cy="1363"/>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226219</xdr:colOff>
      <xdr:row>36</xdr:row>
      <xdr:rowOff>149679</xdr:rowOff>
    </xdr:from>
    <xdr:to>
      <xdr:col>28</xdr:col>
      <xdr:colOff>324682</xdr:colOff>
      <xdr:row>36</xdr:row>
      <xdr:rowOff>236767</xdr:rowOff>
    </xdr:to>
    <xdr:sp macro="" textlink="">
      <xdr:nvSpPr>
        <xdr:cNvPr id="57" name="193 Elipse"/>
        <xdr:cNvSpPr/>
      </xdr:nvSpPr>
      <xdr:spPr>
        <a:xfrm flipH="1" flipV="1">
          <a:off x="20800219" y="7007679"/>
          <a:ext cx="98463" cy="39463"/>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324682</xdr:colOff>
      <xdr:row>36</xdr:row>
      <xdr:rowOff>193223</xdr:rowOff>
    </xdr:from>
    <xdr:to>
      <xdr:col>30</xdr:col>
      <xdr:colOff>257370</xdr:colOff>
      <xdr:row>36</xdr:row>
      <xdr:rowOff>205725</xdr:rowOff>
    </xdr:to>
    <xdr:cxnSp macro="">
      <xdr:nvCxnSpPr>
        <xdr:cNvPr id="58" name="195 Conector recto"/>
        <xdr:cNvCxnSpPr>
          <a:stCxn id="57" idx="2"/>
          <a:endCxn id="36" idx="5"/>
        </xdr:cNvCxnSpPr>
      </xdr:nvCxnSpPr>
      <xdr:spPr>
        <a:xfrm>
          <a:off x="20898682" y="7051223"/>
          <a:ext cx="145668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333375</xdr:colOff>
      <xdr:row>24</xdr:row>
      <xdr:rowOff>333375</xdr:rowOff>
    </xdr:from>
    <xdr:to>
      <xdr:col>30</xdr:col>
      <xdr:colOff>419966</xdr:colOff>
      <xdr:row>24</xdr:row>
      <xdr:rowOff>432336</xdr:rowOff>
    </xdr:to>
    <xdr:sp macro="" textlink="">
      <xdr:nvSpPr>
        <xdr:cNvPr id="59" name="196 Elipse"/>
        <xdr:cNvSpPr/>
      </xdr:nvSpPr>
      <xdr:spPr>
        <a:xfrm>
          <a:off x="22431375" y="4762500"/>
          <a:ext cx="86591" cy="371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285750</xdr:colOff>
      <xdr:row>24</xdr:row>
      <xdr:rowOff>357188</xdr:rowOff>
    </xdr:from>
    <xdr:to>
      <xdr:col>30</xdr:col>
      <xdr:colOff>428624</xdr:colOff>
      <xdr:row>24</xdr:row>
      <xdr:rowOff>369094</xdr:rowOff>
    </xdr:to>
    <xdr:cxnSp macro="">
      <xdr:nvCxnSpPr>
        <xdr:cNvPr id="60" name="200 Conector recto"/>
        <xdr:cNvCxnSpPr/>
      </xdr:nvCxnSpPr>
      <xdr:spPr>
        <a:xfrm>
          <a:off x="20859750" y="4757738"/>
          <a:ext cx="1666874" cy="238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328764</xdr:colOff>
      <xdr:row>24</xdr:row>
      <xdr:rowOff>417843</xdr:rowOff>
    </xdr:from>
    <xdr:to>
      <xdr:col>30</xdr:col>
      <xdr:colOff>407286</xdr:colOff>
      <xdr:row>25</xdr:row>
      <xdr:rowOff>226664</xdr:rowOff>
    </xdr:to>
    <xdr:cxnSp macro="">
      <xdr:nvCxnSpPr>
        <xdr:cNvPr id="61" name="202 Conector recto"/>
        <xdr:cNvCxnSpPr>
          <a:stCxn id="59" idx="5"/>
          <a:endCxn id="27" idx="7"/>
        </xdr:cNvCxnSpPr>
      </xdr:nvCxnSpPr>
      <xdr:spPr>
        <a:xfrm rot="5400000">
          <a:off x="21609114" y="4054893"/>
          <a:ext cx="189821" cy="160252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353786</xdr:colOff>
      <xdr:row>16</xdr:row>
      <xdr:rowOff>326572</xdr:rowOff>
    </xdr:from>
    <xdr:to>
      <xdr:col>30</xdr:col>
      <xdr:colOff>481199</xdr:colOff>
      <xdr:row>16</xdr:row>
      <xdr:rowOff>449036</xdr:rowOff>
    </xdr:to>
    <xdr:sp macro="" textlink="">
      <xdr:nvSpPr>
        <xdr:cNvPr id="62" name="82 Elipse"/>
        <xdr:cNvSpPr/>
      </xdr:nvSpPr>
      <xdr:spPr>
        <a:xfrm>
          <a:off x="22451786" y="3241222"/>
          <a:ext cx="127413" cy="0"/>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285750</xdr:colOff>
      <xdr:row>16</xdr:row>
      <xdr:rowOff>394607</xdr:rowOff>
    </xdr:from>
    <xdr:to>
      <xdr:col>30</xdr:col>
      <xdr:colOff>462642</xdr:colOff>
      <xdr:row>16</xdr:row>
      <xdr:rowOff>394607</xdr:rowOff>
    </xdr:to>
    <xdr:cxnSp macro="">
      <xdr:nvCxnSpPr>
        <xdr:cNvPr id="63" name="87 Conector recto"/>
        <xdr:cNvCxnSpPr/>
      </xdr:nvCxnSpPr>
      <xdr:spPr>
        <a:xfrm>
          <a:off x="20859750" y="3242582"/>
          <a:ext cx="1700892"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4.xml><?xml version="1.0" encoding="utf-8"?>
<xdr:wsDr xmlns:xdr="http://schemas.openxmlformats.org/drawingml/2006/spreadsheetDrawing" xmlns:a="http://schemas.openxmlformats.org/drawingml/2006/main">
  <xdr:twoCellAnchor>
    <xdr:from>
      <xdr:col>26</xdr:col>
      <xdr:colOff>113433</xdr:colOff>
      <xdr:row>10</xdr:row>
      <xdr:rowOff>133351</xdr:rowOff>
    </xdr:from>
    <xdr:to>
      <xdr:col>26</xdr:col>
      <xdr:colOff>389658</xdr:colOff>
      <xdr:row>10</xdr:row>
      <xdr:rowOff>371476</xdr:rowOff>
    </xdr:to>
    <xdr:sp macro="" textlink="">
      <xdr:nvSpPr>
        <xdr:cNvPr id="2" name="1 Elipse"/>
        <xdr:cNvSpPr/>
      </xdr:nvSpPr>
      <xdr:spPr>
        <a:xfrm>
          <a:off x="15534408" y="1790701"/>
          <a:ext cx="276225" cy="238125"/>
        </a:xfrm>
        <a:prstGeom prst="ellipse">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s-PE" sz="1100">
            <a:ln w="3175">
              <a:solidFill>
                <a:schemeClr val="tx1"/>
              </a:solidFill>
            </a:ln>
          </a:endParaRPr>
        </a:p>
      </xdr:txBody>
    </xdr:sp>
    <xdr:clientData/>
  </xdr:twoCellAnchor>
  <xdr:twoCellAnchor>
    <xdr:from>
      <xdr:col>27</xdr:col>
      <xdr:colOff>70633</xdr:colOff>
      <xdr:row>10</xdr:row>
      <xdr:rowOff>161924</xdr:rowOff>
    </xdr:from>
    <xdr:to>
      <xdr:col>27</xdr:col>
      <xdr:colOff>358733</xdr:colOff>
      <xdr:row>10</xdr:row>
      <xdr:rowOff>358732</xdr:rowOff>
    </xdr:to>
    <xdr:sp macro="" textlink="">
      <xdr:nvSpPr>
        <xdr:cNvPr id="3" name="2 Rectángulo"/>
        <xdr:cNvSpPr/>
      </xdr:nvSpPr>
      <xdr:spPr>
        <a:xfrm>
          <a:off x="16015483" y="1819274"/>
          <a:ext cx="288100" cy="196808"/>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indent="0" algn="l"/>
          <a:endParaRPr lang="es-PE" sz="1100">
            <a:ln w="3175">
              <a:solidFill>
                <a:schemeClr val="tx1"/>
              </a:solidFill>
            </a:ln>
            <a:solidFill>
              <a:schemeClr val="dk1"/>
            </a:solidFill>
            <a:latin typeface="+mn-lt"/>
            <a:ea typeface="+mn-ea"/>
            <a:cs typeface="+mn-cs"/>
          </a:endParaRPr>
        </a:p>
      </xdr:txBody>
    </xdr:sp>
    <xdr:clientData/>
  </xdr:twoCellAnchor>
  <xdr:twoCellAnchor>
    <xdr:from>
      <xdr:col>28</xdr:col>
      <xdr:colOff>191490</xdr:colOff>
      <xdr:row>10</xdr:row>
      <xdr:rowOff>115291</xdr:rowOff>
    </xdr:from>
    <xdr:to>
      <xdr:col>28</xdr:col>
      <xdr:colOff>448665</xdr:colOff>
      <xdr:row>10</xdr:row>
      <xdr:rowOff>334366</xdr:rowOff>
    </xdr:to>
    <xdr:sp macro="" textlink="">
      <xdr:nvSpPr>
        <xdr:cNvPr id="4" name="3 Flecha derecha"/>
        <xdr:cNvSpPr/>
      </xdr:nvSpPr>
      <xdr:spPr>
        <a:xfrm>
          <a:off x="16660215" y="1772641"/>
          <a:ext cx="257175" cy="219075"/>
        </a:xfrm>
        <a:prstGeom prst="rightArrow">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indent="0" algn="l"/>
          <a:endParaRPr lang="es-PE" sz="1100">
            <a:ln w="3175">
              <a:solidFill>
                <a:schemeClr val="tx1"/>
              </a:solidFill>
            </a:ln>
            <a:solidFill>
              <a:schemeClr val="dk1"/>
            </a:solidFill>
            <a:latin typeface="+mn-lt"/>
            <a:ea typeface="+mn-ea"/>
            <a:cs typeface="+mn-cs"/>
          </a:endParaRPr>
        </a:p>
      </xdr:txBody>
    </xdr:sp>
    <xdr:clientData/>
  </xdr:twoCellAnchor>
  <xdr:twoCellAnchor>
    <xdr:from>
      <xdr:col>29</xdr:col>
      <xdr:colOff>162914</xdr:colOff>
      <xdr:row>10</xdr:row>
      <xdr:rowOff>102920</xdr:rowOff>
    </xdr:from>
    <xdr:to>
      <xdr:col>29</xdr:col>
      <xdr:colOff>391514</xdr:colOff>
      <xdr:row>10</xdr:row>
      <xdr:rowOff>331520</xdr:rowOff>
    </xdr:to>
    <xdr:sp macro="" textlink="">
      <xdr:nvSpPr>
        <xdr:cNvPr id="5" name="4 Retraso"/>
        <xdr:cNvSpPr/>
      </xdr:nvSpPr>
      <xdr:spPr>
        <a:xfrm>
          <a:off x="17155514" y="1760270"/>
          <a:ext cx="228600" cy="228600"/>
        </a:xfrm>
        <a:prstGeom prst="flowChartDelay">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indent="0" algn="l"/>
          <a:endParaRPr lang="es-PE" sz="1100">
            <a:ln w="3175">
              <a:solidFill>
                <a:schemeClr val="tx1"/>
              </a:solidFill>
            </a:ln>
            <a:solidFill>
              <a:schemeClr val="dk1"/>
            </a:solidFill>
            <a:latin typeface="+mn-lt"/>
            <a:ea typeface="+mn-ea"/>
            <a:cs typeface="+mn-cs"/>
          </a:endParaRPr>
        </a:p>
      </xdr:txBody>
    </xdr:sp>
    <xdr:clientData/>
  </xdr:twoCellAnchor>
  <xdr:twoCellAnchor>
    <xdr:from>
      <xdr:col>30</xdr:col>
      <xdr:colOff>106754</xdr:colOff>
      <xdr:row>10</xdr:row>
      <xdr:rowOff>119125</xdr:rowOff>
    </xdr:from>
    <xdr:to>
      <xdr:col>30</xdr:col>
      <xdr:colOff>440129</xdr:colOff>
      <xdr:row>10</xdr:row>
      <xdr:rowOff>319150</xdr:rowOff>
    </xdr:to>
    <xdr:sp macro="" textlink="">
      <xdr:nvSpPr>
        <xdr:cNvPr id="6" name="5 Combinar"/>
        <xdr:cNvSpPr/>
      </xdr:nvSpPr>
      <xdr:spPr>
        <a:xfrm>
          <a:off x="17623229" y="1776475"/>
          <a:ext cx="333375" cy="200025"/>
        </a:xfrm>
        <a:prstGeom prst="flowChartMerge">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indent="0" algn="l"/>
          <a:endParaRPr lang="es-PE" sz="1100">
            <a:ln w="3175">
              <a:solidFill>
                <a:schemeClr val="tx1"/>
              </a:solidFill>
            </a:ln>
            <a:solidFill>
              <a:schemeClr val="dk1"/>
            </a:solidFill>
            <a:latin typeface="+mn-lt"/>
            <a:ea typeface="+mn-ea"/>
            <a:cs typeface="+mn-cs"/>
          </a:endParaRPr>
        </a:p>
      </xdr:txBody>
    </xdr:sp>
    <xdr:clientData/>
  </xdr:twoCellAnchor>
  <xdr:twoCellAnchor>
    <xdr:from>
      <xdr:col>26</xdr:col>
      <xdr:colOff>235033</xdr:colOff>
      <xdr:row>11</xdr:row>
      <xdr:rowOff>148441</xdr:rowOff>
    </xdr:from>
    <xdr:to>
      <xdr:col>26</xdr:col>
      <xdr:colOff>321624</xdr:colOff>
      <xdr:row>11</xdr:row>
      <xdr:rowOff>247402</xdr:rowOff>
    </xdr:to>
    <xdr:sp macro="" textlink="">
      <xdr:nvSpPr>
        <xdr:cNvPr id="7" name="6 Elipse"/>
        <xdr:cNvSpPr/>
      </xdr:nvSpPr>
      <xdr:spPr>
        <a:xfrm>
          <a:off x="15656008" y="2472541"/>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27</xdr:col>
      <xdr:colOff>233175</xdr:colOff>
      <xdr:row>13</xdr:row>
      <xdr:rowOff>136070</xdr:rowOff>
    </xdr:from>
    <xdr:to>
      <xdr:col>27</xdr:col>
      <xdr:colOff>319766</xdr:colOff>
      <xdr:row>13</xdr:row>
      <xdr:rowOff>235031</xdr:rowOff>
    </xdr:to>
    <xdr:sp macro="" textlink="">
      <xdr:nvSpPr>
        <xdr:cNvPr id="8" name="7 Elipse"/>
        <xdr:cNvSpPr/>
      </xdr:nvSpPr>
      <xdr:spPr>
        <a:xfrm>
          <a:off x="16178025" y="3155495"/>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307396</xdr:colOff>
      <xdr:row>15</xdr:row>
      <xdr:rowOff>147049</xdr:rowOff>
    </xdr:from>
    <xdr:to>
      <xdr:col>28</xdr:col>
      <xdr:colOff>393987</xdr:colOff>
      <xdr:row>15</xdr:row>
      <xdr:rowOff>246010</xdr:rowOff>
    </xdr:to>
    <xdr:sp macro="" textlink="">
      <xdr:nvSpPr>
        <xdr:cNvPr id="9" name="8 Elipse"/>
        <xdr:cNvSpPr/>
      </xdr:nvSpPr>
      <xdr:spPr>
        <a:xfrm>
          <a:off x="16776121" y="3890374"/>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295488</xdr:colOff>
      <xdr:row>16</xdr:row>
      <xdr:rowOff>222197</xdr:rowOff>
    </xdr:from>
    <xdr:to>
      <xdr:col>28</xdr:col>
      <xdr:colOff>382079</xdr:colOff>
      <xdr:row>16</xdr:row>
      <xdr:rowOff>321158</xdr:rowOff>
    </xdr:to>
    <xdr:sp macro="" textlink="">
      <xdr:nvSpPr>
        <xdr:cNvPr id="10" name="9 Elipse"/>
        <xdr:cNvSpPr/>
      </xdr:nvSpPr>
      <xdr:spPr>
        <a:xfrm>
          <a:off x="16764213" y="4432247"/>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27</xdr:col>
      <xdr:colOff>160809</xdr:colOff>
      <xdr:row>21</xdr:row>
      <xdr:rowOff>61849</xdr:rowOff>
    </xdr:from>
    <xdr:to>
      <xdr:col>27</xdr:col>
      <xdr:colOff>247400</xdr:colOff>
      <xdr:row>21</xdr:row>
      <xdr:rowOff>160810</xdr:rowOff>
    </xdr:to>
    <xdr:sp macro="" textlink="">
      <xdr:nvSpPr>
        <xdr:cNvPr id="11" name="10 Elipse"/>
        <xdr:cNvSpPr/>
      </xdr:nvSpPr>
      <xdr:spPr>
        <a:xfrm>
          <a:off x="16105659" y="6919849"/>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26</xdr:col>
      <xdr:colOff>235956</xdr:colOff>
      <xdr:row>23</xdr:row>
      <xdr:rowOff>219878</xdr:rowOff>
    </xdr:from>
    <xdr:to>
      <xdr:col>26</xdr:col>
      <xdr:colOff>322547</xdr:colOff>
      <xdr:row>23</xdr:row>
      <xdr:rowOff>318839</xdr:rowOff>
    </xdr:to>
    <xdr:sp macro="" textlink="">
      <xdr:nvSpPr>
        <xdr:cNvPr id="12" name="11 Elipse"/>
        <xdr:cNvSpPr/>
      </xdr:nvSpPr>
      <xdr:spPr>
        <a:xfrm>
          <a:off x="15656931" y="7916078"/>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26</xdr:col>
      <xdr:colOff>224051</xdr:colOff>
      <xdr:row>12</xdr:row>
      <xdr:rowOff>135143</xdr:rowOff>
    </xdr:from>
    <xdr:to>
      <xdr:col>26</xdr:col>
      <xdr:colOff>310642</xdr:colOff>
      <xdr:row>12</xdr:row>
      <xdr:rowOff>234104</xdr:rowOff>
    </xdr:to>
    <xdr:sp macro="" textlink="">
      <xdr:nvSpPr>
        <xdr:cNvPr id="13" name="12 Elipse"/>
        <xdr:cNvSpPr/>
      </xdr:nvSpPr>
      <xdr:spPr>
        <a:xfrm>
          <a:off x="15645026" y="2811668"/>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26</xdr:col>
      <xdr:colOff>235030</xdr:colOff>
      <xdr:row>14</xdr:row>
      <xdr:rowOff>136070</xdr:rowOff>
    </xdr:from>
    <xdr:to>
      <xdr:col>26</xdr:col>
      <xdr:colOff>321621</xdr:colOff>
      <xdr:row>14</xdr:row>
      <xdr:rowOff>235031</xdr:rowOff>
    </xdr:to>
    <xdr:sp macro="" textlink="">
      <xdr:nvSpPr>
        <xdr:cNvPr id="14" name="13 Elipse"/>
        <xdr:cNvSpPr/>
      </xdr:nvSpPr>
      <xdr:spPr>
        <a:xfrm>
          <a:off x="15656005" y="3517445"/>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26</xdr:col>
      <xdr:colOff>220805</xdr:colOff>
      <xdr:row>16</xdr:row>
      <xdr:rowOff>197921</xdr:rowOff>
    </xdr:from>
    <xdr:to>
      <xdr:col>26</xdr:col>
      <xdr:colOff>307396</xdr:colOff>
      <xdr:row>16</xdr:row>
      <xdr:rowOff>296882</xdr:rowOff>
    </xdr:to>
    <xdr:sp macro="" textlink="">
      <xdr:nvSpPr>
        <xdr:cNvPr id="15" name="14 Elipse"/>
        <xdr:cNvSpPr/>
      </xdr:nvSpPr>
      <xdr:spPr>
        <a:xfrm>
          <a:off x="15641780" y="4407971"/>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26</xdr:col>
      <xdr:colOff>309035</xdr:colOff>
      <xdr:row>22</xdr:row>
      <xdr:rowOff>172964</xdr:rowOff>
    </xdr:from>
    <xdr:to>
      <xdr:col>26</xdr:col>
      <xdr:colOff>395626</xdr:colOff>
      <xdr:row>22</xdr:row>
      <xdr:rowOff>271925</xdr:rowOff>
    </xdr:to>
    <xdr:sp macro="" textlink="">
      <xdr:nvSpPr>
        <xdr:cNvPr id="16" name="15 Elipse"/>
        <xdr:cNvSpPr/>
      </xdr:nvSpPr>
      <xdr:spPr>
        <a:xfrm>
          <a:off x="15730010" y="7431014"/>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26</xdr:col>
      <xdr:colOff>240843</xdr:colOff>
      <xdr:row>24</xdr:row>
      <xdr:rowOff>129049</xdr:rowOff>
    </xdr:from>
    <xdr:to>
      <xdr:col>26</xdr:col>
      <xdr:colOff>327434</xdr:colOff>
      <xdr:row>24</xdr:row>
      <xdr:rowOff>228010</xdr:rowOff>
    </xdr:to>
    <xdr:sp macro="" textlink="">
      <xdr:nvSpPr>
        <xdr:cNvPr id="17" name="16 Elipse"/>
        <xdr:cNvSpPr/>
      </xdr:nvSpPr>
      <xdr:spPr>
        <a:xfrm>
          <a:off x="15661818" y="8311024"/>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26</xdr:col>
      <xdr:colOff>229184</xdr:colOff>
      <xdr:row>25</xdr:row>
      <xdr:rowOff>257636</xdr:rowOff>
    </xdr:from>
    <xdr:to>
      <xdr:col>26</xdr:col>
      <xdr:colOff>315775</xdr:colOff>
      <xdr:row>25</xdr:row>
      <xdr:rowOff>356597</xdr:rowOff>
    </xdr:to>
    <xdr:sp macro="" textlink="">
      <xdr:nvSpPr>
        <xdr:cNvPr id="18" name="17 Elipse"/>
        <xdr:cNvSpPr/>
      </xdr:nvSpPr>
      <xdr:spPr>
        <a:xfrm>
          <a:off x="15650159" y="8753936"/>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26</xdr:col>
      <xdr:colOff>209794</xdr:colOff>
      <xdr:row>26</xdr:row>
      <xdr:rowOff>216599</xdr:rowOff>
    </xdr:from>
    <xdr:to>
      <xdr:col>26</xdr:col>
      <xdr:colOff>296385</xdr:colOff>
      <xdr:row>26</xdr:row>
      <xdr:rowOff>315560</xdr:rowOff>
    </xdr:to>
    <xdr:sp macro="" textlink="">
      <xdr:nvSpPr>
        <xdr:cNvPr id="19" name="18 Elipse"/>
        <xdr:cNvSpPr/>
      </xdr:nvSpPr>
      <xdr:spPr>
        <a:xfrm>
          <a:off x="15630769" y="9293924"/>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26</xdr:col>
      <xdr:colOff>223589</xdr:colOff>
      <xdr:row>27</xdr:row>
      <xdr:rowOff>240874</xdr:rowOff>
    </xdr:from>
    <xdr:to>
      <xdr:col>26</xdr:col>
      <xdr:colOff>322052</xdr:colOff>
      <xdr:row>27</xdr:row>
      <xdr:rowOff>327962</xdr:rowOff>
    </xdr:to>
    <xdr:sp macro="" textlink="">
      <xdr:nvSpPr>
        <xdr:cNvPr id="20" name="19 Elipse"/>
        <xdr:cNvSpPr/>
      </xdr:nvSpPr>
      <xdr:spPr>
        <a:xfrm flipH="1" flipV="1">
          <a:off x="15644564" y="9899224"/>
          <a:ext cx="98463" cy="87088"/>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26</xdr:col>
      <xdr:colOff>224765</xdr:colOff>
      <xdr:row>28</xdr:row>
      <xdr:rowOff>209578</xdr:rowOff>
    </xdr:from>
    <xdr:to>
      <xdr:col>26</xdr:col>
      <xdr:colOff>323228</xdr:colOff>
      <xdr:row>28</xdr:row>
      <xdr:rowOff>296666</xdr:rowOff>
    </xdr:to>
    <xdr:sp macro="" textlink="">
      <xdr:nvSpPr>
        <xdr:cNvPr id="21" name="20 Elipse"/>
        <xdr:cNvSpPr/>
      </xdr:nvSpPr>
      <xdr:spPr>
        <a:xfrm flipH="1" flipV="1">
          <a:off x="15645740" y="10448953"/>
          <a:ext cx="98463" cy="87088"/>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26</xdr:col>
      <xdr:colOff>181098</xdr:colOff>
      <xdr:row>31</xdr:row>
      <xdr:rowOff>230082</xdr:rowOff>
    </xdr:from>
    <xdr:to>
      <xdr:col>26</xdr:col>
      <xdr:colOff>279561</xdr:colOff>
      <xdr:row>31</xdr:row>
      <xdr:rowOff>317170</xdr:rowOff>
    </xdr:to>
    <xdr:sp macro="" textlink="">
      <xdr:nvSpPr>
        <xdr:cNvPr id="22" name="21 Elipse"/>
        <xdr:cNvSpPr/>
      </xdr:nvSpPr>
      <xdr:spPr>
        <a:xfrm flipH="1" flipV="1">
          <a:off x="15602073" y="12107757"/>
          <a:ext cx="98463" cy="87088"/>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369094</xdr:colOff>
      <xdr:row>31</xdr:row>
      <xdr:rowOff>333375</xdr:rowOff>
    </xdr:from>
    <xdr:to>
      <xdr:col>30</xdr:col>
      <xdr:colOff>136072</xdr:colOff>
      <xdr:row>32</xdr:row>
      <xdr:rowOff>86591</xdr:rowOff>
    </xdr:to>
    <xdr:cxnSp macro="">
      <xdr:nvCxnSpPr>
        <xdr:cNvPr id="23" name="22 Conector recto"/>
        <xdr:cNvCxnSpPr/>
      </xdr:nvCxnSpPr>
      <xdr:spPr>
        <a:xfrm>
          <a:off x="16837819" y="12211050"/>
          <a:ext cx="814728" cy="22946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106879</xdr:colOff>
      <xdr:row>32</xdr:row>
      <xdr:rowOff>69270</xdr:rowOff>
    </xdr:from>
    <xdr:to>
      <xdr:col>30</xdr:col>
      <xdr:colOff>205342</xdr:colOff>
      <xdr:row>32</xdr:row>
      <xdr:rowOff>156358</xdr:rowOff>
    </xdr:to>
    <xdr:sp macro="" textlink="">
      <xdr:nvSpPr>
        <xdr:cNvPr id="24" name="23 Elipse"/>
        <xdr:cNvSpPr/>
      </xdr:nvSpPr>
      <xdr:spPr>
        <a:xfrm flipH="1" flipV="1">
          <a:off x="17623354" y="12423195"/>
          <a:ext cx="98463" cy="87088"/>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26</xdr:col>
      <xdr:colOff>189509</xdr:colOff>
      <xdr:row>17</xdr:row>
      <xdr:rowOff>238989</xdr:rowOff>
    </xdr:from>
    <xdr:to>
      <xdr:col>26</xdr:col>
      <xdr:colOff>276100</xdr:colOff>
      <xdr:row>17</xdr:row>
      <xdr:rowOff>337950</xdr:rowOff>
    </xdr:to>
    <xdr:sp macro="" textlink="">
      <xdr:nvSpPr>
        <xdr:cNvPr id="25" name="24 Elipse"/>
        <xdr:cNvSpPr/>
      </xdr:nvSpPr>
      <xdr:spPr>
        <a:xfrm>
          <a:off x="15610484" y="5020539"/>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26</xdr:col>
      <xdr:colOff>193467</xdr:colOff>
      <xdr:row>18</xdr:row>
      <xdr:rowOff>317168</xdr:rowOff>
    </xdr:from>
    <xdr:to>
      <xdr:col>26</xdr:col>
      <xdr:colOff>280058</xdr:colOff>
      <xdr:row>18</xdr:row>
      <xdr:rowOff>416129</xdr:rowOff>
    </xdr:to>
    <xdr:sp macro="" textlink="">
      <xdr:nvSpPr>
        <xdr:cNvPr id="26" name="25 Elipse"/>
        <xdr:cNvSpPr/>
      </xdr:nvSpPr>
      <xdr:spPr>
        <a:xfrm>
          <a:off x="15614442" y="5670218"/>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26</xdr:col>
      <xdr:colOff>226621</xdr:colOff>
      <xdr:row>17</xdr:row>
      <xdr:rowOff>300843</xdr:rowOff>
    </xdr:from>
    <xdr:to>
      <xdr:col>26</xdr:col>
      <xdr:colOff>267377</xdr:colOff>
      <xdr:row>18</xdr:row>
      <xdr:rowOff>319291</xdr:rowOff>
    </xdr:to>
    <xdr:cxnSp macro="">
      <xdr:nvCxnSpPr>
        <xdr:cNvPr id="27" name="26 Conector recto"/>
        <xdr:cNvCxnSpPr/>
      </xdr:nvCxnSpPr>
      <xdr:spPr>
        <a:xfrm flipH="1" flipV="1">
          <a:off x="15647596" y="5082393"/>
          <a:ext cx="40756" cy="58994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255319</xdr:colOff>
      <xdr:row>18</xdr:row>
      <xdr:rowOff>341912</xdr:rowOff>
    </xdr:from>
    <xdr:to>
      <xdr:col>28</xdr:col>
      <xdr:colOff>222662</xdr:colOff>
      <xdr:row>19</xdr:row>
      <xdr:rowOff>148441</xdr:rowOff>
    </xdr:to>
    <xdr:cxnSp macro="">
      <xdr:nvCxnSpPr>
        <xdr:cNvPr id="28" name="27 Conector recto"/>
        <xdr:cNvCxnSpPr/>
      </xdr:nvCxnSpPr>
      <xdr:spPr>
        <a:xfrm flipH="1" flipV="1">
          <a:off x="15676294" y="5694962"/>
          <a:ext cx="1015093" cy="37802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197919</xdr:colOff>
      <xdr:row>19</xdr:row>
      <xdr:rowOff>136070</xdr:rowOff>
    </xdr:from>
    <xdr:to>
      <xdr:col>28</xdr:col>
      <xdr:colOff>284510</xdr:colOff>
      <xdr:row>19</xdr:row>
      <xdr:rowOff>235031</xdr:rowOff>
    </xdr:to>
    <xdr:sp macro="" textlink="">
      <xdr:nvSpPr>
        <xdr:cNvPr id="29" name="28 Elipse"/>
        <xdr:cNvSpPr/>
      </xdr:nvSpPr>
      <xdr:spPr>
        <a:xfrm>
          <a:off x="16666644" y="6060620"/>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26</xdr:col>
      <xdr:colOff>288468</xdr:colOff>
      <xdr:row>20</xdr:row>
      <xdr:rowOff>90548</xdr:rowOff>
    </xdr:from>
    <xdr:to>
      <xdr:col>26</xdr:col>
      <xdr:colOff>375059</xdr:colOff>
      <xdr:row>20</xdr:row>
      <xdr:rowOff>189509</xdr:rowOff>
    </xdr:to>
    <xdr:sp macro="" textlink="">
      <xdr:nvSpPr>
        <xdr:cNvPr id="30" name="29 Elipse"/>
        <xdr:cNvSpPr/>
      </xdr:nvSpPr>
      <xdr:spPr>
        <a:xfrm>
          <a:off x="15709443" y="6586598"/>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26</xdr:col>
      <xdr:colOff>273051</xdr:colOff>
      <xdr:row>11</xdr:row>
      <xdr:rowOff>179387</xdr:rowOff>
    </xdr:from>
    <xdr:to>
      <xdr:col>26</xdr:col>
      <xdr:colOff>274639</xdr:colOff>
      <xdr:row>12</xdr:row>
      <xdr:rowOff>155575</xdr:rowOff>
    </xdr:to>
    <xdr:cxnSp macro="">
      <xdr:nvCxnSpPr>
        <xdr:cNvPr id="31" name="30 Conector recto"/>
        <xdr:cNvCxnSpPr/>
      </xdr:nvCxnSpPr>
      <xdr:spPr>
        <a:xfrm rot="5400000">
          <a:off x="15530513" y="2667000"/>
          <a:ext cx="328613"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255441</xdr:colOff>
      <xdr:row>12</xdr:row>
      <xdr:rowOff>198386</xdr:rowOff>
    </xdr:from>
    <xdr:to>
      <xdr:col>27</xdr:col>
      <xdr:colOff>307860</xdr:colOff>
      <xdr:row>13</xdr:row>
      <xdr:rowOff>149833</xdr:rowOff>
    </xdr:to>
    <xdr:cxnSp macro="">
      <xdr:nvCxnSpPr>
        <xdr:cNvPr id="32" name="31 Conector recto"/>
        <xdr:cNvCxnSpPr/>
      </xdr:nvCxnSpPr>
      <xdr:spPr>
        <a:xfrm rot="16200000" flipH="1">
          <a:off x="15817389" y="2733938"/>
          <a:ext cx="294347" cy="57629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226219</xdr:colOff>
      <xdr:row>15</xdr:row>
      <xdr:rowOff>154781</xdr:rowOff>
    </xdr:from>
    <xdr:to>
      <xdr:col>26</xdr:col>
      <xdr:colOff>312810</xdr:colOff>
      <xdr:row>15</xdr:row>
      <xdr:rowOff>253742</xdr:rowOff>
    </xdr:to>
    <xdr:sp macro="" textlink="">
      <xdr:nvSpPr>
        <xdr:cNvPr id="33" name="32 Elipse"/>
        <xdr:cNvSpPr/>
      </xdr:nvSpPr>
      <xdr:spPr>
        <a:xfrm>
          <a:off x="15647194" y="3898106"/>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26</xdr:col>
      <xdr:colOff>258763</xdr:colOff>
      <xdr:row>14</xdr:row>
      <xdr:rowOff>200819</xdr:rowOff>
    </xdr:from>
    <xdr:to>
      <xdr:col>26</xdr:col>
      <xdr:colOff>260351</xdr:colOff>
      <xdr:row>15</xdr:row>
      <xdr:rowOff>177007</xdr:rowOff>
    </xdr:to>
    <xdr:cxnSp macro="">
      <xdr:nvCxnSpPr>
        <xdr:cNvPr id="34" name="33 Conector recto"/>
        <xdr:cNvCxnSpPr/>
      </xdr:nvCxnSpPr>
      <xdr:spPr>
        <a:xfrm rot="5400000">
          <a:off x="15511463" y="3750469"/>
          <a:ext cx="338138"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273844</xdr:colOff>
      <xdr:row>15</xdr:row>
      <xdr:rowOff>202407</xdr:rowOff>
    </xdr:from>
    <xdr:to>
      <xdr:col>28</xdr:col>
      <xdr:colOff>392907</xdr:colOff>
      <xdr:row>15</xdr:row>
      <xdr:rowOff>203995</xdr:rowOff>
    </xdr:to>
    <xdr:cxnSp macro="">
      <xdr:nvCxnSpPr>
        <xdr:cNvPr id="35" name="34 Conector recto"/>
        <xdr:cNvCxnSpPr/>
      </xdr:nvCxnSpPr>
      <xdr:spPr>
        <a:xfrm>
          <a:off x="15694819" y="3945732"/>
          <a:ext cx="1166813"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285903</xdr:colOff>
      <xdr:row>13</xdr:row>
      <xdr:rowOff>173645</xdr:rowOff>
    </xdr:from>
    <xdr:to>
      <xdr:col>27</xdr:col>
      <xdr:colOff>284048</xdr:colOff>
      <xdr:row>14</xdr:row>
      <xdr:rowOff>173645</xdr:rowOff>
    </xdr:to>
    <xdr:cxnSp macro="">
      <xdr:nvCxnSpPr>
        <xdr:cNvPr id="36" name="35 Conector recto"/>
        <xdr:cNvCxnSpPr/>
      </xdr:nvCxnSpPr>
      <xdr:spPr>
        <a:xfrm flipH="1">
          <a:off x="15706878" y="3193070"/>
          <a:ext cx="522020" cy="3619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247650</xdr:colOff>
      <xdr:row>16</xdr:row>
      <xdr:rowOff>259557</xdr:rowOff>
    </xdr:from>
    <xdr:to>
      <xdr:col>28</xdr:col>
      <xdr:colOff>366713</xdr:colOff>
      <xdr:row>16</xdr:row>
      <xdr:rowOff>261145</xdr:rowOff>
    </xdr:to>
    <xdr:cxnSp macro="">
      <xdr:nvCxnSpPr>
        <xdr:cNvPr id="37" name="36 Conector recto"/>
        <xdr:cNvCxnSpPr/>
      </xdr:nvCxnSpPr>
      <xdr:spPr>
        <a:xfrm>
          <a:off x="15668625" y="4469607"/>
          <a:ext cx="1166813"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264101</xdr:colOff>
      <xdr:row>15</xdr:row>
      <xdr:rowOff>161541</xdr:rowOff>
    </xdr:from>
    <xdr:to>
      <xdr:col>28</xdr:col>
      <xdr:colOff>381306</xdr:colOff>
      <xdr:row>16</xdr:row>
      <xdr:rowOff>197921</xdr:rowOff>
    </xdr:to>
    <xdr:cxnSp macro="">
      <xdr:nvCxnSpPr>
        <xdr:cNvPr id="38" name="37 Conector recto"/>
        <xdr:cNvCxnSpPr>
          <a:stCxn id="9" idx="7"/>
          <a:endCxn id="15" idx="0"/>
        </xdr:cNvCxnSpPr>
      </xdr:nvCxnSpPr>
      <xdr:spPr>
        <a:xfrm rot="16200000" flipH="1" flipV="1">
          <a:off x="16016001" y="3573941"/>
          <a:ext cx="503105" cy="116495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343669</xdr:colOff>
      <xdr:row>20</xdr:row>
      <xdr:rowOff>177603</xdr:rowOff>
    </xdr:from>
    <xdr:to>
      <xdr:col>27</xdr:col>
      <xdr:colOff>185395</xdr:colOff>
      <xdr:row>21</xdr:row>
      <xdr:rowOff>64435</xdr:rowOff>
    </xdr:to>
    <xdr:cxnSp macro="">
      <xdr:nvCxnSpPr>
        <xdr:cNvPr id="39" name="38 Conector recto"/>
        <xdr:cNvCxnSpPr/>
      </xdr:nvCxnSpPr>
      <xdr:spPr>
        <a:xfrm rot="16200000" flipH="1">
          <a:off x="15823054" y="6615243"/>
          <a:ext cx="248782" cy="3656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304800</xdr:colOff>
      <xdr:row>22</xdr:row>
      <xdr:rowOff>221457</xdr:rowOff>
    </xdr:from>
    <xdr:to>
      <xdr:col>28</xdr:col>
      <xdr:colOff>423863</xdr:colOff>
      <xdr:row>22</xdr:row>
      <xdr:rowOff>223045</xdr:rowOff>
    </xdr:to>
    <xdr:cxnSp macro="">
      <xdr:nvCxnSpPr>
        <xdr:cNvPr id="40" name="39 Conector recto"/>
        <xdr:cNvCxnSpPr/>
      </xdr:nvCxnSpPr>
      <xdr:spPr>
        <a:xfrm>
          <a:off x="15725775" y="7479507"/>
          <a:ext cx="1166813"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404812</xdr:colOff>
      <xdr:row>22</xdr:row>
      <xdr:rowOff>190500</xdr:rowOff>
    </xdr:from>
    <xdr:to>
      <xdr:col>28</xdr:col>
      <xdr:colOff>491403</xdr:colOff>
      <xdr:row>22</xdr:row>
      <xdr:rowOff>289461</xdr:rowOff>
    </xdr:to>
    <xdr:sp macro="" textlink="">
      <xdr:nvSpPr>
        <xdr:cNvPr id="41" name="40 Elipse"/>
        <xdr:cNvSpPr/>
      </xdr:nvSpPr>
      <xdr:spPr>
        <a:xfrm>
          <a:off x="16873537" y="7448550"/>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26</xdr:col>
      <xdr:colOff>344754</xdr:colOff>
      <xdr:row>21</xdr:row>
      <xdr:rowOff>111329</xdr:rowOff>
    </xdr:from>
    <xdr:to>
      <xdr:col>27</xdr:col>
      <xdr:colOff>196528</xdr:colOff>
      <xdr:row>22</xdr:row>
      <xdr:rowOff>222444</xdr:rowOff>
    </xdr:to>
    <xdr:cxnSp macro="">
      <xdr:nvCxnSpPr>
        <xdr:cNvPr id="42" name="41 Conector recto"/>
        <xdr:cNvCxnSpPr/>
      </xdr:nvCxnSpPr>
      <xdr:spPr>
        <a:xfrm rot="10800000" flipV="1">
          <a:off x="15765729" y="6969329"/>
          <a:ext cx="375649" cy="51116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230330</xdr:colOff>
      <xdr:row>23</xdr:row>
      <xdr:rowOff>273844</xdr:rowOff>
    </xdr:from>
    <xdr:to>
      <xdr:col>26</xdr:col>
      <xdr:colOff>273846</xdr:colOff>
      <xdr:row>31</xdr:row>
      <xdr:rowOff>230081</xdr:rowOff>
    </xdr:to>
    <xdr:cxnSp macro="">
      <xdr:nvCxnSpPr>
        <xdr:cNvPr id="43" name="42 Conector recto"/>
        <xdr:cNvCxnSpPr>
          <a:endCxn id="22" idx="4"/>
        </xdr:cNvCxnSpPr>
      </xdr:nvCxnSpPr>
      <xdr:spPr>
        <a:xfrm rot="5400000">
          <a:off x="13604207" y="10017142"/>
          <a:ext cx="4137712" cy="4351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297960</xdr:colOff>
      <xdr:row>22</xdr:row>
      <xdr:rowOff>241837</xdr:rowOff>
    </xdr:from>
    <xdr:to>
      <xdr:col>28</xdr:col>
      <xdr:colOff>436202</xdr:colOff>
      <xdr:row>23</xdr:row>
      <xdr:rowOff>234370</xdr:rowOff>
    </xdr:to>
    <xdr:cxnSp macro="">
      <xdr:nvCxnSpPr>
        <xdr:cNvPr id="44" name="43 Conector recto"/>
        <xdr:cNvCxnSpPr/>
      </xdr:nvCxnSpPr>
      <xdr:spPr>
        <a:xfrm rot="10800000" flipV="1">
          <a:off x="15718935" y="7499887"/>
          <a:ext cx="1185992" cy="43068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198571</xdr:colOff>
      <xdr:row>29</xdr:row>
      <xdr:rowOff>195291</xdr:rowOff>
    </xdr:from>
    <xdr:to>
      <xdr:col>26</xdr:col>
      <xdr:colOff>297034</xdr:colOff>
      <xdr:row>29</xdr:row>
      <xdr:rowOff>282379</xdr:rowOff>
    </xdr:to>
    <xdr:sp macro="" textlink="">
      <xdr:nvSpPr>
        <xdr:cNvPr id="45" name="44 Elipse"/>
        <xdr:cNvSpPr/>
      </xdr:nvSpPr>
      <xdr:spPr>
        <a:xfrm flipH="1" flipV="1">
          <a:off x="15619546" y="10872816"/>
          <a:ext cx="98463" cy="87088"/>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26</xdr:col>
      <xdr:colOff>193468</xdr:colOff>
      <xdr:row>30</xdr:row>
      <xdr:rowOff>346206</xdr:rowOff>
    </xdr:from>
    <xdr:to>
      <xdr:col>26</xdr:col>
      <xdr:colOff>291931</xdr:colOff>
      <xdr:row>30</xdr:row>
      <xdr:rowOff>433294</xdr:rowOff>
    </xdr:to>
    <xdr:sp macro="" textlink="">
      <xdr:nvSpPr>
        <xdr:cNvPr id="46" name="45 Elipse"/>
        <xdr:cNvSpPr/>
      </xdr:nvSpPr>
      <xdr:spPr>
        <a:xfrm flipH="1" flipV="1">
          <a:off x="15614443" y="11538081"/>
          <a:ext cx="98463" cy="87088"/>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297656</xdr:colOff>
      <xdr:row>31</xdr:row>
      <xdr:rowOff>261938</xdr:rowOff>
    </xdr:from>
    <xdr:to>
      <xdr:col>28</xdr:col>
      <xdr:colOff>396119</xdr:colOff>
      <xdr:row>31</xdr:row>
      <xdr:rowOff>349026</xdr:rowOff>
    </xdr:to>
    <xdr:sp macro="" textlink="">
      <xdr:nvSpPr>
        <xdr:cNvPr id="47" name="46 Elipse"/>
        <xdr:cNvSpPr/>
      </xdr:nvSpPr>
      <xdr:spPr>
        <a:xfrm flipH="1" flipV="1">
          <a:off x="16766381" y="12139613"/>
          <a:ext cx="98463" cy="87088"/>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26</xdr:col>
      <xdr:colOff>250032</xdr:colOff>
      <xdr:row>31</xdr:row>
      <xdr:rowOff>297656</xdr:rowOff>
    </xdr:from>
    <xdr:to>
      <xdr:col>28</xdr:col>
      <xdr:colOff>345282</xdr:colOff>
      <xdr:row>31</xdr:row>
      <xdr:rowOff>299244</xdr:rowOff>
    </xdr:to>
    <xdr:cxnSp macro="">
      <xdr:nvCxnSpPr>
        <xdr:cNvPr id="48" name="47 Conector recto"/>
        <xdr:cNvCxnSpPr/>
      </xdr:nvCxnSpPr>
      <xdr:spPr>
        <a:xfrm>
          <a:off x="15671007" y="12175331"/>
          <a:ext cx="1143000"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276100</xdr:colOff>
      <xdr:row>16</xdr:row>
      <xdr:rowOff>306665</xdr:rowOff>
    </xdr:from>
    <xdr:to>
      <xdr:col>28</xdr:col>
      <xdr:colOff>308169</xdr:colOff>
      <xdr:row>17</xdr:row>
      <xdr:rowOff>288470</xdr:rowOff>
    </xdr:to>
    <xdr:cxnSp macro="">
      <xdr:nvCxnSpPr>
        <xdr:cNvPr id="49" name="48 Conector recto"/>
        <xdr:cNvCxnSpPr>
          <a:stCxn id="25" idx="6"/>
          <a:endCxn id="10" idx="3"/>
        </xdr:cNvCxnSpPr>
      </xdr:nvCxnSpPr>
      <xdr:spPr>
        <a:xfrm flipV="1">
          <a:off x="15697075" y="4516715"/>
          <a:ext cx="1079819" cy="55330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324589</xdr:colOff>
      <xdr:row>19</xdr:row>
      <xdr:rowOff>220538</xdr:rowOff>
    </xdr:from>
    <xdr:to>
      <xdr:col>28</xdr:col>
      <xdr:colOff>210600</xdr:colOff>
      <xdr:row>20</xdr:row>
      <xdr:rowOff>89361</xdr:rowOff>
    </xdr:to>
    <xdr:cxnSp macro="">
      <xdr:nvCxnSpPr>
        <xdr:cNvPr id="50" name="49 Conector recto"/>
        <xdr:cNvCxnSpPr>
          <a:endCxn id="29" idx="3"/>
        </xdr:cNvCxnSpPr>
      </xdr:nvCxnSpPr>
      <xdr:spPr>
        <a:xfrm flipV="1">
          <a:off x="15745564" y="6145088"/>
          <a:ext cx="933761" cy="44032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5.xml><?xml version="1.0" encoding="utf-8"?>
<xdr:wsDr xmlns:xdr="http://schemas.openxmlformats.org/drawingml/2006/spreadsheetDrawing" xmlns:a="http://schemas.openxmlformats.org/drawingml/2006/main">
  <xdr:twoCellAnchor>
    <xdr:from>
      <xdr:col>26</xdr:col>
      <xdr:colOff>113433</xdr:colOff>
      <xdr:row>10</xdr:row>
      <xdr:rowOff>133351</xdr:rowOff>
    </xdr:from>
    <xdr:to>
      <xdr:col>26</xdr:col>
      <xdr:colOff>389658</xdr:colOff>
      <xdr:row>10</xdr:row>
      <xdr:rowOff>371476</xdr:rowOff>
    </xdr:to>
    <xdr:sp macro="" textlink="">
      <xdr:nvSpPr>
        <xdr:cNvPr id="2" name="1 Elipse"/>
        <xdr:cNvSpPr/>
      </xdr:nvSpPr>
      <xdr:spPr>
        <a:xfrm>
          <a:off x="15534408" y="1790701"/>
          <a:ext cx="276225" cy="238125"/>
        </a:xfrm>
        <a:prstGeom prst="ellipse">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s-PE" sz="1100">
            <a:ln w="3175">
              <a:solidFill>
                <a:schemeClr val="tx1"/>
              </a:solidFill>
            </a:ln>
          </a:endParaRPr>
        </a:p>
      </xdr:txBody>
    </xdr:sp>
    <xdr:clientData/>
  </xdr:twoCellAnchor>
  <xdr:twoCellAnchor>
    <xdr:from>
      <xdr:col>27</xdr:col>
      <xdr:colOff>70633</xdr:colOff>
      <xdr:row>10</xdr:row>
      <xdr:rowOff>161924</xdr:rowOff>
    </xdr:from>
    <xdr:to>
      <xdr:col>27</xdr:col>
      <xdr:colOff>358733</xdr:colOff>
      <xdr:row>10</xdr:row>
      <xdr:rowOff>358732</xdr:rowOff>
    </xdr:to>
    <xdr:sp macro="" textlink="">
      <xdr:nvSpPr>
        <xdr:cNvPr id="3" name="2 Rectángulo"/>
        <xdr:cNvSpPr/>
      </xdr:nvSpPr>
      <xdr:spPr>
        <a:xfrm>
          <a:off x="16015483" y="1819274"/>
          <a:ext cx="288100" cy="196808"/>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indent="0" algn="l"/>
          <a:endParaRPr lang="es-PE" sz="1100">
            <a:ln w="3175">
              <a:solidFill>
                <a:schemeClr val="tx1"/>
              </a:solidFill>
            </a:ln>
            <a:solidFill>
              <a:schemeClr val="dk1"/>
            </a:solidFill>
            <a:latin typeface="+mn-lt"/>
            <a:ea typeface="+mn-ea"/>
            <a:cs typeface="+mn-cs"/>
          </a:endParaRPr>
        </a:p>
      </xdr:txBody>
    </xdr:sp>
    <xdr:clientData/>
  </xdr:twoCellAnchor>
  <xdr:twoCellAnchor>
    <xdr:from>
      <xdr:col>28</xdr:col>
      <xdr:colOff>191490</xdr:colOff>
      <xdr:row>10</xdr:row>
      <xdr:rowOff>115291</xdr:rowOff>
    </xdr:from>
    <xdr:to>
      <xdr:col>28</xdr:col>
      <xdr:colOff>448665</xdr:colOff>
      <xdr:row>10</xdr:row>
      <xdr:rowOff>334366</xdr:rowOff>
    </xdr:to>
    <xdr:sp macro="" textlink="">
      <xdr:nvSpPr>
        <xdr:cNvPr id="4" name="3 Flecha derecha"/>
        <xdr:cNvSpPr/>
      </xdr:nvSpPr>
      <xdr:spPr>
        <a:xfrm>
          <a:off x="16660215" y="1772641"/>
          <a:ext cx="257175" cy="219075"/>
        </a:xfrm>
        <a:prstGeom prst="rightArrow">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indent="0" algn="l"/>
          <a:endParaRPr lang="es-PE" sz="1100">
            <a:ln w="3175">
              <a:solidFill>
                <a:schemeClr val="tx1"/>
              </a:solidFill>
            </a:ln>
            <a:solidFill>
              <a:schemeClr val="dk1"/>
            </a:solidFill>
            <a:latin typeface="+mn-lt"/>
            <a:ea typeface="+mn-ea"/>
            <a:cs typeface="+mn-cs"/>
          </a:endParaRPr>
        </a:p>
      </xdr:txBody>
    </xdr:sp>
    <xdr:clientData/>
  </xdr:twoCellAnchor>
  <xdr:twoCellAnchor>
    <xdr:from>
      <xdr:col>29</xdr:col>
      <xdr:colOff>162914</xdr:colOff>
      <xdr:row>10</xdr:row>
      <xdr:rowOff>102920</xdr:rowOff>
    </xdr:from>
    <xdr:to>
      <xdr:col>29</xdr:col>
      <xdr:colOff>391514</xdr:colOff>
      <xdr:row>10</xdr:row>
      <xdr:rowOff>331520</xdr:rowOff>
    </xdr:to>
    <xdr:sp macro="" textlink="">
      <xdr:nvSpPr>
        <xdr:cNvPr id="5" name="4 Retraso"/>
        <xdr:cNvSpPr/>
      </xdr:nvSpPr>
      <xdr:spPr>
        <a:xfrm>
          <a:off x="17155514" y="1760270"/>
          <a:ext cx="228600" cy="228600"/>
        </a:xfrm>
        <a:prstGeom prst="flowChartDelay">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indent="0" algn="l"/>
          <a:endParaRPr lang="es-PE" sz="1100">
            <a:ln w="3175">
              <a:solidFill>
                <a:schemeClr val="tx1"/>
              </a:solidFill>
            </a:ln>
            <a:solidFill>
              <a:schemeClr val="dk1"/>
            </a:solidFill>
            <a:latin typeface="+mn-lt"/>
            <a:ea typeface="+mn-ea"/>
            <a:cs typeface="+mn-cs"/>
          </a:endParaRPr>
        </a:p>
      </xdr:txBody>
    </xdr:sp>
    <xdr:clientData/>
  </xdr:twoCellAnchor>
  <xdr:twoCellAnchor>
    <xdr:from>
      <xdr:col>30</xdr:col>
      <xdr:colOff>106754</xdr:colOff>
      <xdr:row>10</xdr:row>
      <xdr:rowOff>119125</xdr:rowOff>
    </xdr:from>
    <xdr:to>
      <xdr:col>30</xdr:col>
      <xdr:colOff>440129</xdr:colOff>
      <xdr:row>10</xdr:row>
      <xdr:rowOff>319150</xdr:rowOff>
    </xdr:to>
    <xdr:sp macro="" textlink="">
      <xdr:nvSpPr>
        <xdr:cNvPr id="6" name="5 Combinar"/>
        <xdr:cNvSpPr/>
      </xdr:nvSpPr>
      <xdr:spPr>
        <a:xfrm>
          <a:off x="17623229" y="1776475"/>
          <a:ext cx="333375" cy="200025"/>
        </a:xfrm>
        <a:prstGeom prst="flowChartMerge">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indent="0" algn="l"/>
          <a:endParaRPr lang="es-PE" sz="1100">
            <a:ln w="3175">
              <a:solidFill>
                <a:schemeClr val="tx1"/>
              </a:solidFill>
            </a:ln>
            <a:solidFill>
              <a:schemeClr val="dk1"/>
            </a:solidFill>
            <a:latin typeface="+mn-lt"/>
            <a:ea typeface="+mn-ea"/>
            <a:cs typeface="+mn-cs"/>
          </a:endParaRPr>
        </a:p>
      </xdr:txBody>
    </xdr:sp>
    <xdr:clientData/>
  </xdr:twoCellAnchor>
  <xdr:twoCellAnchor>
    <xdr:from>
      <xdr:col>26</xdr:col>
      <xdr:colOff>235033</xdr:colOff>
      <xdr:row>11</xdr:row>
      <xdr:rowOff>148441</xdr:rowOff>
    </xdr:from>
    <xdr:to>
      <xdr:col>26</xdr:col>
      <xdr:colOff>321624</xdr:colOff>
      <xdr:row>11</xdr:row>
      <xdr:rowOff>247402</xdr:rowOff>
    </xdr:to>
    <xdr:sp macro="" textlink="">
      <xdr:nvSpPr>
        <xdr:cNvPr id="7" name="6 Elipse"/>
        <xdr:cNvSpPr/>
      </xdr:nvSpPr>
      <xdr:spPr>
        <a:xfrm>
          <a:off x="15656008" y="2472541"/>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27</xdr:col>
      <xdr:colOff>233175</xdr:colOff>
      <xdr:row>13</xdr:row>
      <xdr:rowOff>136070</xdr:rowOff>
    </xdr:from>
    <xdr:to>
      <xdr:col>27</xdr:col>
      <xdr:colOff>319766</xdr:colOff>
      <xdr:row>13</xdr:row>
      <xdr:rowOff>235031</xdr:rowOff>
    </xdr:to>
    <xdr:sp macro="" textlink="">
      <xdr:nvSpPr>
        <xdr:cNvPr id="8" name="7 Elipse"/>
        <xdr:cNvSpPr/>
      </xdr:nvSpPr>
      <xdr:spPr>
        <a:xfrm>
          <a:off x="16178025" y="3155495"/>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307396</xdr:colOff>
      <xdr:row>15</xdr:row>
      <xdr:rowOff>147049</xdr:rowOff>
    </xdr:from>
    <xdr:to>
      <xdr:col>28</xdr:col>
      <xdr:colOff>393987</xdr:colOff>
      <xdr:row>15</xdr:row>
      <xdr:rowOff>246010</xdr:rowOff>
    </xdr:to>
    <xdr:sp macro="" textlink="">
      <xdr:nvSpPr>
        <xdr:cNvPr id="9" name="8 Elipse"/>
        <xdr:cNvSpPr/>
      </xdr:nvSpPr>
      <xdr:spPr>
        <a:xfrm>
          <a:off x="16776121" y="3890374"/>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295488</xdr:colOff>
      <xdr:row>16</xdr:row>
      <xdr:rowOff>222197</xdr:rowOff>
    </xdr:from>
    <xdr:to>
      <xdr:col>28</xdr:col>
      <xdr:colOff>382079</xdr:colOff>
      <xdr:row>16</xdr:row>
      <xdr:rowOff>321158</xdr:rowOff>
    </xdr:to>
    <xdr:sp macro="" textlink="">
      <xdr:nvSpPr>
        <xdr:cNvPr id="10" name="9 Elipse"/>
        <xdr:cNvSpPr/>
      </xdr:nvSpPr>
      <xdr:spPr>
        <a:xfrm>
          <a:off x="16764213" y="4432247"/>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27</xdr:col>
      <xdr:colOff>160809</xdr:colOff>
      <xdr:row>21</xdr:row>
      <xdr:rowOff>61849</xdr:rowOff>
    </xdr:from>
    <xdr:to>
      <xdr:col>27</xdr:col>
      <xdr:colOff>247400</xdr:colOff>
      <xdr:row>21</xdr:row>
      <xdr:rowOff>160810</xdr:rowOff>
    </xdr:to>
    <xdr:sp macro="" textlink="">
      <xdr:nvSpPr>
        <xdr:cNvPr id="11" name="10 Elipse"/>
        <xdr:cNvSpPr/>
      </xdr:nvSpPr>
      <xdr:spPr>
        <a:xfrm>
          <a:off x="16105659" y="6919849"/>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26</xdr:col>
      <xdr:colOff>235956</xdr:colOff>
      <xdr:row>23</xdr:row>
      <xdr:rowOff>219878</xdr:rowOff>
    </xdr:from>
    <xdr:to>
      <xdr:col>26</xdr:col>
      <xdr:colOff>322547</xdr:colOff>
      <xdr:row>23</xdr:row>
      <xdr:rowOff>318839</xdr:rowOff>
    </xdr:to>
    <xdr:sp macro="" textlink="">
      <xdr:nvSpPr>
        <xdr:cNvPr id="12" name="11 Elipse"/>
        <xdr:cNvSpPr/>
      </xdr:nvSpPr>
      <xdr:spPr>
        <a:xfrm>
          <a:off x="15656931" y="7916078"/>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26</xdr:col>
      <xdr:colOff>224051</xdr:colOff>
      <xdr:row>12</xdr:row>
      <xdr:rowOff>135143</xdr:rowOff>
    </xdr:from>
    <xdr:to>
      <xdr:col>26</xdr:col>
      <xdr:colOff>310642</xdr:colOff>
      <xdr:row>12</xdr:row>
      <xdr:rowOff>234104</xdr:rowOff>
    </xdr:to>
    <xdr:sp macro="" textlink="">
      <xdr:nvSpPr>
        <xdr:cNvPr id="13" name="12 Elipse"/>
        <xdr:cNvSpPr/>
      </xdr:nvSpPr>
      <xdr:spPr>
        <a:xfrm>
          <a:off x="15645026" y="2811668"/>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26</xdr:col>
      <xdr:colOff>235030</xdr:colOff>
      <xdr:row>14</xdr:row>
      <xdr:rowOff>136070</xdr:rowOff>
    </xdr:from>
    <xdr:to>
      <xdr:col>26</xdr:col>
      <xdr:colOff>321621</xdr:colOff>
      <xdr:row>14</xdr:row>
      <xdr:rowOff>235031</xdr:rowOff>
    </xdr:to>
    <xdr:sp macro="" textlink="">
      <xdr:nvSpPr>
        <xdr:cNvPr id="14" name="13 Elipse"/>
        <xdr:cNvSpPr/>
      </xdr:nvSpPr>
      <xdr:spPr>
        <a:xfrm>
          <a:off x="15656005" y="3517445"/>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26</xdr:col>
      <xdr:colOff>220805</xdr:colOff>
      <xdr:row>16</xdr:row>
      <xdr:rowOff>197921</xdr:rowOff>
    </xdr:from>
    <xdr:to>
      <xdr:col>26</xdr:col>
      <xdr:colOff>307396</xdr:colOff>
      <xdr:row>16</xdr:row>
      <xdr:rowOff>296882</xdr:rowOff>
    </xdr:to>
    <xdr:sp macro="" textlink="">
      <xdr:nvSpPr>
        <xdr:cNvPr id="15" name="14 Elipse"/>
        <xdr:cNvSpPr/>
      </xdr:nvSpPr>
      <xdr:spPr>
        <a:xfrm>
          <a:off x="15641780" y="4407971"/>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26</xdr:col>
      <xdr:colOff>309035</xdr:colOff>
      <xdr:row>22</xdr:row>
      <xdr:rowOff>172964</xdr:rowOff>
    </xdr:from>
    <xdr:to>
      <xdr:col>26</xdr:col>
      <xdr:colOff>395626</xdr:colOff>
      <xdr:row>22</xdr:row>
      <xdr:rowOff>271925</xdr:rowOff>
    </xdr:to>
    <xdr:sp macro="" textlink="">
      <xdr:nvSpPr>
        <xdr:cNvPr id="16" name="15 Elipse"/>
        <xdr:cNvSpPr/>
      </xdr:nvSpPr>
      <xdr:spPr>
        <a:xfrm>
          <a:off x="15730010" y="7431014"/>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26</xdr:col>
      <xdr:colOff>240843</xdr:colOff>
      <xdr:row>24</xdr:row>
      <xdr:rowOff>129049</xdr:rowOff>
    </xdr:from>
    <xdr:to>
      <xdr:col>26</xdr:col>
      <xdr:colOff>327434</xdr:colOff>
      <xdr:row>24</xdr:row>
      <xdr:rowOff>228010</xdr:rowOff>
    </xdr:to>
    <xdr:sp macro="" textlink="">
      <xdr:nvSpPr>
        <xdr:cNvPr id="17" name="16 Elipse"/>
        <xdr:cNvSpPr/>
      </xdr:nvSpPr>
      <xdr:spPr>
        <a:xfrm>
          <a:off x="15661818" y="8311024"/>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26</xdr:col>
      <xdr:colOff>229184</xdr:colOff>
      <xdr:row>25</xdr:row>
      <xdr:rowOff>257636</xdr:rowOff>
    </xdr:from>
    <xdr:to>
      <xdr:col>26</xdr:col>
      <xdr:colOff>315775</xdr:colOff>
      <xdr:row>25</xdr:row>
      <xdr:rowOff>356597</xdr:rowOff>
    </xdr:to>
    <xdr:sp macro="" textlink="">
      <xdr:nvSpPr>
        <xdr:cNvPr id="18" name="17 Elipse"/>
        <xdr:cNvSpPr/>
      </xdr:nvSpPr>
      <xdr:spPr>
        <a:xfrm>
          <a:off x="15650159" y="8753936"/>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26</xdr:col>
      <xdr:colOff>209794</xdr:colOff>
      <xdr:row>26</xdr:row>
      <xdr:rowOff>216599</xdr:rowOff>
    </xdr:from>
    <xdr:to>
      <xdr:col>26</xdr:col>
      <xdr:colOff>296385</xdr:colOff>
      <xdr:row>26</xdr:row>
      <xdr:rowOff>315560</xdr:rowOff>
    </xdr:to>
    <xdr:sp macro="" textlink="">
      <xdr:nvSpPr>
        <xdr:cNvPr id="19" name="18 Elipse"/>
        <xdr:cNvSpPr/>
      </xdr:nvSpPr>
      <xdr:spPr>
        <a:xfrm>
          <a:off x="15630769" y="9293924"/>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26</xdr:col>
      <xdr:colOff>223589</xdr:colOff>
      <xdr:row>27</xdr:row>
      <xdr:rowOff>240874</xdr:rowOff>
    </xdr:from>
    <xdr:to>
      <xdr:col>26</xdr:col>
      <xdr:colOff>322052</xdr:colOff>
      <xdr:row>27</xdr:row>
      <xdr:rowOff>327962</xdr:rowOff>
    </xdr:to>
    <xdr:sp macro="" textlink="">
      <xdr:nvSpPr>
        <xdr:cNvPr id="20" name="19 Elipse"/>
        <xdr:cNvSpPr/>
      </xdr:nvSpPr>
      <xdr:spPr>
        <a:xfrm flipH="1" flipV="1">
          <a:off x="15644564" y="9899224"/>
          <a:ext cx="98463" cy="87088"/>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26</xdr:col>
      <xdr:colOff>224765</xdr:colOff>
      <xdr:row>28</xdr:row>
      <xdr:rowOff>209578</xdr:rowOff>
    </xdr:from>
    <xdr:to>
      <xdr:col>26</xdr:col>
      <xdr:colOff>323228</xdr:colOff>
      <xdr:row>28</xdr:row>
      <xdr:rowOff>296666</xdr:rowOff>
    </xdr:to>
    <xdr:sp macro="" textlink="">
      <xdr:nvSpPr>
        <xdr:cNvPr id="21" name="20 Elipse"/>
        <xdr:cNvSpPr/>
      </xdr:nvSpPr>
      <xdr:spPr>
        <a:xfrm flipH="1" flipV="1">
          <a:off x="15645740" y="10448953"/>
          <a:ext cx="98463" cy="87088"/>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26</xdr:col>
      <xdr:colOff>181098</xdr:colOff>
      <xdr:row>31</xdr:row>
      <xdr:rowOff>230082</xdr:rowOff>
    </xdr:from>
    <xdr:to>
      <xdr:col>26</xdr:col>
      <xdr:colOff>279561</xdr:colOff>
      <xdr:row>31</xdr:row>
      <xdr:rowOff>317170</xdr:rowOff>
    </xdr:to>
    <xdr:sp macro="" textlink="">
      <xdr:nvSpPr>
        <xdr:cNvPr id="22" name="21 Elipse"/>
        <xdr:cNvSpPr/>
      </xdr:nvSpPr>
      <xdr:spPr>
        <a:xfrm flipH="1" flipV="1">
          <a:off x="15602073" y="12107757"/>
          <a:ext cx="98463" cy="87088"/>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369094</xdr:colOff>
      <xdr:row>31</xdr:row>
      <xdr:rowOff>333375</xdr:rowOff>
    </xdr:from>
    <xdr:to>
      <xdr:col>30</xdr:col>
      <xdr:colOff>136072</xdr:colOff>
      <xdr:row>32</xdr:row>
      <xdr:rowOff>86591</xdr:rowOff>
    </xdr:to>
    <xdr:cxnSp macro="">
      <xdr:nvCxnSpPr>
        <xdr:cNvPr id="23" name="22 Conector recto"/>
        <xdr:cNvCxnSpPr/>
      </xdr:nvCxnSpPr>
      <xdr:spPr>
        <a:xfrm>
          <a:off x="16837819" y="12211050"/>
          <a:ext cx="814728" cy="22946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106879</xdr:colOff>
      <xdr:row>32</xdr:row>
      <xdr:rowOff>69270</xdr:rowOff>
    </xdr:from>
    <xdr:to>
      <xdr:col>30</xdr:col>
      <xdr:colOff>205342</xdr:colOff>
      <xdr:row>32</xdr:row>
      <xdr:rowOff>156358</xdr:rowOff>
    </xdr:to>
    <xdr:sp macro="" textlink="">
      <xdr:nvSpPr>
        <xdr:cNvPr id="24" name="23 Elipse"/>
        <xdr:cNvSpPr/>
      </xdr:nvSpPr>
      <xdr:spPr>
        <a:xfrm flipH="1" flipV="1">
          <a:off x="17623354" y="12423195"/>
          <a:ext cx="98463" cy="87088"/>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26</xdr:col>
      <xdr:colOff>189509</xdr:colOff>
      <xdr:row>17</xdr:row>
      <xdr:rowOff>238989</xdr:rowOff>
    </xdr:from>
    <xdr:to>
      <xdr:col>26</xdr:col>
      <xdr:colOff>276100</xdr:colOff>
      <xdr:row>17</xdr:row>
      <xdr:rowOff>337950</xdr:rowOff>
    </xdr:to>
    <xdr:sp macro="" textlink="">
      <xdr:nvSpPr>
        <xdr:cNvPr id="25" name="24 Elipse"/>
        <xdr:cNvSpPr/>
      </xdr:nvSpPr>
      <xdr:spPr>
        <a:xfrm>
          <a:off x="15610484" y="5020539"/>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26</xdr:col>
      <xdr:colOff>193467</xdr:colOff>
      <xdr:row>18</xdr:row>
      <xdr:rowOff>317168</xdr:rowOff>
    </xdr:from>
    <xdr:to>
      <xdr:col>26</xdr:col>
      <xdr:colOff>280058</xdr:colOff>
      <xdr:row>18</xdr:row>
      <xdr:rowOff>416129</xdr:rowOff>
    </xdr:to>
    <xdr:sp macro="" textlink="">
      <xdr:nvSpPr>
        <xdr:cNvPr id="26" name="25 Elipse"/>
        <xdr:cNvSpPr/>
      </xdr:nvSpPr>
      <xdr:spPr>
        <a:xfrm>
          <a:off x="15614442" y="5670218"/>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26</xdr:col>
      <xdr:colOff>226621</xdr:colOff>
      <xdr:row>17</xdr:row>
      <xdr:rowOff>300843</xdr:rowOff>
    </xdr:from>
    <xdr:to>
      <xdr:col>26</xdr:col>
      <xdr:colOff>267377</xdr:colOff>
      <xdr:row>18</xdr:row>
      <xdr:rowOff>319291</xdr:rowOff>
    </xdr:to>
    <xdr:cxnSp macro="">
      <xdr:nvCxnSpPr>
        <xdr:cNvPr id="27" name="26 Conector recto"/>
        <xdr:cNvCxnSpPr/>
      </xdr:nvCxnSpPr>
      <xdr:spPr>
        <a:xfrm flipH="1" flipV="1">
          <a:off x="15647596" y="5082393"/>
          <a:ext cx="40756" cy="58994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255319</xdr:colOff>
      <xdr:row>18</xdr:row>
      <xdr:rowOff>341912</xdr:rowOff>
    </xdr:from>
    <xdr:to>
      <xdr:col>28</xdr:col>
      <xdr:colOff>222662</xdr:colOff>
      <xdr:row>19</xdr:row>
      <xdr:rowOff>148441</xdr:rowOff>
    </xdr:to>
    <xdr:cxnSp macro="">
      <xdr:nvCxnSpPr>
        <xdr:cNvPr id="28" name="27 Conector recto"/>
        <xdr:cNvCxnSpPr/>
      </xdr:nvCxnSpPr>
      <xdr:spPr>
        <a:xfrm flipH="1" flipV="1">
          <a:off x="15676294" y="5694962"/>
          <a:ext cx="1015093" cy="37802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197919</xdr:colOff>
      <xdr:row>19</xdr:row>
      <xdr:rowOff>136070</xdr:rowOff>
    </xdr:from>
    <xdr:to>
      <xdr:col>28</xdr:col>
      <xdr:colOff>284510</xdr:colOff>
      <xdr:row>19</xdr:row>
      <xdr:rowOff>235031</xdr:rowOff>
    </xdr:to>
    <xdr:sp macro="" textlink="">
      <xdr:nvSpPr>
        <xdr:cNvPr id="29" name="28 Elipse"/>
        <xdr:cNvSpPr/>
      </xdr:nvSpPr>
      <xdr:spPr>
        <a:xfrm>
          <a:off x="16666644" y="6060620"/>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26</xdr:col>
      <xdr:colOff>288468</xdr:colOff>
      <xdr:row>20</xdr:row>
      <xdr:rowOff>90548</xdr:rowOff>
    </xdr:from>
    <xdr:to>
      <xdr:col>26</xdr:col>
      <xdr:colOff>375059</xdr:colOff>
      <xdr:row>20</xdr:row>
      <xdr:rowOff>189509</xdr:rowOff>
    </xdr:to>
    <xdr:sp macro="" textlink="">
      <xdr:nvSpPr>
        <xdr:cNvPr id="30" name="29 Elipse"/>
        <xdr:cNvSpPr/>
      </xdr:nvSpPr>
      <xdr:spPr>
        <a:xfrm>
          <a:off x="15709443" y="6586598"/>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26</xdr:col>
      <xdr:colOff>273051</xdr:colOff>
      <xdr:row>11</xdr:row>
      <xdr:rowOff>179387</xdr:rowOff>
    </xdr:from>
    <xdr:to>
      <xdr:col>26</xdr:col>
      <xdr:colOff>274639</xdr:colOff>
      <xdr:row>12</xdr:row>
      <xdr:rowOff>155575</xdr:rowOff>
    </xdr:to>
    <xdr:cxnSp macro="">
      <xdr:nvCxnSpPr>
        <xdr:cNvPr id="31" name="30 Conector recto"/>
        <xdr:cNvCxnSpPr/>
      </xdr:nvCxnSpPr>
      <xdr:spPr>
        <a:xfrm rot="5400000">
          <a:off x="15530513" y="2667000"/>
          <a:ext cx="328613"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255441</xdr:colOff>
      <xdr:row>12</xdr:row>
      <xdr:rowOff>198386</xdr:rowOff>
    </xdr:from>
    <xdr:to>
      <xdr:col>27</xdr:col>
      <xdr:colOff>307860</xdr:colOff>
      <xdr:row>13</xdr:row>
      <xdr:rowOff>149833</xdr:rowOff>
    </xdr:to>
    <xdr:cxnSp macro="">
      <xdr:nvCxnSpPr>
        <xdr:cNvPr id="32" name="31 Conector recto"/>
        <xdr:cNvCxnSpPr/>
      </xdr:nvCxnSpPr>
      <xdr:spPr>
        <a:xfrm rot="16200000" flipH="1">
          <a:off x="15817389" y="2733938"/>
          <a:ext cx="294347" cy="57629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226219</xdr:colOff>
      <xdr:row>15</xdr:row>
      <xdr:rowOff>154781</xdr:rowOff>
    </xdr:from>
    <xdr:to>
      <xdr:col>26</xdr:col>
      <xdr:colOff>312810</xdr:colOff>
      <xdr:row>15</xdr:row>
      <xdr:rowOff>253742</xdr:rowOff>
    </xdr:to>
    <xdr:sp macro="" textlink="">
      <xdr:nvSpPr>
        <xdr:cNvPr id="33" name="32 Elipse"/>
        <xdr:cNvSpPr/>
      </xdr:nvSpPr>
      <xdr:spPr>
        <a:xfrm>
          <a:off x="15647194" y="3898106"/>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26</xdr:col>
      <xdr:colOff>258763</xdr:colOff>
      <xdr:row>14</xdr:row>
      <xdr:rowOff>200819</xdr:rowOff>
    </xdr:from>
    <xdr:to>
      <xdr:col>26</xdr:col>
      <xdr:colOff>260351</xdr:colOff>
      <xdr:row>15</xdr:row>
      <xdr:rowOff>177007</xdr:rowOff>
    </xdr:to>
    <xdr:cxnSp macro="">
      <xdr:nvCxnSpPr>
        <xdr:cNvPr id="34" name="33 Conector recto"/>
        <xdr:cNvCxnSpPr/>
      </xdr:nvCxnSpPr>
      <xdr:spPr>
        <a:xfrm rot="5400000">
          <a:off x="15511463" y="3750469"/>
          <a:ext cx="338138"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273844</xdr:colOff>
      <xdr:row>15</xdr:row>
      <xdr:rowOff>202407</xdr:rowOff>
    </xdr:from>
    <xdr:to>
      <xdr:col>28</xdr:col>
      <xdr:colOff>392907</xdr:colOff>
      <xdr:row>15</xdr:row>
      <xdr:rowOff>203995</xdr:rowOff>
    </xdr:to>
    <xdr:cxnSp macro="">
      <xdr:nvCxnSpPr>
        <xdr:cNvPr id="35" name="34 Conector recto"/>
        <xdr:cNvCxnSpPr/>
      </xdr:nvCxnSpPr>
      <xdr:spPr>
        <a:xfrm>
          <a:off x="15694819" y="3945732"/>
          <a:ext cx="1166813"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285903</xdr:colOff>
      <xdr:row>13</xdr:row>
      <xdr:rowOff>173645</xdr:rowOff>
    </xdr:from>
    <xdr:to>
      <xdr:col>27</xdr:col>
      <xdr:colOff>284048</xdr:colOff>
      <xdr:row>14</xdr:row>
      <xdr:rowOff>173645</xdr:rowOff>
    </xdr:to>
    <xdr:cxnSp macro="">
      <xdr:nvCxnSpPr>
        <xdr:cNvPr id="36" name="35 Conector recto"/>
        <xdr:cNvCxnSpPr/>
      </xdr:nvCxnSpPr>
      <xdr:spPr>
        <a:xfrm flipH="1">
          <a:off x="15706878" y="3193070"/>
          <a:ext cx="522020" cy="3619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247650</xdr:colOff>
      <xdr:row>16</xdr:row>
      <xdr:rowOff>259557</xdr:rowOff>
    </xdr:from>
    <xdr:to>
      <xdr:col>28</xdr:col>
      <xdr:colOff>366713</xdr:colOff>
      <xdr:row>16</xdr:row>
      <xdr:rowOff>261145</xdr:rowOff>
    </xdr:to>
    <xdr:cxnSp macro="">
      <xdr:nvCxnSpPr>
        <xdr:cNvPr id="37" name="36 Conector recto"/>
        <xdr:cNvCxnSpPr/>
      </xdr:nvCxnSpPr>
      <xdr:spPr>
        <a:xfrm>
          <a:off x="15668625" y="4469607"/>
          <a:ext cx="1166813"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264101</xdr:colOff>
      <xdr:row>15</xdr:row>
      <xdr:rowOff>161541</xdr:rowOff>
    </xdr:from>
    <xdr:to>
      <xdr:col>28</xdr:col>
      <xdr:colOff>381306</xdr:colOff>
      <xdr:row>16</xdr:row>
      <xdr:rowOff>197921</xdr:rowOff>
    </xdr:to>
    <xdr:cxnSp macro="">
      <xdr:nvCxnSpPr>
        <xdr:cNvPr id="38" name="37 Conector recto"/>
        <xdr:cNvCxnSpPr>
          <a:stCxn id="9" idx="7"/>
          <a:endCxn id="15" idx="0"/>
        </xdr:cNvCxnSpPr>
      </xdr:nvCxnSpPr>
      <xdr:spPr>
        <a:xfrm rot="16200000" flipH="1" flipV="1">
          <a:off x="16016001" y="3573941"/>
          <a:ext cx="503105" cy="116495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343669</xdr:colOff>
      <xdr:row>20</xdr:row>
      <xdr:rowOff>177603</xdr:rowOff>
    </xdr:from>
    <xdr:to>
      <xdr:col>27</xdr:col>
      <xdr:colOff>185395</xdr:colOff>
      <xdr:row>21</xdr:row>
      <xdr:rowOff>64435</xdr:rowOff>
    </xdr:to>
    <xdr:cxnSp macro="">
      <xdr:nvCxnSpPr>
        <xdr:cNvPr id="39" name="38 Conector recto"/>
        <xdr:cNvCxnSpPr/>
      </xdr:nvCxnSpPr>
      <xdr:spPr>
        <a:xfrm rot="16200000" flipH="1">
          <a:off x="15823054" y="6615243"/>
          <a:ext cx="248782" cy="3656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304800</xdr:colOff>
      <xdr:row>22</xdr:row>
      <xdr:rowOff>221457</xdr:rowOff>
    </xdr:from>
    <xdr:to>
      <xdr:col>28</xdr:col>
      <xdr:colOff>423863</xdr:colOff>
      <xdr:row>22</xdr:row>
      <xdr:rowOff>223045</xdr:rowOff>
    </xdr:to>
    <xdr:cxnSp macro="">
      <xdr:nvCxnSpPr>
        <xdr:cNvPr id="40" name="39 Conector recto"/>
        <xdr:cNvCxnSpPr/>
      </xdr:nvCxnSpPr>
      <xdr:spPr>
        <a:xfrm>
          <a:off x="15725775" y="7479507"/>
          <a:ext cx="1166813"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404812</xdr:colOff>
      <xdr:row>22</xdr:row>
      <xdr:rowOff>190500</xdr:rowOff>
    </xdr:from>
    <xdr:to>
      <xdr:col>28</xdr:col>
      <xdr:colOff>491403</xdr:colOff>
      <xdr:row>22</xdr:row>
      <xdr:rowOff>289461</xdr:rowOff>
    </xdr:to>
    <xdr:sp macro="" textlink="">
      <xdr:nvSpPr>
        <xdr:cNvPr id="41" name="40 Elipse"/>
        <xdr:cNvSpPr/>
      </xdr:nvSpPr>
      <xdr:spPr>
        <a:xfrm>
          <a:off x="16873537" y="7448550"/>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26</xdr:col>
      <xdr:colOff>344754</xdr:colOff>
      <xdr:row>21</xdr:row>
      <xdr:rowOff>111329</xdr:rowOff>
    </xdr:from>
    <xdr:to>
      <xdr:col>27</xdr:col>
      <xdr:colOff>196528</xdr:colOff>
      <xdr:row>22</xdr:row>
      <xdr:rowOff>222444</xdr:rowOff>
    </xdr:to>
    <xdr:cxnSp macro="">
      <xdr:nvCxnSpPr>
        <xdr:cNvPr id="42" name="41 Conector recto"/>
        <xdr:cNvCxnSpPr/>
      </xdr:nvCxnSpPr>
      <xdr:spPr>
        <a:xfrm rot="10800000" flipV="1">
          <a:off x="15765729" y="6969329"/>
          <a:ext cx="375649" cy="51116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230330</xdr:colOff>
      <xdr:row>23</xdr:row>
      <xdr:rowOff>273844</xdr:rowOff>
    </xdr:from>
    <xdr:to>
      <xdr:col>26</xdr:col>
      <xdr:colOff>273846</xdr:colOff>
      <xdr:row>31</xdr:row>
      <xdr:rowOff>230081</xdr:rowOff>
    </xdr:to>
    <xdr:cxnSp macro="">
      <xdr:nvCxnSpPr>
        <xdr:cNvPr id="43" name="42 Conector recto"/>
        <xdr:cNvCxnSpPr>
          <a:endCxn id="22" idx="4"/>
        </xdr:cNvCxnSpPr>
      </xdr:nvCxnSpPr>
      <xdr:spPr>
        <a:xfrm rot="5400000">
          <a:off x="13604207" y="10017142"/>
          <a:ext cx="4137712" cy="4351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297960</xdr:colOff>
      <xdr:row>22</xdr:row>
      <xdr:rowOff>241837</xdr:rowOff>
    </xdr:from>
    <xdr:to>
      <xdr:col>28</xdr:col>
      <xdr:colOff>436202</xdr:colOff>
      <xdr:row>23</xdr:row>
      <xdr:rowOff>234370</xdr:rowOff>
    </xdr:to>
    <xdr:cxnSp macro="">
      <xdr:nvCxnSpPr>
        <xdr:cNvPr id="44" name="43 Conector recto"/>
        <xdr:cNvCxnSpPr/>
      </xdr:nvCxnSpPr>
      <xdr:spPr>
        <a:xfrm rot="10800000" flipV="1">
          <a:off x="15718935" y="7499887"/>
          <a:ext cx="1185992" cy="43068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198571</xdr:colOff>
      <xdr:row>29</xdr:row>
      <xdr:rowOff>195291</xdr:rowOff>
    </xdr:from>
    <xdr:to>
      <xdr:col>26</xdr:col>
      <xdr:colOff>297034</xdr:colOff>
      <xdr:row>29</xdr:row>
      <xdr:rowOff>282379</xdr:rowOff>
    </xdr:to>
    <xdr:sp macro="" textlink="">
      <xdr:nvSpPr>
        <xdr:cNvPr id="45" name="44 Elipse"/>
        <xdr:cNvSpPr/>
      </xdr:nvSpPr>
      <xdr:spPr>
        <a:xfrm flipH="1" flipV="1">
          <a:off x="15619546" y="10872816"/>
          <a:ext cx="98463" cy="87088"/>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26</xdr:col>
      <xdr:colOff>193468</xdr:colOff>
      <xdr:row>30</xdr:row>
      <xdr:rowOff>346206</xdr:rowOff>
    </xdr:from>
    <xdr:to>
      <xdr:col>26</xdr:col>
      <xdr:colOff>291931</xdr:colOff>
      <xdr:row>30</xdr:row>
      <xdr:rowOff>433294</xdr:rowOff>
    </xdr:to>
    <xdr:sp macro="" textlink="">
      <xdr:nvSpPr>
        <xdr:cNvPr id="46" name="45 Elipse"/>
        <xdr:cNvSpPr/>
      </xdr:nvSpPr>
      <xdr:spPr>
        <a:xfrm flipH="1" flipV="1">
          <a:off x="15614443" y="11538081"/>
          <a:ext cx="98463" cy="87088"/>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297656</xdr:colOff>
      <xdr:row>31</xdr:row>
      <xdr:rowOff>261938</xdr:rowOff>
    </xdr:from>
    <xdr:to>
      <xdr:col>28</xdr:col>
      <xdr:colOff>396119</xdr:colOff>
      <xdr:row>31</xdr:row>
      <xdr:rowOff>349026</xdr:rowOff>
    </xdr:to>
    <xdr:sp macro="" textlink="">
      <xdr:nvSpPr>
        <xdr:cNvPr id="47" name="46 Elipse"/>
        <xdr:cNvSpPr/>
      </xdr:nvSpPr>
      <xdr:spPr>
        <a:xfrm flipH="1" flipV="1">
          <a:off x="16766381" y="12139613"/>
          <a:ext cx="98463" cy="87088"/>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26</xdr:col>
      <xdr:colOff>250032</xdr:colOff>
      <xdr:row>31</xdr:row>
      <xdr:rowOff>297656</xdr:rowOff>
    </xdr:from>
    <xdr:to>
      <xdr:col>28</xdr:col>
      <xdr:colOff>345282</xdr:colOff>
      <xdr:row>31</xdr:row>
      <xdr:rowOff>299244</xdr:rowOff>
    </xdr:to>
    <xdr:cxnSp macro="">
      <xdr:nvCxnSpPr>
        <xdr:cNvPr id="48" name="47 Conector recto"/>
        <xdr:cNvCxnSpPr/>
      </xdr:nvCxnSpPr>
      <xdr:spPr>
        <a:xfrm>
          <a:off x="15671007" y="12175331"/>
          <a:ext cx="1143000"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276100</xdr:colOff>
      <xdr:row>16</xdr:row>
      <xdr:rowOff>306665</xdr:rowOff>
    </xdr:from>
    <xdr:to>
      <xdr:col>28</xdr:col>
      <xdr:colOff>308169</xdr:colOff>
      <xdr:row>17</xdr:row>
      <xdr:rowOff>288470</xdr:rowOff>
    </xdr:to>
    <xdr:cxnSp macro="">
      <xdr:nvCxnSpPr>
        <xdr:cNvPr id="49" name="48 Conector recto"/>
        <xdr:cNvCxnSpPr>
          <a:stCxn id="25" idx="6"/>
          <a:endCxn id="10" idx="3"/>
        </xdr:cNvCxnSpPr>
      </xdr:nvCxnSpPr>
      <xdr:spPr>
        <a:xfrm flipV="1">
          <a:off x="15697075" y="4516715"/>
          <a:ext cx="1079819" cy="55330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324589</xdr:colOff>
      <xdr:row>19</xdr:row>
      <xdr:rowOff>220538</xdr:rowOff>
    </xdr:from>
    <xdr:to>
      <xdr:col>28</xdr:col>
      <xdr:colOff>210600</xdr:colOff>
      <xdr:row>20</xdr:row>
      <xdr:rowOff>89361</xdr:rowOff>
    </xdr:to>
    <xdr:cxnSp macro="">
      <xdr:nvCxnSpPr>
        <xdr:cNvPr id="50" name="49 Conector recto"/>
        <xdr:cNvCxnSpPr>
          <a:endCxn id="29" idx="3"/>
        </xdr:cNvCxnSpPr>
      </xdr:nvCxnSpPr>
      <xdr:spPr>
        <a:xfrm flipV="1">
          <a:off x="15745564" y="6145088"/>
          <a:ext cx="933761" cy="44032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6.xml><?xml version="1.0" encoding="utf-8"?>
<xdr:wsDr xmlns:xdr="http://schemas.openxmlformats.org/drawingml/2006/spreadsheetDrawing" xmlns:a="http://schemas.openxmlformats.org/drawingml/2006/main">
  <xdr:twoCellAnchor>
    <xdr:from>
      <xdr:col>28</xdr:col>
      <xdr:colOff>137246</xdr:colOff>
      <xdr:row>8</xdr:row>
      <xdr:rowOff>59534</xdr:rowOff>
    </xdr:from>
    <xdr:to>
      <xdr:col>28</xdr:col>
      <xdr:colOff>547687</xdr:colOff>
      <xdr:row>8</xdr:row>
      <xdr:rowOff>421485</xdr:rowOff>
    </xdr:to>
    <xdr:sp macro="" textlink="">
      <xdr:nvSpPr>
        <xdr:cNvPr id="2" name="57 Elipse"/>
        <xdr:cNvSpPr/>
      </xdr:nvSpPr>
      <xdr:spPr>
        <a:xfrm>
          <a:off x="20711246" y="2155034"/>
          <a:ext cx="410441" cy="133351"/>
        </a:xfrm>
        <a:prstGeom prst="ellipse">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s-PE" sz="1100">
            <a:ln w="3175">
              <a:solidFill>
                <a:schemeClr val="tx1"/>
              </a:solidFill>
            </a:ln>
          </a:endParaRPr>
        </a:p>
      </xdr:txBody>
    </xdr:sp>
    <xdr:clientData/>
  </xdr:twoCellAnchor>
  <xdr:twoCellAnchor>
    <xdr:from>
      <xdr:col>29</xdr:col>
      <xdr:colOff>153976</xdr:colOff>
      <xdr:row>8</xdr:row>
      <xdr:rowOff>102394</xdr:rowOff>
    </xdr:from>
    <xdr:to>
      <xdr:col>29</xdr:col>
      <xdr:colOff>559593</xdr:colOff>
      <xdr:row>8</xdr:row>
      <xdr:rowOff>392907</xdr:rowOff>
    </xdr:to>
    <xdr:sp macro="" textlink="">
      <xdr:nvSpPr>
        <xdr:cNvPr id="3" name="62 Rectángulo"/>
        <xdr:cNvSpPr/>
      </xdr:nvSpPr>
      <xdr:spPr>
        <a:xfrm>
          <a:off x="21489976" y="2197894"/>
          <a:ext cx="405617" cy="90488"/>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indent="0" algn="l"/>
          <a:endParaRPr lang="es-PE" sz="1100">
            <a:ln w="3175">
              <a:solidFill>
                <a:schemeClr val="tx1"/>
              </a:solidFill>
            </a:ln>
            <a:solidFill>
              <a:schemeClr val="dk1"/>
            </a:solidFill>
            <a:latin typeface="+mn-lt"/>
            <a:ea typeface="+mn-ea"/>
            <a:cs typeface="+mn-cs"/>
          </a:endParaRPr>
        </a:p>
      </xdr:txBody>
    </xdr:sp>
    <xdr:clientData/>
  </xdr:twoCellAnchor>
  <xdr:twoCellAnchor>
    <xdr:from>
      <xdr:col>30</xdr:col>
      <xdr:colOff>203397</xdr:colOff>
      <xdr:row>8</xdr:row>
      <xdr:rowOff>79574</xdr:rowOff>
    </xdr:from>
    <xdr:to>
      <xdr:col>30</xdr:col>
      <xdr:colOff>583407</xdr:colOff>
      <xdr:row>8</xdr:row>
      <xdr:rowOff>392908</xdr:rowOff>
    </xdr:to>
    <xdr:sp macro="" textlink="">
      <xdr:nvSpPr>
        <xdr:cNvPr id="4" name="64 Flecha derecha"/>
        <xdr:cNvSpPr/>
      </xdr:nvSpPr>
      <xdr:spPr>
        <a:xfrm>
          <a:off x="22301397" y="2175074"/>
          <a:ext cx="380010" cy="113309"/>
        </a:xfrm>
        <a:prstGeom prst="rightArrow">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indent="0" algn="l"/>
          <a:endParaRPr lang="es-PE" sz="1100">
            <a:ln w="3175">
              <a:solidFill>
                <a:schemeClr val="tx1"/>
              </a:solidFill>
            </a:ln>
            <a:solidFill>
              <a:schemeClr val="dk1"/>
            </a:solidFill>
            <a:latin typeface="+mn-lt"/>
            <a:ea typeface="+mn-ea"/>
            <a:cs typeface="+mn-cs"/>
          </a:endParaRPr>
        </a:p>
      </xdr:txBody>
    </xdr:sp>
    <xdr:clientData/>
  </xdr:twoCellAnchor>
  <xdr:twoCellAnchor>
    <xdr:from>
      <xdr:col>31</xdr:col>
      <xdr:colOff>186726</xdr:colOff>
      <xdr:row>8</xdr:row>
      <xdr:rowOff>102923</xdr:rowOff>
    </xdr:from>
    <xdr:to>
      <xdr:col>31</xdr:col>
      <xdr:colOff>500062</xdr:colOff>
      <xdr:row>8</xdr:row>
      <xdr:rowOff>381003</xdr:rowOff>
    </xdr:to>
    <xdr:sp macro="" textlink="">
      <xdr:nvSpPr>
        <xdr:cNvPr id="5" name="67 Retraso"/>
        <xdr:cNvSpPr/>
      </xdr:nvSpPr>
      <xdr:spPr>
        <a:xfrm>
          <a:off x="23046726" y="2198423"/>
          <a:ext cx="313336" cy="87580"/>
        </a:xfrm>
        <a:prstGeom prst="flowChartDelay">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indent="0" algn="l"/>
          <a:endParaRPr lang="es-PE" sz="1100">
            <a:ln w="3175">
              <a:solidFill>
                <a:schemeClr val="tx1"/>
              </a:solidFill>
            </a:ln>
            <a:solidFill>
              <a:schemeClr val="dk1"/>
            </a:solidFill>
            <a:latin typeface="+mn-lt"/>
            <a:ea typeface="+mn-ea"/>
            <a:cs typeface="+mn-cs"/>
          </a:endParaRPr>
        </a:p>
      </xdr:txBody>
    </xdr:sp>
    <xdr:clientData/>
  </xdr:twoCellAnchor>
  <xdr:twoCellAnchor>
    <xdr:from>
      <xdr:col>32</xdr:col>
      <xdr:colOff>119063</xdr:colOff>
      <xdr:row>8</xdr:row>
      <xdr:rowOff>95316</xdr:rowOff>
    </xdr:from>
    <xdr:to>
      <xdr:col>32</xdr:col>
      <xdr:colOff>523473</xdr:colOff>
      <xdr:row>8</xdr:row>
      <xdr:rowOff>404816</xdr:rowOff>
    </xdr:to>
    <xdr:sp macro="" textlink="">
      <xdr:nvSpPr>
        <xdr:cNvPr id="6" name="68 Combinar"/>
        <xdr:cNvSpPr/>
      </xdr:nvSpPr>
      <xdr:spPr>
        <a:xfrm>
          <a:off x="23741063" y="2190816"/>
          <a:ext cx="404410" cy="90425"/>
        </a:xfrm>
        <a:prstGeom prst="flowChartMerge">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indent="0" algn="l"/>
          <a:endParaRPr lang="es-PE" sz="1100">
            <a:ln w="3175">
              <a:solidFill>
                <a:schemeClr val="tx1"/>
              </a:solidFill>
            </a:ln>
            <a:solidFill>
              <a:schemeClr val="dk1"/>
            </a:solidFill>
            <a:latin typeface="+mn-lt"/>
            <a:ea typeface="+mn-ea"/>
            <a:cs typeface="+mn-cs"/>
          </a:endParaRPr>
        </a:p>
      </xdr:txBody>
    </xdr:sp>
    <xdr:clientData/>
  </xdr:twoCellAnchor>
  <xdr:twoCellAnchor>
    <xdr:from>
      <xdr:col>28</xdr:col>
      <xdr:colOff>258845</xdr:colOff>
      <xdr:row>9</xdr:row>
      <xdr:rowOff>148441</xdr:rowOff>
    </xdr:from>
    <xdr:to>
      <xdr:col>28</xdr:col>
      <xdr:colOff>345436</xdr:colOff>
      <xdr:row>9</xdr:row>
      <xdr:rowOff>247402</xdr:rowOff>
    </xdr:to>
    <xdr:sp macro="" textlink="">
      <xdr:nvSpPr>
        <xdr:cNvPr id="7" name="71 Elipse"/>
        <xdr:cNvSpPr/>
      </xdr:nvSpPr>
      <xdr:spPr>
        <a:xfrm>
          <a:off x="20832845" y="2434441"/>
          <a:ext cx="86591" cy="4181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29</xdr:col>
      <xdr:colOff>185550</xdr:colOff>
      <xdr:row>11</xdr:row>
      <xdr:rowOff>136070</xdr:rowOff>
    </xdr:from>
    <xdr:to>
      <xdr:col>29</xdr:col>
      <xdr:colOff>272141</xdr:colOff>
      <xdr:row>11</xdr:row>
      <xdr:rowOff>235031</xdr:rowOff>
    </xdr:to>
    <xdr:sp macro="" textlink="">
      <xdr:nvSpPr>
        <xdr:cNvPr id="8" name="73 Elipse"/>
        <xdr:cNvSpPr/>
      </xdr:nvSpPr>
      <xdr:spPr>
        <a:xfrm>
          <a:off x="21521550" y="2803070"/>
          <a:ext cx="86591" cy="51336"/>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271676</xdr:colOff>
      <xdr:row>13</xdr:row>
      <xdr:rowOff>99424</xdr:rowOff>
    </xdr:from>
    <xdr:to>
      <xdr:col>28</xdr:col>
      <xdr:colOff>358267</xdr:colOff>
      <xdr:row>13</xdr:row>
      <xdr:rowOff>198385</xdr:rowOff>
    </xdr:to>
    <xdr:sp macro="" textlink="">
      <xdr:nvSpPr>
        <xdr:cNvPr id="9" name="74 Elipse"/>
        <xdr:cNvSpPr/>
      </xdr:nvSpPr>
      <xdr:spPr>
        <a:xfrm>
          <a:off x="20845676" y="3147424"/>
          <a:ext cx="86591" cy="89436"/>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30</xdr:col>
      <xdr:colOff>331207</xdr:colOff>
      <xdr:row>14</xdr:row>
      <xdr:rowOff>210291</xdr:rowOff>
    </xdr:from>
    <xdr:to>
      <xdr:col>30</xdr:col>
      <xdr:colOff>417798</xdr:colOff>
      <xdr:row>14</xdr:row>
      <xdr:rowOff>309252</xdr:rowOff>
    </xdr:to>
    <xdr:sp macro="" textlink="">
      <xdr:nvSpPr>
        <xdr:cNvPr id="10" name="75 Elipse"/>
        <xdr:cNvSpPr/>
      </xdr:nvSpPr>
      <xdr:spPr>
        <a:xfrm>
          <a:off x="22429207" y="3429741"/>
          <a:ext cx="86591" cy="371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29</xdr:col>
      <xdr:colOff>160809</xdr:colOff>
      <xdr:row>19</xdr:row>
      <xdr:rowOff>61849</xdr:rowOff>
    </xdr:from>
    <xdr:to>
      <xdr:col>29</xdr:col>
      <xdr:colOff>247400</xdr:colOff>
      <xdr:row>19</xdr:row>
      <xdr:rowOff>160810</xdr:rowOff>
    </xdr:to>
    <xdr:sp macro="" textlink="">
      <xdr:nvSpPr>
        <xdr:cNvPr id="11" name="78 Elipse"/>
        <xdr:cNvSpPr/>
      </xdr:nvSpPr>
      <xdr:spPr>
        <a:xfrm>
          <a:off x="21496809" y="4252849"/>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259770</xdr:colOff>
      <xdr:row>22</xdr:row>
      <xdr:rowOff>148440</xdr:rowOff>
    </xdr:from>
    <xdr:to>
      <xdr:col>28</xdr:col>
      <xdr:colOff>346361</xdr:colOff>
      <xdr:row>22</xdr:row>
      <xdr:rowOff>247401</xdr:rowOff>
    </xdr:to>
    <xdr:sp macro="" textlink="">
      <xdr:nvSpPr>
        <xdr:cNvPr id="12" name="80 Elipse"/>
        <xdr:cNvSpPr/>
      </xdr:nvSpPr>
      <xdr:spPr>
        <a:xfrm>
          <a:off x="20833770" y="4910940"/>
          <a:ext cx="86591" cy="4181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259770</xdr:colOff>
      <xdr:row>10</xdr:row>
      <xdr:rowOff>111330</xdr:rowOff>
    </xdr:from>
    <xdr:to>
      <xdr:col>28</xdr:col>
      <xdr:colOff>346361</xdr:colOff>
      <xdr:row>10</xdr:row>
      <xdr:rowOff>210291</xdr:rowOff>
    </xdr:to>
    <xdr:sp macro="" textlink="">
      <xdr:nvSpPr>
        <xdr:cNvPr id="13" name="82 Elipse"/>
        <xdr:cNvSpPr/>
      </xdr:nvSpPr>
      <xdr:spPr>
        <a:xfrm>
          <a:off x="20833770" y="2587830"/>
          <a:ext cx="86591" cy="7991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270748</xdr:colOff>
      <xdr:row>12</xdr:row>
      <xdr:rowOff>136070</xdr:rowOff>
    </xdr:from>
    <xdr:to>
      <xdr:col>28</xdr:col>
      <xdr:colOff>357339</xdr:colOff>
      <xdr:row>12</xdr:row>
      <xdr:rowOff>235031</xdr:rowOff>
    </xdr:to>
    <xdr:sp macro="" textlink="">
      <xdr:nvSpPr>
        <xdr:cNvPr id="14" name="84 Elipse"/>
        <xdr:cNvSpPr/>
      </xdr:nvSpPr>
      <xdr:spPr>
        <a:xfrm>
          <a:off x="20844748" y="2993570"/>
          <a:ext cx="86591" cy="51336"/>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303066</xdr:colOff>
      <xdr:row>10</xdr:row>
      <xdr:rowOff>111329</xdr:rowOff>
    </xdr:from>
    <xdr:to>
      <xdr:col>29</xdr:col>
      <xdr:colOff>247401</xdr:colOff>
      <xdr:row>11</xdr:row>
      <xdr:rowOff>185550</xdr:rowOff>
    </xdr:to>
    <xdr:cxnSp macro="">
      <xdr:nvCxnSpPr>
        <xdr:cNvPr id="15" name="85 Conector recto"/>
        <xdr:cNvCxnSpPr>
          <a:stCxn id="13" idx="0"/>
        </xdr:cNvCxnSpPr>
      </xdr:nvCxnSpPr>
      <xdr:spPr>
        <a:xfrm rot="16200000" flipH="1">
          <a:off x="21097873" y="2367022"/>
          <a:ext cx="264721" cy="70633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272142</xdr:colOff>
      <xdr:row>11</xdr:row>
      <xdr:rowOff>235031</xdr:rowOff>
    </xdr:from>
    <xdr:to>
      <xdr:col>29</xdr:col>
      <xdr:colOff>228846</xdr:colOff>
      <xdr:row>12</xdr:row>
      <xdr:rowOff>185551</xdr:rowOff>
    </xdr:to>
    <xdr:cxnSp macro="">
      <xdr:nvCxnSpPr>
        <xdr:cNvPr id="16" name="88 Conector recto"/>
        <xdr:cNvCxnSpPr>
          <a:stCxn id="8" idx="4"/>
        </xdr:cNvCxnSpPr>
      </xdr:nvCxnSpPr>
      <xdr:spPr>
        <a:xfrm flipH="1">
          <a:off x="20846142" y="2854406"/>
          <a:ext cx="718704" cy="18864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309564</xdr:colOff>
      <xdr:row>12</xdr:row>
      <xdr:rowOff>127874</xdr:rowOff>
    </xdr:from>
    <xdr:to>
      <xdr:col>28</xdr:col>
      <xdr:colOff>314047</xdr:colOff>
      <xdr:row>13</xdr:row>
      <xdr:rowOff>166687</xdr:rowOff>
    </xdr:to>
    <xdr:cxnSp macro="">
      <xdr:nvCxnSpPr>
        <xdr:cNvPr id="17" name="91 Conector recto"/>
        <xdr:cNvCxnSpPr/>
      </xdr:nvCxnSpPr>
      <xdr:spPr>
        <a:xfrm rot="5400000">
          <a:off x="20771149" y="3097789"/>
          <a:ext cx="229313" cy="448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256525</xdr:colOff>
      <xdr:row>14</xdr:row>
      <xdr:rowOff>221733</xdr:rowOff>
    </xdr:from>
    <xdr:to>
      <xdr:col>28</xdr:col>
      <xdr:colOff>343116</xdr:colOff>
      <xdr:row>14</xdr:row>
      <xdr:rowOff>320694</xdr:rowOff>
    </xdr:to>
    <xdr:sp macro="" textlink="">
      <xdr:nvSpPr>
        <xdr:cNvPr id="18" name="92 Elipse"/>
        <xdr:cNvSpPr/>
      </xdr:nvSpPr>
      <xdr:spPr>
        <a:xfrm>
          <a:off x="20830525" y="3431658"/>
          <a:ext cx="86591" cy="0"/>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303529</xdr:colOff>
      <xdr:row>13</xdr:row>
      <xdr:rowOff>142875</xdr:rowOff>
    </xdr:from>
    <xdr:to>
      <xdr:col>30</xdr:col>
      <xdr:colOff>369093</xdr:colOff>
      <xdr:row>13</xdr:row>
      <xdr:rowOff>148906</xdr:rowOff>
    </xdr:to>
    <xdr:cxnSp macro="">
      <xdr:nvCxnSpPr>
        <xdr:cNvPr id="19" name="93 Conector recto"/>
        <xdr:cNvCxnSpPr/>
      </xdr:nvCxnSpPr>
      <xdr:spPr>
        <a:xfrm flipV="1">
          <a:off x="20877529" y="3190875"/>
          <a:ext cx="1589564" cy="603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306472</xdr:colOff>
      <xdr:row>19</xdr:row>
      <xdr:rowOff>111329</xdr:rowOff>
    </xdr:from>
    <xdr:to>
      <xdr:col>29</xdr:col>
      <xdr:colOff>172716</xdr:colOff>
      <xdr:row>20</xdr:row>
      <xdr:rowOff>146120</xdr:rowOff>
    </xdr:to>
    <xdr:cxnSp macro="">
      <xdr:nvCxnSpPr>
        <xdr:cNvPr id="20" name="96 Conector recto"/>
        <xdr:cNvCxnSpPr/>
      </xdr:nvCxnSpPr>
      <xdr:spPr>
        <a:xfrm rot="10800000" flipV="1">
          <a:off x="20880472" y="4302329"/>
          <a:ext cx="628244" cy="22529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261410</xdr:colOff>
      <xdr:row>21</xdr:row>
      <xdr:rowOff>89620</xdr:rowOff>
    </xdr:from>
    <xdr:to>
      <xdr:col>28</xdr:col>
      <xdr:colOff>348001</xdr:colOff>
      <xdr:row>21</xdr:row>
      <xdr:rowOff>188581</xdr:rowOff>
    </xdr:to>
    <xdr:sp macro="" textlink="">
      <xdr:nvSpPr>
        <xdr:cNvPr id="21" name="99 Elipse"/>
        <xdr:cNvSpPr/>
      </xdr:nvSpPr>
      <xdr:spPr>
        <a:xfrm>
          <a:off x="20835410" y="4661620"/>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296883</xdr:colOff>
      <xdr:row>21</xdr:row>
      <xdr:rowOff>179720</xdr:rowOff>
    </xdr:from>
    <xdr:to>
      <xdr:col>30</xdr:col>
      <xdr:colOff>310336</xdr:colOff>
      <xdr:row>22</xdr:row>
      <xdr:rowOff>148442</xdr:rowOff>
    </xdr:to>
    <xdr:cxnSp macro="">
      <xdr:nvCxnSpPr>
        <xdr:cNvPr id="22" name="100 Conector recto"/>
        <xdr:cNvCxnSpPr>
          <a:stCxn id="45" idx="3"/>
        </xdr:cNvCxnSpPr>
      </xdr:nvCxnSpPr>
      <xdr:spPr>
        <a:xfrm rot="5400000">
          <a:off x="21559999" y="4062604"/>
          <a:ext cx="159222" cy="153745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264656</xdr:colOff>
      <xdr:row>23</xdr:row>
      <xdr:rowOff>164768</xdr:rowOff>
    </xdr:from>
    <xdr:to>
      <xdr:col>28</xdr:col>
      <xdr:colOff>351247</xdr:colOff>
      <xdr:row>23</xdr:row>
      <xdr:rowOff>263729</xdr:rowOff>
    </xdr:to>
    <xdr:sp macro="" textlink="">
      <xdr:nvSpPr>
        <xdr:cNvPr id="23" name="102 Elipse"/>
        <xdr:cNvSpPr/>
      </xdr:nvSpPr>
      <xdr:spPr>
        <a:xfrm>
          <a:off x="20838656" y="5117768"/>
          <a:ext cx="86591" cy="227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252997</xdr:colOff>
      <xdr:row>24</xdr:row>
      <xdr:rowOff>317168</xdr:rowOff>
    </xdr:from>
    <xdr:to>
      <xdr:col>28</xdr:col>
      <xdr:colOff>339588</xdr:colOff>
      <xdr:row>24</xdr:row>
      <xdr:rowOff>416129</xdr:rowOff>
    </xdr:to>
    <xdr:sp macro="" textlink="">
      <xdr:nvSpPr>
        <xdr:cNvPr id="24" name="103 Elipse"/>
        <xdr:cNvSpPr/>
      </xdr:nvSpPr>
      <xdr:spPr>
        <a:xfrm>
          <a:off x="20826997" y="5336843"/>
          <a:ext cx="86591" cy="0"/>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30</xdr:col>
      <xdr:colOff>352669</xdr:colOff>
      <xdr:row>25</xdr:row>
      <xdr:rowOff>264223</xdr:rowOff>
    </xdr:from>
    <xdr:to>
      <xdr:col>30</xdr:col>
      <xdr:colOff>439260</xdr:colOff>
      <xdr:row>25</xdr:row>
      <xdr:rowOff>363184</xdr:rowOff>
    </xdr:to>
    <xdr:sp macro="" textlink="">
      <xdr:nvSpPr>
        <xdr:cNvPr id="25" name="104 Elipse"/>
        <xdr:cNvSpPr/>
      </xdr:nvSpPr>
      <xdr:spPr>
        <a:xfrm>
          <a:off x="22450669" y="5522023"/>
          <a:ext cx="86591" cy="371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247401</xdr:colOff>
      <xdr:row>26</xdr:row>
      <xdr:rowOff>264687</xdr:rowOff>
    </xdr:from>
    <xdr:to>
      <xdr:col>28</xdr:col>
      <xdr:colOff>345864</xdr:colOff>
      <xdr:row>26</xdr:row>
      <xdr:rowOff>351775</xdr:rowOff>
    </xdr:to>
    <xdr:sp macro="" textlink="">
      <xdr:nvSpPr>
        <xdr:cNvPr id="26" name="105 Elipse"/>
        <xdr:cNvSpPr/>
      </xdr:nvSpPr>
      <xdr:spPr>
        <a:xfrm flipH="1" flipV="1">
          <a:off x="20821401" y="5712987"/>
          <a:ext cx="98463" cy="1363"/>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30</xdr:col>
      <xdr:colOff>320015</xdr:colOff>
      <xdr:row>27</xdr:row>
      <xdr:rowOff>150047</xdr:rowOff>
    </xdr:from>
    <xdr:to>
      <xdr:col>30</xdr:col>
      <xdr:colOff>418478</xdr:colOff>
      <xdr:row>27</xdr:row>
      <xdr:rowOff>237135</xdr:rowOff>
    </xdr:to>
    <xdr:sp macro="" textlink="">
      <xdr:nvSpPr>
        <xdr:cNvPr id="27" name="106 Elipse"/>
        <xdr:cNvSpPr/>
      </xdr:nvSpPr>
      <xdr:spPr>
        <a:xfrm flipH="1" flipV="1">
          <a:off x="22418015" y="5865047"/>
          <a:ext cx="98463" cy="39463"/>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296419</xdr:colOff>
      <xdr:row>27</xdr:row>
      <xdr:rowOff>224381</xdr:rowOff>
    </xdr:from>
    <xdr:to>
      <xdr:col>30</xdr:col>
      <xdr:colOff>404058</xdr:colOff>
      <xdr:row>28</xdr:row>
      <xdr:rowOff>242301</xdr:rowOff>
    </xdr:to>
    <xdr:cxnSp macro="">
      <xdr:nvCxnSpPr>
        <xdr:cNvPr id="28" name="107 Conector recto"/>
        <xdr:cNvCxnSpPr>
          <a:endCxn id="27" idx="1"/>
        </xdr:cNvCxnSpPr>
      </xdr:nvCxnSpPr>
      <xdr:spPr>
        <a:xfrm flipV="1">
          <a:off x="20870419" y="5901281"/>
          <a:ext cx="1631639" cy="19889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264441</xdr:colOff>
      <xdr:row>30</xdr:row>
      <xdr:rowOff>218175</xdr:rowOff>
    </xdr:from>
    <xdr:to>
      <xdr:col>28</xdr:col>
      <xdr:colOff>362904</xdr:colOff>
      <xdr:row>30</xdr:row>
      <xdr:rowOff>305263</xdr:rowOff>
    </xdr:to>
    <xdr:sp macro="" textlink="">
      <xdr:nvSpPr>
        <xdr:cNvPr id="29" name="108 Elipse"/>
        <xdr:cNvSpPr/>
      </xdr:nvSpPr>
      <xdr:spPr>
        <a:xfrm flipH="1" flipV="1">
          <a:off x="20838441" y="6476100"/>
          <a:ext cx="98463" cy="1363"/>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30</xdr:col>
      <xdr:colOff>430418</xdr:colOff>
      <xdr:row>30</xdr:row>
      <xdr:rowOff>240846</xdr:rowOff>
    </xdr:from>
    <xdr:to>
      <xdr:col>32</xdr:col>
      <xdr:colOff>121299</xdr:colOff>
      <xdr:row>31</xdr:row>
      <xdr:rowOff>82024</xdr:rowOff>
    </xdr:to>
    <xdr:cxnSp macro="">
      <xdr:nvCxnSpPr>
        <xdr:cNvPr id="30" name="109 Conector recto"/>
        <xdr:cNvCxnSpPr>
          <a:endCxn id="31" idx="5"/>
        </xdr:cNvCxnSpPr>
      </xdr:nvCxnSpPr>
      <xdr:spPr>
        <a:xfrm>
          <a:off x="22528418" y="6479721"/>
          <a:ext cx="1214881" cy="7930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106879</xdr:colOff>
      <xdr:row>31</xdr:row>
      <xdr:rowOff>69270</xdr:rowOff>
    </xdr:from>
    <xdr:to>
      <xdr:col>32</xdr:col>
      <xdr:colOff>205342</xdr:colOff>
      <xdr:row>31</xdr:row>
      <xdr:rowOff>156358</xdr:rowOff>
    </xdr:to>
    <xdr:sp macro="" textlink="">
      <xdr:nvSpPr>
        <xdr:cNvPr id="31" name="110 Elipse"/>
        <xdr:cNvSpPr/>
      </xdr:nvSpPr>
      <xdr:spPr>
        <a:xfrm flipH="1" flipV="1">
          <a:off x="23728879" y="6546270"/>
          <a:ext cx="98463" cy="87088"/>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260947</xdr:colOff>
      <xdr:row>15</xdr:row>
      <xdr:rowOff>227083</xdr:rowOff>
    </xdr:from>
    <xdr:to>
      <xdr:col>28</xdr:col>
      <xdr:colOff>347538</xdr:colOff>
      <xdr:row>15</xdr:row>
      <xdr:rowOff>326044</xdr:rowOff>
    </xdr:to>
    <xdr:sp macro="" textlink="">
      <xdr:nvSpPr>
        <xdr:cNvPr id="32" name="111 Elipse"/>
        <xdr:cNvSpPr/>
      </xdr:nvSpPr>
      <xdr:spPr>
        <a:xfrm>
          <a:off x="20834947" y="3617983"/>
          <a:ext cx="86591" cy="371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264903</xdr:colOff>
      <xdr:row>16</xdr:row>
      <xdr:rowOff>317168</xdr:rowOff>
    </xdr:from>
    <xdr:to>
      <xdr:col>28</xdr:col>
      <xdr:colOff>351494</xdr:colOff>
      <xdr:row>16</xdr:row>
      <xdr:rowOff>416129</xdr:rowOff>
    </xdr:to>
    <xdr:sp macro="" textlink="">
      <xdr:nvSpPr>
        <xdr:cNvPr id="33" name="112 Elipse"/>
        <xdr:cNvSpPr/>
      </xdr:nvSpPr>
      <xdr:spPr>
        <a:xfrm>
          <a:off x="20838903" y="3812843"/>
          <a:ext cx="86591" cy="0"/>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298060</xdr:colOff>
      <xdr:row>14</xdr:row>
      <xdr:rowOff>229406</xdr:rowOff>
    </xdr:from>
    <xdr:to>
      <xdr:col>28</xdr:col>
      <xdr:colOff>309564</xdr:colOff>
      <xdr:row>16</xdr:row>
      <xdr:rowOff>381001</xdr:rowOff>
    </xdr:to>
    <xdr:cxnSp macro="">
      <xdr:nvCxnSpPr>
        <xdr:cNvPr id="34" name="113 Conector recto"/>
        <xdr:cNvCxnSpPr/>
      </xdr:nvCxnSpPr>
      <xdr:spPr>
        <a:xfrm rot="16200000" flipV="1">
          <a:off x="20687714" y="3614152"/>
          <a:ext cx="380195" cy="1150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279131</xdr:colOff>
      <xdr:row>16</xdr:row>
      <xdr:rowOff>365725</xdr:rowOff>
    </xdr:from>
    <xdr:to>
      <xdr:col>30</xdr:col>
      <xdr:colOff>246474</xdr:colOff>
      <xdr:row>17</xdr:row>
      <xdr:rowOff>172254</xdr:rowOff>
    </xdr:to>
    <xdr:cxnSp macro="">
      <xdr:nvCxnSpPr>
        <xdr:cNvPr id="35" name="114 Conector recto"/>
        <xdr:cNvCxnSpPr/>
      </xdr:nvCxnSpPr>
      <xdr:spPr>
        <a:xfrm flipH="1" flipV="1">
          <a:off x="20853131" y="3813775"/>
          <a:ext cx="1491343" cy="16847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197919</xdr:colOff>
      <xdr:row>17</xdr:row>
      <xdr:rowOff>136070</xdr:rowOff>
    </xdr:from>
    <xdr:to>
      <xdr:col>30</xdr:col>
      <xdr:colOff>284510</xdr:colOff>
      <xdr:row>17</xdr:row>
      <xdr:rowOff>235031</xdr:rowOff>
    </xdr:to>
    <xdr:sp macro="" textlink="">
      <xdr:nvSpPr>
        <xdr:cNvPr id="36" name="115 Elipse"/>
        <xdr:cNvSpPr/>
      </xdr:nvSpPr>
      <xdr:spPr>
        <a:xfrm>
          <a:off x="22295919" y="3946070"/>
          <a:ext cx="86591" cy="51336"/>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288468</xdr:colOff>
      <xdr:row>18</xdr:row>
      <xdr:rowOff>90548</xdr:rowOff>
    </xdr:from>
    <xdr:to>
      <xdr:col>28</xdr:col>
      <xdr:colOff>375059</xdr:colOff>
      <xdr:row>18</xdr:row>
      <xdr:rowOff>189509</xdr:rowOff>
    </xdr:to>
    <xdr:sp macro="" textlink="">
      <xdr:nvSpPr>
        <xdr:cNvPr id="37" name="116 Elipse"/>
        <xdr:cNvSpPr/>
      </xdr:nvSpPr>
      <xdr:spPr>
        <a:xfrm>
          <a:off x="20862468" y="4091048"/>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362378</xdr:colOff>
      <xdr:row>17</xdr:row>
      <xdr:rowOff>201881</xdr:rowOff>
    </xdr:from>
    <xdr:to>
      <xdr:col>30</xdr:col>
      <xdr:colOff>226622</xdr:colOff>
      <xdr:row>18</xdr:row>
      <xdr:rowOff>105041</xdr:rowOff>
    </xdr:to>
    <xdr:cxnSp macro="">
      <xdr:nvCxnSpPr>
        <xdr:cNvPr id="38" name="117 Conector recto"/>
        <xdr:cNvCxnSpPr>
          <a:endCxn id="37" idx="7"/>
        </xdr:cNvCxnSpPr>
      </xdr:nvCxnSpPr>
      <xdr:spPr>
        <a:xfrm flipH="1">
          <a:off x="20936378" y="4002356"/>
          <a:ext cx="1388244" cy="10318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358735</xdr:colOff>
      <xdr:row>18</xdr:row>
      <xdr:rowOff>148442</xdr:rowOff>
    </xdr:from>
    <xdr:to>
      <xdr:col>29</xdr:col>
      <xdr:colOff>234719</xdr:colOff>
      <xdr:row>19</xdr:row>
      <xdr:rowOff>76342</xdr:rowOff>
    </xdr:to>
    <xdr:cxnSp macro="">
      <xdr:nvCxnSpPr>
        <xdr:cNvPr id="39" name="118 Conector recto"/>
        <xdr:cNvCxnSpPr>
          <a:stCxn id="11" idx="7"/>
        </xdr:cNvCxnSpPr>
      </xdr:nvCxnSpPr>
      <xdr:spPr>
        <a:xfrm flipH="1" flipV="1">
          <a:off x="20932735" y="4148942"/>
          <a:ext cx="637984" cy="1184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248111</xdr:colOff>
      <xdr:row>20</xdr:row>
      <xdr:rowOff>89619</xdr:rowOff>
    </xdr:from>
    <xdr:to>
      <xdr:col>28</xdr:col>
      <xdr:colOff>334702</xdr:colOff>
      <xdr:row>20</xdr:row>
      <xdr:rowOff>188580</xdr:rowOff>
    </xdr:to>
    <xdr:sp macro="" textlink="">
      <xdr:nvSpPr>
        <xdr:cNvPr id="40" name="119 Elipse"/>
        <xdr:cNvSpPr/>
      </xdr:nvSpPr>
      <xdr:spPr>
        <a:xfrm>
          <a:off x="20822111" y="4471119"/>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251607</xdr:colOff>
      <xdr:row>29</xdr:row>
      <xdr:rowOff>228844</xdr:rowOff>
    </xdr:from>
    <xdr:to>
      <xdr:col>28</xdr:col>
      <xdr:colOff>350070</xdr:colOff>
      <xdr:row>29</xdr:row>
      <xdr:rowOff>308355</xdr:rowOff>
    </xdr:to>
    <xdr:sp macro="" textlink="">
      <xdr:nvSpPr>
        <xdr:cNvPr id="41" name="120 Elipse"/>
        <xdr:cNvSpPr/>
      </xdr:nvSpPr>
      <xdr:spPr>
        <a:xfrm flipH="1" flipV="1">
          <a:off x="20825607" y="6286744"/>
          <a:ext cx="98463" cy="331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313463</xdr:colOff>
      <xdr:row>28</xdr:row>
      <xdr:rowOff>247434</xdr:rowOff>
    </xdr:from>
    <xdr:to>
      <xdr:col>28</xdr:col>
      <xdr:colOff>321471</xdr:colOff>
      <xdr:row>30</xdr:row>
      <xdr:rowOff>273843</xdr:rowOff>
    </xdr:to>
    <xdr:cxnSp macro="">
      <xdr:nvCxnSpPr>
        <xdr:cNvPr id="42" name="121 Conector recto"/>
        <xdr:cNvCxnSpPr/>
      </xdr:nvCxnSpPr>
      <xdr:spPr>
        <a:xfrm rot="16200000" flipH="1">
          <a:off x="20702050" y="6281197"/>
          <a:ext cx="378834" cy="800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295277</xdr:colOff>
      <xdr:row>9</xdr:row>
      <xdr:rowOff>161211</xdr:rowOff>
    </xdr:from>
    <xdr:to>
      <xdr:col>28</xdr:col>
      <xdr:colOff>299760</xdr:colOff>
      <xdr:row>10</xdr:row>
      <xdr:rowOff>200025</xdr:rowOff>
    </xdr:to>
    <xdr:cxnSp macro="">
      <xdr:nvCxnSpPr>
        <xdr:cNvPr id="43" name="122 Conector recto"/>
        <xdr:cNvCxnSpPr/>
      </xdr:nvCxnSpPr>
      <xdr:spPr>
        <a:xfrm rot="5400000">
          <a:off x="20761624" y="2554864"/>
          <a:ext cx="219789" cy="448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333375</xdr:colOff>
      <xdr:row>13</xdr:row>
      <xdr:rowOff>95250</xdr:rowOff>
    </xdr:from>
    <xdr:to>
      <xdr:col>30</xdr:col>
      <xdr:colOff>419966</xdr:colOff>
      <xdr:row>13</xdr:row>
      <xdr:rowOff>194211</xdr:rowOff>
    </xdr:to>
    <xdr:sp macro="" textlink="">
      <xdr:nvSpPr>
        <xdr:cNvPr id="44" name="123 Elipse"/>
        <xdr:cNvSpPr/>
      </xdr:nvSpPr>
      <xdr:spPr>
        <a:xfrm>
          <a:off x="22431375" y="3143250"/>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30</xdr:col>
      <xdr:colOff>297655</xdr:colOff>
      <xdr:row>21</xdr:row>
      <xdr:rowOff>95250</xdr:rowOff>
    </xdr:from>
    <xdr:to>
      <xdr:col>30</xdr:col>
      <xdr:colOff>384246</xdr:colOff>
      <xdr:row>21</xdr:row>
      <xdr:rowOff>194211</xdr:rowOff>
    </xdr:to>
    <xdr:sp macro="" textlink="">
      <xdr:nvSpPr>
        <xdr:cNvPr id="45" name="124 Elipse"/>
        <xdr:cNvSpPr/>
      </xdr:nvSpPr>
      <xdr:spPr>
        <a:xfrm>
          <a:off x="22395655" y="4667250"/>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261938</xdr:colOff>
      <xdr:row>21</xdr:row>
      <xdr:rowOff>130969</xdr:rowOff>
    </xdr:from>
    <xdr:to>
      <xdr:col>30</xdr:col>
      <xdr:colOff>327502</xdr:colOff>
      <xdr:row>21</xdr:row>
      <xdr:rowOff>137000</xdr:rowOff>
    </xdr:to>
    <xdr:cxnSp macro="">
      <xdr:nvCxnSpPr>
        <xdr:cNvPr id="46" name="125 Conector recto"/>
        <xdr:cNvCxnSpPr/>
      </xdr:nvCxnSpPr>
      <xdr:spPr>
        <a:xfrm flipV="1">
          <a:off x="20835938" y="4702969"/>
          <a:ext cx="1589564" cy="603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285750</xdr:colOff>
      <xdr:row>20</xdr:row>
      <xdr:rowOff>83344</xdr:rowOff>
    </xdr:from>
    <xdr:to>
      <xdr:col>28</xdr:col>
      <xdr:colOff>290233</xdr:colOff>
      <xdr:row>21</xdr:row>
      <xdr:rowOff>169782</xdr:rowOff>
    </xdr:to>
    <xdr:cxnSp macro="">
      <xdr:nvCxnSpPr>
        <xdr:cNvPr id="47" name="126 Conector recto"/>
        <xdr:cNvCxnSpPr/>
      </xdr:nvCxnSpPr>
      <xdr:spPr>
        <a:xfrm rot="5400000">
          <a:off x="20723523" y="4601071"/>
          <a:ext cx="276938" cy="448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345281</xdr:colOff>
      <xdr:row>30</xdr:row>
      <xdr:rowOff>190500</xdr:rowOff>
    </xdr:from>
    <xdr:to>
      <xdr:col>30</xdr:col>
      <xdr:colOff>443744</xdr:colOff>
      <xdr:row>30</xdr:row>
      <xdr:rowOff>277588</xdr:rowOff>
    </xdr:to>
    <xdr:sp macro="" textlink="">
      <xdr:nvSpPr>
        <xdr:cNvPr id="48" name="127 Elipse"/>
        <xdr:cNvSpPr/>
      </xdr:nvSpPr>
      <xdr:spPr>
        <a:xfrm flipH="1" flipV="1">
          <a:off x="22443281" y="6477000"/>
          <a:ext cx="98463" cy="1363"/>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321469</xdr:colOff>
      <xdr:row>30</xdr:row>
      <xdr:rowOff>238125</xdr:rowOff>
    </xdr:from>
    <xdr:to>
      <xdr:col>30</xdr:col>
      <xdr:colOff>387033</xdr:colOff>
      <xdr:row>30</xdr:row>
      <xdr:rowOff>244156</xdr:rowOff>
    </xdr:to>
    <xdr:cxnSp macro="">
      <xdr:nvCxnSpPr>
        <xdr:cNvPr id="49" name="128 Conector recto"/>
        <xdr:cNvCxnSpPr/>
      </xdr:nvCxnSpPr>
      <xdr:spPr>
        <a:xfrm flipV="1">
          <a:off x="20895469" y="6477000"/>
          <a:ext cx="158956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315436</xdr:colOff>
      <xdr:row>14</xdr:row>
      <xdr:rowOff>250031</xdr:rowOff>
    </xdr:from>
    <xdr:to>
      <xdr:col>30</xdr:col>
      <xdr:colOff>381000</xdr:colOff>
      <xdr:row>14</xdr:row>
      <xdr:rowOff>256062</xdr:rowOff>
    </xdr:to>
    <xdr:cxnSp macro="">
      <xdr:nvCxnSpPr>
        <xdr:cNvPr id="50" name="129 Conector recto"/>
        <xdr:cNvCxnSpPr/>
      </xdr:nvCxnSpPr>
      <xdr:spPr>
        <a:xfrm flipV="1">
          <a:off x="20889436" y="3431381"/>
          <a:ext cx="158956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381000</xdr:colOff>
      <xdr:row>13</xdr:row>
      <xdr:rowOff>137401</xdr:rowOff>
    </xdr:from>
    <xdr:to>
      <xdr:col>30</xdr:col>
      <xdr:colOff>383105</xdr:colOff>
      <xdr:row>14</xdr:row>
      <xdr:rowOff>250035</xdr:rowOff>
    </xdr:to>
    <xdr:cxnSp macro="">
      <xdr:nvCxnSpPr>
        <xdr:cNvPr id="51" name="130 Conector recto"/>
        <xdr:cNvCxnSpPr/>
      </xdr:nvCxnSpPr>
      <xdr:spPr>
        <a:xfrm rot="5400000">
          <a:off x="22357061" y="3307340"/>
          <a:ext cx="245984" cy="210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261937</xdr:colOff>
      <xdr:row>27</xdr:row>
      <xdr:rowOff>178593</xdr:rowOff>
    </xdr:from>
    <xdr:to>
      <xdr:col>28</xdr:col>
      <xdr:colOff>360400</xdr:colOff>
      <xdr:row>27</xdr:row>
      <xdr:rowOff>265681</xdr:rowOff>
    </xdr:to>
    <xdr:sp macro="" textlink="">
      <xdr:nvSpPr>
        <xdr:cNvPr id="52" name="131 Elipse"/>
        <xdr:cNvSpPr/>
      </xdr:nvSpPr>
      <xdr:spPr>
        <a:xfrm flipH="1" flipV="1">
          <a:off x="20835937" y="5893593"/>
          <a:ext cx="98463" cy="10888"/>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250032</xdr:colOff>
      <xdr:row>27</xdr:row>
      <xdr:rowOff>190500</xdr:rowOff>
    </xdr:from>
    <xdr:to>
      <xdr:col>30</xdr:col>
      <xdr:colOff>315596</xdr:colOff>
      <xdr:row>27</xdr:row>
      <xdr:rowOff>196531</xdr:rowOff>
    </xdr:to>
    <xdr:cxnSp macro="">
      <xdr:nvCxnSpPr>
        <xdr:cNvPr id="53" name="132 Conector recto"/>
        <xdr:cNvCxnSpPr/>
      </xdr:nvCxnSpPr>
      <xdr:spPr>
        <a:xfrm flipV="1">
          <a:off x="20824032" y="5905500"/>
          <a:ext cx="158956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261938</xdr:colOff>
      <xdr:row>28</xdr:row>
      <xdr:rowOff>178594</xdr:rowOff>
    </xdr:from>
    <xdr:to>
      <xdr:col>28</xdr:col>
      <xdr:colOff>360401</xdr:colOff>
      <xdr:row>28</xdr:row>
      <xdr:rowOff>265682</xdr:rowOff>
    </xdr:to>
    <xdr:sp macro="" textlink="">
      <xdr:nvSpPr>
        <xdr:cNvPr id="54" name="133 Elipse"/>
        <xdr:cNvSpPr/>
      </xdr:nvSpPr>
      <xdr:spPr>
        <a:xfrm flipH="1" flipV="1">
          <a:off x="20835938" y="6084094"/>
          <a:ext cx="98463" cy="10888"/>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297656</xdr:colOff>
      <xdr:row>22</xdr:row>
      <xdr:rowOff>202407</xdr:rowOff>
    </xdr:from>
    <xdr:to>
      <xdr:col>28</xdr:col>
      <xdr:colOff>302140</xdr:colOff>
      <xdr:row>24</xdr:row>
      <xdr:rowOff>392907</xdr:rowOff>
    </xdr:to>
    <xdr:cxnSp macro="">
      <xdr:nvCxnSpPr>
        <xdr:cNvPr id="55" name="134 Conector recto"/>
        <xdr:cNvCxnSpPr/>
      </xdr:nvCxnSpPr>
      <xdr:spPr>
        <a:xfrm rot="5400000">
          <a:off x="20683398" y="5143640"/>
          <a:ext cx="381000" cy="448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339588</xdr:colOff>
      <xdr:row>24</xdr:row>
      <xdr:rowOff>366649</xdr:rowOff>
    </xdr:from>
    <xdr:to>
      <xdr:col>30</xdr:col>
      <xdr:colOff>369094</xdr:colOff>
      <xdr:row>25</xdr:row>
      <xdr:rowOff>285750</xdr:rowOff>
    </xdr:to>
    <xdr:cxnSp macro="">
      <xdr:nvCxnSpPr>
        <xdr:cNvPr id="56" name="135 Conector recto"/>
        <xdr:cNvCxnSpPr>
          <a:stCxn id="24" idx="6"/>
        </xdr:cNvCxnSpPr>
      </xdr:nvCxnSpPr>
      <xdr:spPr>
        <a:xfrm>
          <a:off x="20913588" y="5338699"/>
          <a:ext cx="1553506" cy="185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285750</xdr:colOff>
      <xdr:row>26</xdr:row>
      <xdr:rowOff>333376</xdr:rowOff>
    </xdr:from>
    <xdr:to>
      <xdr:col>28</xdr:col>
      <xdr:colOff>290233</xdr:colOff>
      <xdr:row>27</xdr:row>
      <xdr:rowOff>241221</xdr:rowOff>
    </xdr:to>
    <xdr:cxnSp macro="">
      <xdr:nvCxnSpPr>
        <xdr:cNvPr id="57" name="136 Conector recto"/>
        <xdr:cNvCxnSpPr/>
      </xdr:nvCxnSpPr>
      <xdr:spPr>
        <a:xfrm rot="5400000">
          <a:off x="20765194" y="5809557"/>
          <a:ext cx="193595" cy="448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297657</xdr:colOff>
      <xdr:row>25</xdr:row>
      <xdr:rowOff>313704</xdr:rowOff>
    </xdr:from>
    <xdr:to>
      <xdr:col>30</xdr:col>
      <xdr:colOff>439260</xdr:colOff>
      <xdr:row>26</xdr:row>
      <xdr:rowOff>266378</xdr:rowOff>
    </xdr:to>
    <xdr:cxnSp macro="">
      <xdr:nvCxnSpPr>
        <xdr:cNvPr id="58" name="137 Conector recto"/>
        <xdr:cNvCxnSpPr>
          <a:stCxn id="25" idx="6"/>
        </xdr:cNvCxnSpPr>
      </xdr:nvCxnSpPr>
      <xdr:spPr>
        <a:xfrm flipH="1">
          <a:off x="20871657" y="5523879"/>
          <a:ext cx="1665603" cy="19079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7.xml><?xml version="1.0" encoding="utf-8"?>
<xdr:wsDr xmlns:xdr="http://schemas.openxmlformats.org/drawingml/2006/spreadsheetDrawing" xmlns:a="http://schemas.openxmlformats.org/drawingml/2006/main">
  <xdr:twoCellAnchor>
    <xdr:from>
      <xdr:col>28</xdr:col>
      <xdr:colOff>159658</xdr:colOff>
      <xdr:row>8</xdr:row>
      <xdr:rowOff>52529</xdr:rowOff>
    </xdr:from>
    <xdr:to>
      <xdr:col>28</xdr:col>
      <xdr:colOff>570099</xdr:colOff>
      <xdr:row>8</xdr:row>
      <xdr:rowOff>424005</xdr:rowOff>
    </xdr:to>
    <xdr:sp macro="" textlink="">
      <xdr:nvSpPr>
        <xdr:cNvPr id="2" name="57 Elipse"/>
        <xdr:cNvSpPr/>
      </xdr:nvSpPr>
      <xdr:spPr>
        <a:xfrm>
          <a:off x="20733658" y="2148029"/>
          <a:ext cx="410441" cy="133351"/>
        </a:xfrm>
        <a:prstGeom prst="ellipse">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s-PE" sz="1100">
            <a:ln w="3175">
              <a:solidFill>
                <a:schemeClr val="tx1"/>
              </a:solidFill>
            </a:ln>
          </a:endParaRPr>
        </a:p>
      </xdr:txBody>
    </xdr:sp>
    <xdr:clientData/>
  </xdr:twoCellAnchor>
  <xdr:twoCellAnchor>
    <xdr:from>
      <xdr:col>29</xdr:col>
      <xdr:colOff>153976</xdr:colOff>
      <xdr:row>8</xdr:row>
      <xdr:rowOff>107995</xdr:rowOff>
    </xdr:from>
    <xdr:to>
      <xdr:col>29</xdr:col>
      <xdr:colOff>559593</xdr:colOff>
      <xdr:row>8</xdr:row>
      <xdr:rowOff>398508</xdr:rowOff>
    </xdr:to>
    <xdr:sp macro="" textlink="">
      <xdr:nvSpPr>
        <xdr:cNvPr id="3" name="58 Rectángulo"/>
        <xdr:cNvSpPr/>
      </xdr:nvSpPr>
      <xdr:spPr>
        <a:xfrm>
          <a:off x="21489976" y="2203495"/>
          <a:ext cx="405617" cy="80963"/>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indent="0" algn="l"/>
          <a:endParaRPr lang="es-PE" sz="1100">
            <a:ln w="3175">
              <a:solidFill>
                <a:schemeClr val="tx1"/>
              </a:solidFill>
            </a:ln>
            <a:solidFill>
              <a:schemeClr val="dk1"/>
            </a:solidFill>
            <a:latin typeface="+mn-lt"/>
            <a:ea typeface="+mn-ea"/>
            <a:cs typeface="+mn-cs"/>
          </a:endParaRPr>
        </a:p>
      </xdr:txBody>
    </xdr:sp>
    <xdr:clientData/>
  </xdr:twoCellAnchor>
  <xdr:twoCellAnchor>
    <xdr:from>
      <xdr:col>30</xdr:col>
      <xdr:colOff>239115</xdr:colOff>
      <xdr:row>8</xdr:row>
      <xdr:rowOff>95680</xdr:rowOff>
    </xdr:from>
    <xdr:to>
      <xdr:col>30</xdr:col>
      <xdr:colOff>619125</xdr:colOff>
      <xdr:row>8</xdr:row>
      <xdr:rowOff>409014</xdr:rowOff>
    </xdr:to>
    <xdr:sp macro="" textlink="">
      <xdr:nvSpPr>
        <xdr:cNvPr id="4" name="59 Flecha derecha"/>
        <xdr:cNvSpPr/>
      </xdr:nvSpPr>
      <xdr:spPr>
        <a:xfrm>
          <a:off x="22337115" y="2191180"/>
          <a:ext cx="380010" cy="94259"/>
        </a:xfrm>
        <a:prstGeom prst="rightArrow">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indent="0" algn="l"/>
          <a:endParaRPr lang="es-PE" sz="1100">
            <a:ln w="3175">
              <a:solidFill>
                <a:schemeClr val="tx1"/>
              </a:solidFill>
            </a:ln>
            <a:solidFill>
              <a:schemeClr val="dk1"/>
            </a:solidFill>
            <a:latin typeface="+mn-lt"/>
            <a:ea typeface="+mn-ea"/>
            <a:cs typeface="+mn-cs"/>
          </a:endParaRPr>
        </a:p>
      </xdr:txBody>
    </xdr:sp>
    <xdr:clientData/>
  </xdr:twoCellAnchor>
  <xdr:twoCellAnchor>
    <xdr:from>
      <xdr:col>31</xdr:col>
      <xdr:colOff>197932</xdr:colOff>
      <xdr:row>8</xdr:row>
      <xdr:rowOff>131636</xdr:rowOff>
    </xdr:from>
    <xdr:to>
      <xdr:col>31</xdr:col>
      <xdr:colOff>511268</xdr:colOff>
      <xdr:row>8</xdr:row>
      <xdr:rowOff>409716</xdr:rowOff>
    </xdr:to>
    <xdr:sp macro="" textlink="">
      <xdr:nvSpPr>
        <xdr:cNvPr id="5" name="60 Retraso"/>
        <xdr:cNvSpPr/>
      </xdr:nvSpPr>
      <xdr:spPr>
        <a:xfrm>
          <a:off x="23057932" y="2227136"/>
          <a:ext cx="313336" cy="59005"/>
        </a:xfrm>
        <a:prstGeom prst="flowChartDelay">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indent="0" algn="l"/>
          <a:endParaRPr lang="es-PE" sz="1100">
            <a:ln w="3175">
              <a:solidFill>
                <a:schemeClr val="tx1"/>
              </a:solidFill>
            </a:ln>
            <a:solidFill>
              <a:schemeClr val="dk1"/>
            </a:solidFill>
            <a:latin typeface="+mn-lt"/>
            <a:ea typeface="+mn-ea"/>
            <a:cs typeface="+mn-cs"/>
          </a:endParaRPr>
        </a:p>
      </xdr:txBody>
    </xdr:sp>
    <xdr:clientData/>
  </xdr:twoCellAnchor>
  <xdr:twoCellAnchor>
    <xdr:from>
      <xdr:col>32</xdr:col>
      <xdr:colOff>139374</xdr:colOff>
      <xdr:row>8</xdr:row>
      <xdr:rowOff>111422</xdr:rowOff>
    </xdr:from>
    <xdr:to>
      <xdr:col>32</xdr:col>
      <xdr:colOff>543784</xdr:colOff>
      <xdr:row>8</xdr:row>
      <xdr:rowOff>420922</xdr:rowOff>
    </xdr:to>
    <xdr:sp macro="" textlink="">
      <xdr:nvSpPr>
        <xdr:cNvPr id="6" name="61 Combinar"/>
        <xdr:cNvSpPr/>
      </xdr:nvSpPr>
      <xdr:spPr>
        <a:xfrm>
          <a:off x="23761374" y="2206922"/>
          <a:ext cx="404410" cy="80900"/>
        </a:xfrm>
        <a:prstGeom prst="flowChartMerge">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indent="0" algn="l"/>
          <a:endParaRPr lang="es-PE" sz="1100">
            <a:ln w="3175">
              <a:solidFill>
                <a:schemeClr val="tx1"/>
              </a:solidFill>
            </a:ln>
            <a:solidFill>
              <a:schemeClr val="dk1"/>
            </a:solidFill>
            <a:latin typeface="+mn-lt"/>
            <a:ea typeface="+mn-ea"/>
            <a:cs typeface="+mn-cs"/>
          </a:endParaRPr>
        </a:p>
      </xdr:txBody>
    </xdr:sp>
    <xdr:clientData/>
  </xdr:twoCellAnchor>
  <xdr:twoCellAnchor>
    <xdr:from>
      <xdr:col>28</xdr:col>
      <xdr:colOff>258845</xdr:colOff>
      <xdr:row>9</xdr:row>
      <xdr:rowOff>148441</xdr:rowOff>
    </xdr:from>
    <xdr:to>
      <xdr:col>28</xdr:col>
      <xdr:colOff>345436</xdr:colOff>
      <xdr:row>9</xdr:row>
      <xdr:rowOff>247402</xdr:rowOff>
    </xdr:to>
    <xdr:sp macro="" textlink="">
      <xdr:nvSpPr>
        <xdr:cNvPr id="7" name="62 Elipse"/>
        <xdr:cNvSpPr/>
      </xdr:nvSpPr>
      <xdr:spPr>
        <a:xfrm>
          <a:off x="20832845" y="2434441"/>
          <a:ext cx="86591" cy="4181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29</xdr:col>
      <xdr:colOff>185550</xdr:colOff>
      <xdr:row>11</xdr:row>
      <xdr:rowOff>136070</xdr:rowOff>
    </xdr:from>
    <xdr:to>
      <xdr:col>29</xdr:col>
      <xdr:colOff>272141</xdr:colOff>
      <xdr:row>11</xdr:row>
      <xdr:rowOff>235031</xdr:rowOff>
    </xdr:to>
    <xdr:sp macro="" textlink="">
      <xdr:nvSpPr>
        <xdr:cNvPr id="8" name="63 Elipse"/>
        <xdr:cNvSpPr/>
      </xdr:nvSpPr>
      <xdr:spPr>
        <a:xfrm>
          <a:off x="21521550" y="2803070"/>
          <a:ext cx="86591" cy="51336"/>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271676</xdr:colOff>
      <xdr:row>13</xdr:row>
      <xdr:rowOff>99424</xdr:rowOff>
    </xdr:from>
    <xdr:to>
      <xdr:col>28</xdr:col>
      <xdr:colOff>358267</xdr:colOff>
      <xdr:row>13</xdr:row>
      <xdr:rowOff>198385</xdr:rowOff>
    </xdr:to>
    <xdr:sp macro="" textlink="">
      <xdr:nvSpPr>
        <xdr:cNvPr id="9" name="64 Elipse"/>
        <xdr:cNvSpPr/>
      </xdr:nvSpPr>
      <xdr:spPr>
        <a:xfrm>
          <a:off x="20845676" y="3147424"/>
          <a:ext cx="86591" cy="89436"/>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30</xdr:col>
      <xdr:colOff>331207</xdr:colOff>
      <xdr:row>14</xdr:row>
      <xdr:rowOff>210291</xdr:rowOff>
    </xdr:from>
    <xdr:to>
      <xdr:col>30</xdr:col>
      <xdr:colOff>417798</xdr:colOff>
      <xdr:row>14</xdr:row>
      <xdr:rowOff>309252</xdr:rowOff>
    </xdr:to>
    <xdr:sp macro="" textlink="">
      <xdr:nvSpPr>
        <xdr:cNvPr id="10" name="65 Elipse"/>
        <xdr:cNvSpPr/>
      </xdr:nvSpPr>
      <xdr:spPr>
        <a:xfrm>
          <a:off x="22429207" y="3429741"/>
          <a:ext cx="86591" cy="371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29</xdr:col>
      <xdr:colOff>160809</xdr:colOff>
      <xdr:row>19</xdr:row>
      <xdr:rowOff>61849</xdr:rowOff>
    </xdr:from>
    <xdr:to>
      <xdr:col>29</xdr:col>
      <xdr:colOff>247400</xdr:colOff>
      <xdr:row>19</xdr:row>
      <xdr:rowOff>160810</xdr:rowOff>
    </xdr:to>
    <xdr:sp macro="" textlink="">
      <xdr:nvSpPr>
        <xdr:cNvPr id="11" name="66 Elipse"/>
        <xdr:cNvSpPr/>
      </xdr:nvSpPr>
      <xdr:spPr>
        <a:xfrm>
          <a:off x="21496809" y="4252849"/>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259770</xdr:colOff>
      <xdr:row>22</xdr:row>
      <xdr:rowOff>148440</xdr:rowOff>
    </xdr:from>
    <xdr:to>
      <xdr:col>28</xdr:col>
      <xdr:colOff>346361</xdr:colOff>
      <xdr:row>22</xdr:row>
      <xdr:rowOff>247401</xdr:rowOff>
    </xdr:to>
    <xdr:sp macro="" textlink="">
      <xdr:nvSpPr>
        <xdr:cNvPr id="12" name="67 Elipse"/>
        <xdr:cNvSpPr/>
      </xdr:nvSpPr>
      <xdr:spPr>
        <a:xfrm>
          <a:off x="20833770" y="4910940"/>
          <a:ext cx="86591" cy="4181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259770</xdr:colOff>
      <xdr:row>10</xdr:row>
      <xdr:rowOff>111330</xdr:rowOff>
    </xdr:from>
    <xdr:to>
      <xdr:col>28</xdr:col>
      <xdr:colOff>346361</xdr:colOff>
      <xdr:row>10</xdr:row>
      <xdr:rowOff>210291</xdr:rowOff>
    </xdr:to>
    <xdr:sp macro="" textlink="">
      <xdr:nvSpPr>
        <xdr:cNvPr id="13" name="68 Elipse"/>
        <xdr:cNvSpPr/>
      </xdr:nvSpPr>
      <xdr:spPr>
        <a:xfrm>
          <a:off x="20833770" y="2587830"/>
          <a:ext cx="86591" cy="7991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270748</xdr:colOff>
      <xdr:row>12</xdr:row>
      <xdr:rowOff>136070</xdr:rowOff>
    </xdr:from>
    <xdr:to>
      <xdr:col>28</xdr:col>
      <xdr:colOff>357339</xdr:colOff>
      <xdr:row>12</xdr:row>
      <xdr:rowOff>235031</xdr:rowOff>
    </xdr:to>
    <xdr:sp macro="" textlink="">
      <xdr:nvSpPr>
        <xdr:cNvPr id="14" name="69 Elipse"/>
        <xdr:cNvSpPr/>
      </xdr:nvSpPr>
      <xdr:spPr>
        <a:xfrm>
          <a:off x="20844748" y="2993570"/>
          <a:ext cx="86591" cy="51336"/>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303066</xdr:colOff>
      <xdr:row>10</xdr:row>
      <xdr:rowOff>111329</xdr:rowOff>
    </xdr:from>
    <xdr:to>
      <xdr:col>29</xdr:col>
      <xdr:colOff>247401</xdr:colOff>
      <xdr:row>11</xdr:row>
      <xdr:rowOff>185550</xdr:rowOff>
    </xdr:to>
    <xdr:cxnSp macro="">
      <xdr:nvCxnSpPr>
        <xdr:cNvPr id="15" name="70 Conector recto"/>
        <xdr:cNvCxnSpPr>
          <a:stCxn id="13" idx="0"/>
        </xdr:cNvCxnSpPr>
      </xdr:nvCxnSpPr>
      <xdr:spPr>
        <a:xfrm rot="16200000" flipH="1">
          <a:off x="21097873" y="2367022"/>
          <a:ext cx="264721" cy="70633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272142</xdr:colOff>
      <xdr:row>11</xdr:row>
      <xdr:rowOff>235031</xdr:rowOff>
    </xdr:from>
    <xdr:to>
      <xdr:col>29</xdr:col>
      <xdr:colOff>228846</xdr:colOff>
      <xdr:row>12</xdr:row>
      <xdr:rowOff>185551</xdr:rowOff>
    </xdr:to>
    <xdr:cxnSp macro="">
      <xdr:nvCxnSpPr>
        <xdr:cNvPr id="16" name="71 Conector recto"/>
        <xdr:cNvCxnSpPr>
          <a:stCxn id="8" idx="4"/>
        </xdr:cNvCxnSpPr>
      </xdr:nvCxnSpPr>
      <xdr:spPr>
        <a:xfrm flipH="1">
          <a:off x="20846142" y="2854406"/>
          <a:ext cx="718704" cy="18864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309564</xdr:colOff>
      <xdr:row>12</xdr:row>
      <xdr:rowOff>127874</xdr:rowOff>
    </xdr:from>
    <xdr:to>
      <xdr:col>28</xdr:col>
      <xdr:colOff>314047</xdr:colOff>
      <xdr:row>13</xdr:row>
      <xdr:rowOff>166687</xdr:rowOff>
    </xdr:to>
    <xdr:cxnSp macro="">
      <xdr:nvCxnSpPr>
        <xdr:cNvPr id="17" name="72 Conector recto"/>
        <xdr:cNvCxnSpPr/>
      </xdr:nvCxnSpPr>
      <xdr:spPr>
        <a:xfrm rot="5400000">
          <a:off x="20771149" y="3097789"/>
          <a:ext cx="229313" cy="448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256525</xdr:colOff>
      <xdr:row>14</xdr:row>
      <xdr:rowOff>221733</xdr:rowOff>
    </xdr:from>
    <xdr:to>
      <xdr:col>28</xdr:col>
      <xdr:colOff>343116</xdr:colOff>
      <xdr:row>14</xdr:row>
      <xdr:rowOff>320694</xdr:rowOff>
    </xdr:to>
    <xdr:sp macro="" textlink="">
      <xdr:nvSpPr>
        <xdr:cNvPr id="18" name="73 Elipse"/>
        <xdr:cNvSpPr/>
      </xdr:nvSpPr>
      <xdr:spPr>
        <a:xfrm>
          <a:off x="20830525" y="3431658"/>
          <a:ext cx="86591" cy="0"/>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303529</xdr:colOff>
      <xdr:row>13</xdr:row>
      <xdr:rowOff>142875</xdr:rowOff>
    </xdr:from>
    <xdr:to>
      <xdr:col>30</xdr:col>
      <xdr:colOff>369093</xdr:colOff>
      <xdr:row>13</xdr:row>
      <xdr:rowOff>148906</xdr:rowOff>
    </xdr:to>
    <xdr:cxnSp macro="">
      <xdr:nvCxnSpPr>
        <xdr:cNvPr id="19" name="74 Conector recto"/>
        <xdr:cNvCxnSpPr/>
      </xdr:nvCxnSpPr>
      <xdr:spPr>
        <a:xfrm flipV="1">
          <a:off x="20877529" y="3190875"/>
          <a:ext cx="1589564" cy="603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306472</xdr:colOff>
      <xdr:row>19</xdr:row>
      <xdr:rowOff>111329</xdr:rowOff>
    </xdr:from>
    <xdr:to>
      <xdr:col>29</xdr:col>
      <xdr:colOff>172716</xdr:colOff>
      <xdr:row>20</xdr:row>
      <xdr:rowOff>146120</xdr:rowOff>
    </xdr:to>
    <xdr:cxnSp macro="">
      <xdr:nvCxnSpPr>
        <xdr:cNvPr id="20" name="75 Conector recto"/>
        <xdr:cNvCxnSpPr/>
      </xdr:nvCxnSpPr>
      <xdr:spPr>
        <a:xfrm rot="10800000" flipV="1">
          <a:off x="20880472" y="4302329"/>
          <a:ext cx="628244" cy="22529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261410</xdr:colOff>
      <xdr:row>21</xdr:row>
      <xdr:rowOff>89620</xdr:rowOff>
    </xdr:from>
    <xdr:to>
      <xdr:col>28</xdr:col>
      <xdr:colOff>348001</xdr:colOff>
      <xdr:row>21</xdr:row>
      <xdr:rowOff>188581</xdr:rowOff>
    </xdr:to>
    <xdr:sp macro="" textlink="">
      <xdr:nvSpPr>
        <xdr:cNvPr id="21" name="76 Elipse"/>
        <xdr:cNvSpPr/>
      </xdr:nvSpPr>
      <xdr:spPr>
        <a:xfrm>
          <a:off x="20835410" y="4661620"/>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296883</xdr:colOff>
      <xdr:row>21</xdr:row>
      <xdr:rowOff>179720</xdr:rowOff>
    </xdr:from>
    <xdr:to>
      <xdr:col>30</xdr:col>
      <xdr:colOff>310336</xdr:colOff>
      <xdr:row>22</xdr:row>
      <xdr:rowOff>148442</xdr:rowOff>
    </xdr:to>
    <xdr:cxnSp macro="">
      <xdr:nvCxnSpPr>
        <xdr:cNvPr id="22" name="77 Conector recto"/>
        <xdr:cNvCxnSpPr>
          <a:stCxn id="45" idx="3"/>
        </xdr:cNvCxnSpPr>
      </xdr:nvCxnSpPr>
      <xdr:spPr>
        <a:xfrm rot="5400000">
          <a:off x="21559999" y="4062604"/>
          <a:ext cx="159222" cy="153745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264656</xdr:colOff>
      <xdr:row>23</xdr:row>
      <xdr:rowOff>164768</xdr:rowOff>
    </xdr:from>
    <xdr:to>
      <xdr:col>28</xdr:col>
      <xdr:colOff>351247</xdr:colOff>
      <xdr:row>23</xdr:row>
      <xdr:rowOff>263729</xdr:rowOff>
    </xdr:to>
    <xdr:sp macro="" textlink="">
      <xdr:nvSpPr>
        <xdr:cNvPr id="23" name="78 Elipse"/>
        <xdr:cNvSpPr/>
      </xdr:nvSpPr>
      <xdr:spPr>
        <a:xfrm>
          <a:off x="20838656" y="5117768"/>
          <a:ext cx="86591" cy="227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252997</xdr:colOff>
      <xdr:row>24</xdr:row>
      <xdr:rowOff>317168</xdr:rowOff>
    </xdr:from>
    <xdr:to>
      <xdr:col>28</xdr:col>
      <xdr:colOff>339588</xdr:colOff>
      <xdr:row>24</xdr:row>
      <xdr:rowOff>416129</xdr:rowOff>
    </xdr:to>
    <xdr:sp macro="" textlink="">
      <xdr:nvSpPr>
        <xdr:cNvPr id="24" name="79 Elipse"/>
        <xdr:cNvSpPr/>
      </xdr:nvSpPr>
      <xdr:spPr>
        <a:xfrm>
          <a:off x="20826997" y="5336843"/>
          <a:ext cx="86591" cy="0"/>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30</xdr:col>
      <xdr:colOff>340764</xdr:colOff>
      <xdr:row>25</xdr:row>
      <xdr:rowOff>157067</xdr:rowOff>
    </xdr:from>
    <xdr:to>
      <xdr:col>30</xdr:col>
      <xdr:colOff>427355</xdr:colOff>
      <xdr:row>25</xdr:row>
      <xdr:rowOff>256028</xdr:rowOff>
    </xdr:to>
    <xdr:sp macro="" textlink="">
      <xdr:nvSpPr>
        <xdr:cNvPr id="25" name="80 Elipse"/>
        <xdr:cNvSpPr/>
      </xdr:nvSpPr>
      <xdr:spPr>
        <a:xfrm>
          <a:off x="22438764" y="5491067"/>
          <a:ext cx="86591" cy="32286"/>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247401</xdr:colOff>
      <xdr:row>26</xdr:row>
      <xdr:rowOff>264687</xdr:rowOff>
    </xdr:from>
    <xdr:to>
      <xdr:col>28</xdr:col>
      <xdr:colOff>345864</xdr:colOff>
      <xdr:row>26</xdr:row>
      <xdr:rowOff>351775</xdr:rowOff>
    </xdr:to>
    <xdr:sp macro="" textlink="">
      <xdr:nvSpPr>
        <xdr:cNvPr id="26" name="81 Elipse"/>
        <xdr:cNvSpPr/>
      </xdr:nvSpPr>
      <xdr:spPr>
        <a:xfrm flipH="1" flipV="1">
          <a:off x="20821401" y="5712987"/>
          <a:ext cx="98463" cy="1363"/>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30</xdr:col>
      <xdr:colOff>320015</xdr:colOff>
      <xdr:row>27</xdr:row>
      <xdr:rowOff>150047</xdr:rowOff>
    </xdr:from>
    <xdr:to>
      <xdr:col>30</xdr:col>
      <xdr:colOff>418478</xdr:colOff>
      <xdr:row>27</xdr:row>
      <xdr:rowOff>237135</xdr:rowOff>
    </xdr:to>
    <xdr:sp macro="" textlink="">
      <xdr:nvSpPr>
        <xdr:cNvPr id="27" name="82 Elipse"/>
        <xdr:cNvSpPr/>
      </xdr:nvSpPr>
      <xdr:spPr>
        <a:xfrm flipH="1" flipV="1">
          <a:off x="22418015" y="5865047"/>
          <a:ext cx="98463" cy="39463"/>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296419</xdr:colOff>
      <xdr:row>27</xdr:row>
      <xdr:rowOff>224381</xdr:rowOff>
    </xdr:from>
    <xdr:to>
      <xdr:col>30</xdr:col>
      <xdr:colOff>404058</xdr:colOff>
      <xdr:row>28</xdr:row>
      <xdr:rowOff>242301</xdr:rowOff>
    </xdr:to>
    <xdr:cxnSp macro="">
      <xdr:nvCxnSpPr>
        <xdr:cNvPr id="28" name="83 Conector recto"/>
        <xdr:cNvCxnSpPr>
          <a:endCxn id="27" idx="1"/>
        </xdr:cNvCxnSpPr>
      </xdr:nvCxnSpPr>
      <xdr:spPr>
        <a:xfrm flipV="1">
          <a:off x="20870419" y="5901281"/>
          <a:ext cx="1631639" cy="19889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264441</xdr:colOff>
      <xdr:row>30</xdr:row>
      <xdr:rowOff>218175</xdr:rowOff>
    </xdr:from>
    <xdr:to>
      <xdr:col>28</xdr:col>
      <xdr:colOff>362904</xdr:colOff>
      <xdr:row>30</xdr:row>
      <xdr:rowOff>305263</xdr:rowOff>
    </xdr:to>
    <xdr:sp macro="" textlink="">
      <xdr:nvSpPr>
        <xdr:cNvPr id="29" name="84 Elipse"/>
        <xdr:cNvSpPr/>
      </xdr:nvSpPr>
      <xdr:spPr>
        <a:xfrm flipH="1" flipV="1">
          <a:off x="20838441" y="6476100"/>
          <a:ext cx="98463" cy="1363"/>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30</xdr:col>
      <xdr:colOff>430418</xdr:colOff>
      <xdr:row>30</xdr:row>
      <xdr:rowOff>240846</xdr:rowOff>
    </xdr:from>
    <xdr:to>
      <xdr:col>32</xdr:col>
      <xdr:colOff>121299</xdr:colOff>
      <xdr:row>31</xdr:row>
      <xdr:rowOff>82024</xdr:rowOff>
    </xdr:to>
    <xdr:cxnSp macro="">
      <xdr:nvCxnSpPr>
        <xdr:cNvPr id="30" name="85 Conector recto"/>
        <xdr:cNvCxnSpPr>
          <a:endCxn id="31" idx="5"/>
        </xdr:cNvCxnSpPr>
      </xdr:nvCxnSpPr>
      <xdr:spPr>
        <a:xfrm>
          <a:off x="22528418" y="6479721"/>
          <a:ext cx="1214881" cy="7930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106879</xdr:colOff>
      <xdr:row>31</xdr:row>
      <xdr:rowOff>69270</xdr:rowOff>
    </xdr:from>
    <xdr:to>
      <xdr:col>32</xdr:col>
      <xdr:colOff>205342</xdr:colOff>
      <xdr:row>31</xdr:row>
      <xdr:rowOff>156358</xdr:rowOff>
    </xdr:to>
    <xdr:sp macro="" textlink="">
      <xdr:nvSpPr>
        <xdr:cNvPr id="31" name="86 Elipse"/>
        <xdr:cNvSpPr/>
      </xdr:nvSpPr>
      <xdr:spPr>
        <a:xfrm flipH="1" flipV="1">
          <a:off x="23728879" y="6546270"/>
          <a:ext cx="98463" cy="87088"/>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260947</xdr:colOff>
      <xdr:row>15</xdr:row>
      <xdr:rowOff>227083</xdr:rowOff>
    </xdr:from>
    <xdr:to>
      <xdr:col>28</xdr:col>
      <xdr:colOff>347538</xdr:colOff>
      <xdr:row>15</xdr:row>
      <xdr:rowOff>326044</xdr:rowOff>
    </xdr:to>
    <xdr:sp macro="" textlink="">
      <xdr:nvSpPr>
        <xdr:cNvPr id="32" name="87 Elipse"/>
        <xdr:cNvSpPr/>
      </xdr:nvSpPr>
      <xdr:spPr>
        <a:xfrm>
          <a:off x="20834947" y="3617983"/>
          <a:ext cx="86591" cy="371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264903</xdr:colOff>
      <xdr:row>16</xdr:row>
      <xdr:rowOff>317168</xdr:rowOff>
    </xdr:from>
    <xdr:to>
      <xdr:col>28</xdr:col>
      <xdr:colOff>351494</xdr:colOff>
      <xdr:row>16</xdr:row>
      <xdr:rowOff>416129</xdr:rowOff>
    </xdr:to>
    <xdr:sp macro="" textlink="">
      <xdr:nvSpPr>
        <xdr:cNvPr id="33" name="88 Elipse"/>
        <xdr:cNvSpPr/>
      </xdr:nvSpPr>
      <xdr:spPr>
        <a:xfrm>
          <a:off x="20838903" y="3812843"/>
          <a:ext cx="86591" cy="0"/>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298060</xdr:colOff>
      <xdr:row>14</xdr:row>
      <xdr:rowOff>229406</xdr:rowOff>
    </xdr:from>
    <xdr:to>
      <xdr:col>28</xdr:col>
      <xdr:colOff>309564</xdr:colOff>
      <xdr:row>16</xdr:row>
      <xdr:rowOff>381001</xdr:rowOff>
    </xdr:to>
    <xdr:cxnSp macro="">
      <xdr:nvCxnSpPr>
        <xdr:cNvPr id="34" name="89 Conector recto"/>
        <xdr:cNvCxnSpPr/>
      </xdr:nvCxnSpPr>
      <xdr:spPr>
        <a:xfrm rot="16200000" flipV="1">
          <a:off x="20687714" y="3614152"/>
          <a:ext cx="380195" cy="1150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279131</xdr:colOff>
      <xdr:row>16</xdr:row>
      <xdr:rowOff>365725</xdr:rowOff>
    </xdr:from>
    <xdr:to>
      <xdr:col>30</xdr:col>
      <xdr:colOff>246474</xdr:colOff>
      <xdr:row>17</xdr:row>
      <xdr:rowOff>172254</xdr:rowOff>
    </xdr:to>
    <xdr:cxnSp macro="">
      <xdr:nvCxnSpPr>
        <xdr:cNvPr id="35" name="90 Conector recto"/>
        <xdr:cNvCxnSpPr/>
      </xdr:nvCxnSpPr>
      <xdr:spPr>
        <a:xfrm flipH="1" flipV="1">
          <a:off x="20853131" y="3813775"/>
          <a:ext cx="1491343" cy="16847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197919</xdr:colOff>
      <xdr:row>17</xdr:row>
      <xdr:rowOff>136070</xdr:rowOff>
    </xdr:from>
    <xdr:to>
      <xdr:col>30</xdr:col>
      <xdr:colOff>284510</xdr:colOff>
      <xdr:row>17</xdr:row>
      <xdr:rowOff>235031</xdr:rowOff>
    </xdr:to>
    <xdr:sp macro="" textlink="">
      <xdr:nvSpPr>
        <xdr:cNvPr id="36" name="91 Elipse"/>
        <xdr:cNvSpPr/>
      </xdr:nvSpPr>
      <xdr:spPr>
        <a:xfrm>
          <a:off x="22295919" y="3946070"/>
          <a:ext cx="86591" cy="51336"/>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288468</xdr:colOff>
      <xdr:row>18</xdr:row>
      <xdr:rowOff>90548</xdr:rowOff>
    </xdr:from>
    <xdr:to>
      <xdr:col>28</xdr:col>
      <xdr:colOff>375059</xdr:colOff>
      <xdr:row>18</xdr:row>
      <xdr:rowOff>189509</xdr:rowOff>
    </xdr:to>
    <xdr:sp macro="" textlink="">
      <xdr:nvSpPr>
        <xdr:cNvPr id="37" name="92 Elipse"/>
        <xdr:cNvSpPr/>
      </xdr:nvSpPr>
      <xdr:spPr>
        <a:xfrm>
          <a:off x="20862468" y="4091048"/>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362378</xdr:colOff>
      <xdr:row>17</xdr:row>
      <xdr:rowOff>201881</xdr:rowOff>
    </xdr:from>
    <xdr:to>
      <xdr:col>30</xdr:col>
      <xdr:colOff>226622</xdr:colOff>
      <xdr:row>18</xdr:row>
      <xdr:rowOff>105041</xdr:rowOff>
    </xdr:to>
    <xdr:cxnSp macro="">
      <xdr:nvCxnSpPr>
        <xdr:cNvPr id="38" name="93 Conector recto"/>
        <xdr:cNvCxnSpPr>
          <a:endCxn id="37" idx="7"/>
        </xdr:cNvCxnSpPr>
      </xdr:nvCxnSpPr>
      <xdr:spPr>
        <a:xfrm flipH="1">
          <a:off x="20936378" y="4002356"/>
          <a:ext cx="1388244" cy="10318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358735</xdr:colOff>
      <xdr:row>18</xdr:row>
      <xdr:rowOff>148442</xdr:rowOff>
    </xdr:from>
    <xdr:to>
      <xdr:col>29</xdr:col>
      <xdr:colOff>234719</xdr:colOff>
      <xdr:row>19</xdr:row>
      <xdr:rowOff>76342</xdr:rowOff>
    </xdr:to>
    <xdr:cxnSp macro="">
      <xdr:nvCxnSpPr>
        <xdr:cNvPr id="39" name="94 Conector recto"/>
        <xdr:cNvCxnSpPr>
          <a:stCxn id="11" idx="7"/>
        </xdr:cNvCxnSpPr>
      </xdr:nvCxnSpPr>
      <xdr:spPr>
        <a:xfrm flipH="1" flipV="1">
          <a:off x="20932735" y="4148942"/>
          <a:ext cx="637984" cy="1184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248111</xdr:colOff>
      <xdr:row>20</xdr:row>
      <xdr:rowOff>89619</xdr:rowOff>
    </xdr:from>
    <xdr:to>
      <xdr:col>28</xdr:col>
      <xdr:colOff>334702</xdr:colOff>
      <xdr:row>20</xdr:row>
      <xdr:rowOff>188580</xdr:rowOff>
    </xdr:to>
    <xdr:sp macro="" textlink="">
      <xdr:nvSpPr>
        <xdr:cNvPr id="40" name="95 Elipse"/>
        <xdr:cNvSpPr/>
      </xdr:nvSpPr>
      <xdr:spPr>
        <a:xfrm>
          <a:off x="20822111" y="4471119"/>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251607</xdr:colOff>
      <xdr:row>29</xdr:row>
      <xdr:rowOff>228844</xdr:rowOff>
    </xdr:from>
    <xdr:to>
      <xdr:col>28</xdr:col>
      <xdr:colOff>350070</xdr:colOff>
      <xdr:row>29</xdr:row>
      <xdr:rowOff>308355</xdr:rowOff>
    </xdr:to>
    <xdr:sp macro="" textlink="">
      <xdr:nvSpPr>
        <xdr:cNvPr id="41" name="96 Elipse"/>
        <xdr:cNvSpPr/>
      </xdr:nvSpPr>
      <xdr:spPr>
        <a:xfrm flipH="1" flipV="1">
          <a:off x="20825607" y="6286744"/>
          <a:ext cx="98463" cy="331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313463</xdr:colOff>
      <xdr:row>28</xdr:row>
      <xdr:rowOff>247434</xdr:rowOff>
    </xdr:from>
    <xdr:to>
      <xdr:col>28</xdr:col>
      <xdr:colOff>321471</xdr:colOff>
      <xdr:row>30</xdr:row>
      <xdr:rowOff>273843</xdr:rowOff>
    </xdr:to>
    <xdr:cxnSp macro="">
      <xdr:nvCxnSpPr>
        <xdr:cNvPr id="42" name="97 Conector recto"/>
        <xdr:cNvCxnSpPr/>
      </xdr:nvCxnSpPr>
      <xdr:spPr>
        <a:xfrm rot="16200000" flipH="1">
          <a:off x="20702050" y="6281197"/>
          <a:ext cx="378834" cy="800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295277</xdr:colOff>
      <xdr:row>9</xdr:row>
      <xdr:rowOff>161211</xdr:rowOff>
    </xdr:from>
    <xdr:to>
      <xdr:col>28</xdr:col>
      <xdr:colOff>299760</xdr:colOff>
      <xdr:row>10</xdr:row>
      <xdr:rowOff>200025</xdr:rowOff>
    </xdr:to>
    <xdr:cxnSp macro="">
      <xdr:nvCxnSpPr>
        <xdr:cNvPr id="43" name="98 Conector recto"/>
        <xdr:cNvCxnSpPr/>
      </xdr:nvCxnSpPr>
      <xdr:spPr>
        <a:xfrm rot="5400000">
          <a:off x="20761624" y="2554864"/>
          <a:ext cx="219789" cy="448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333375</xdr:colOff>
      <xdr:row>13</xdr:row>
      <xdr:rowOff>95250</xdr:rowOff>
    </xdr:from>
    <xdr:to>
      <xdr:col>30</xdr:col>
      <xdr:colOff>419966</xdr:colOff>
      <xdr:row>13</xdr:row>
      <xdr:rowOff>194211</xdr:rowOff>
    </xdr:to>
    <xdr:sp macro="" textlink="">
      <xdr:nvSpPr>
        <xdr:cNvPr id="44" name="99 Elipse"/>
        <xdr:cNvSpPr/>
      </xdr:nvSpPr>
      <xdr:spPr>
        <a:xfrm>
          <a:off x="22431375" y="3143250"/>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30</xdr:col>
      <xdr:colOff>297655</xdr:colOff>
      <xdr:row>21</xdr:row>
      <xdr:rowOff>95250</xdr:rowOff>
    </xdr:from>
    <xdr:to>
      <xdr:col>30</xdr:col>
      <xdr:colOff>384246</xdr:colOff>
      <xdr:row>21</xdr:row>
      <xdr:rowOff>194211</xdr:rowOff>
    </xdr:to>
    <xdr:sp macro="" textlink="">
      <xdr:nvSpPr>
        <xdr:cNvPr id="45" name="100 Elipse"/>
        <xdr:cNvSpPr/>
      </xdr:nvSpPr>
      <xdr:spPr>
        <a:xfrm>
          <a:off x="22395655" y="4667250"/>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261938</xdr:colOff>
      <xdr:row>21</xdr:row>
      <xdr:rowOff>130969</xdr:rowOff>
    </xdr:from>
    <xdr:to>
      <xdr:col>30</xdr:col>
      <xdr:colOff>327502</xdr:colOff>
      <xdr:row>21</xdr:row>
      <xdr:rowOff>137000</xdr:rowOff>
    </xdr:to>
    <xdr:cxnSp macro="">
      <xdr:nvCxnSpPr>
        <xdr:cNvPr id="46" name="101 Conector recto"/>
        <xdr:cNvCxnSpPr/>
      </xdr:nvCxnSpPr>
      <xdr:spPr>
        <a:xfrm flipV="1">
          <a:off x="20835938" y="4702969"/>
          <a:ext cx="1589564" cy="603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285750</xdr:colOff>
      <xdr:row>20</xdr:row>
      <xdr:rowOff>83344</xdr:rowOff>
    </xdr:from>
    <xdr:to>
      <xdr:col>28</xdr:col>
      <xdr:colOff>290233</xdr:colOff>
      <xdr:row>21</xdr:row>
      <xdr:rowOff>169782</xdr:rowOff>
    </xdr:to>
    <xdr:cxnSp macro="">
      <xdr:nvCxnSpPr>
        <xdr:cNvPr id="47" name="102 Conector recto"/>
        <xdr:cNvCxnSpPr/>
      </xdr:nvCxnSpPr>
      <xdr:spPr>
        <a:xfrm rot="5400000">
          <a:off x="20723523" y="4601071"/>
          <a:ext cx="276938" cy="448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345281</xdr:colOff>
      <xdr:row>30</xdr:row>
      <xdr:rowOff>190500</xdr:rowOff>
    </xdr:from>
    <xdr:to>
      <xdr:col>30</xdr:col>
      <xdr:colOff>443744</xdr:colOff>
      <xdr:row>30</xdr:row>
      <xdr:rowOff>277588</xdr:rowOff>
    </xdr:to>
    <xdr:sp macro="" textlink="">
      <xdr:nvSpPr>
        <xdr:cNvPr id="48" name="103 Elipse"/>
        <xdr:cNvSpPr/>
      </xdr:nvSpPr>
      <xdr:spPr>
        <a:xfrm flipH="1" flipV="1">
          <a:off x="22443281" y="6477000"/>
          <a:ext cx="98463" cy="1363"/>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321469</xdr:colOff>
      <xdr:row>30</xdr:row>
      <xdr:rowOff>238125</xdr:rowOff>
    </xdr:from>
    <xdr:to>
      <xdr:col>30</xdr:col>
      <xdr:colOff>387033</xdr:colOff>
      <xdr:row>30</xdr:row>
      <xdr:rowOff>244156</xdr:rowOff>
    </xdr:to>
    <xdr:cxnSp macro="">
      <xdr:nvCxnSpPr>
        <xdr:cNvPr id="49" name="104 Conector recto"/>
        <xdr:cNvCxnSpPr/>
      </xdr:nvCxnSpPr>
      <xdr:spPr>
        <a:xfrm flipV="1">
          <a:off x="20895469" y="6477000"/>
          <a:ext cx="158956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315436</xdr:colOff>
      <xdr:row>14</xdr:row>
      <xdr:rowOff>250031</xdr:rowOff>
    </xdr:from>
    <xdr:to>
      <xdr:col>30</xdr:col>
      <xdr:colOff>381000</xdr:colOff>
      <xdr:row>14</xdr:row>
      <xdr:rowOff>256062</xdr:rowOff>
    </xdr:to>
    <xdr:cxnSp macro="">
      <xdr:nvCxnSpPr>
        <xdr:cNvPr id="50" name="105 Conector recto"/>
        <xdr:cNvCxnSpPr/>
      </xdr:nvCxnSpPr>
      <xdr:spPr>
        <a:xfrm flipV="1">
          <a:off x="20889436" y="3431381"/>
          <a:ext cx="158956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381000</xdr:colOff>
      <xdr:row>13</xdr:row>
      <xdr:rowOff>137401</xdr:rowOff>
    </xdr:from>
    <xdr:to>
      <xdr:col>30</xdr:col>
      <xdr:colOff>383105</xdr:colOff>
      <xdr:row>14</xdr:row>
      <xdr:rowOff>250035</xdr:rowOff>
    </xdr:to>
    <xdr:cxnSp macro="">
      <xdr:nvCxnSpPr>
        <xdr:cNvPr id="51" name="106 Conector recto"/>
        <xdr:cNvCxnSpPr/>
      </xdr:nvCxnSpPr>
      <xdr:spPr>
        <a:xfrm rot="5400000">
          <a:off x="22357061" y="3307340"/>
          <a:ext cx="245984" cy="210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261937</xdr:colOff>
      <xdr:row>27</xdr:row>
      <xdr:rowOff>178593</xdr:rowOff>
    </xdr:from>
    <xdr:to>
      <xdr:col>28</xdr:col>
      <xdr:colOff>360400</xdr:colOff>
      <xdr:row>27</xdr:row>
      <xdr:rowOff>265681</xdr:rowOff>
    </xdr:to>
    <xdr:sp macro="" textlink="">
      <xdr:nvSpPr>
        <xdr:cNvPr id="52" name="107 Elipse"/>
        <xdr:cNvSpPr/>
      </xdr:nvSpPr>
      <xdr:spPr>
        <a:xfrm flipH="1" flipV="1">
          <a:off x="20835937" y="5893593"/>
          <a:ext cx="98463" cy="10888"/>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250032</xdr:colOff>
      <xdr:row>27</xdr:row>
      <xdr:rowOff>190500</xdr:rowOff>
    </xdr:from>
    <xdr:to>
      <xdr:col>30</xdr:col>
      <xdr:colOff>315596</xdr:colOff>
      <xdr:row>27</xdr:row>
      <xdr:rowOff>196531</xdr:rowOff>
    </xdr:to>
    <xdr:cxnSp macro="">
      <xdr:nvCxnSpPr>
        <xdr:cNvPr id="53" name="108 Conector recto"/>
        <xdr:cNvCxnSpPr/>
      </xdr:nvCxnSpPr>
      <xdr:spPr>
        <a:xfrm flipV="1">
          <a:off x="20824032" y="5905500"/>
          <a:ext cx="158956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261938</xdr:colOff>
      <xdr:row>28</xdr:row>
      <xdr:rowOff>178594</xdr:rowOff>
    </xdr:from>
    <xdr:to>
      <xdr:col>28</xdr:col>
      <xdr:colOff>360401</xdr:colOff>
      <xdr:row>28</xdr:row>
      <xdr:rowOff>265682</xdr:rowOff>
    </xdr:to>
    <xdr:sp macro="" textlink="">
      <xdr:nvSpPr>
        <xdr:cNvPr id="54" name="109 Elipse"/>
        <xdr:cNvSpPr/>
      </xdr:nvSpPr>
      <xdr:spPr>
        <a:xfrm flipH="1" flipV="1">
          <a:off x="20835938" y="6084094"/>
          <a:ext cx="98463" cy="10888"/>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297656</xdr:colOff>
      <xdr:row>22</xdr:row>
      <xdr:rowOff>202407</xdr:rowOff>
    </xdr:from>
    <xdr:to>
      <xdr:col>28</xdr:col>
      <xdr:colOff>302140</xdr:colOff>
      <xdr:row>24</xdr:row>
      <xdr:rowOff>392907</xdr:rowOff>
    </xdr:to>
    <xdr:cxnSp macro="">
      <xdr:nvCxnSpPr>
        <xdr:cNvPr id="55" name="110 Conector recto"/>
        <xdr:cNvCxnSpPr/>
      </xdr:nvCxnSpPr>
      <xdr:spPr>
        <a:xfrm rot="5400000">
          <a:off x="20683398" y="5143640"/>
          <a:ext cx="381000" cy="448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339588</xdr:colOff>
      <xdr:row>24</xdr:row>
      <xdr:rowOff>366649</xdr:rowOff>
    </xdr:from>
    <xdr:to>
      <xdr:col>30</xdr:col>
      <xdr:colOff>353445</xdr:colOff>
      <xdr:row>25</xdr:row>
      <xdr:rowOff>171559</xdr:rowOff>
    </xdr:to>
    <xdr:cxnSp macro="">
      <xdr:nvCxnSpPr>
        <xdr:cNvPr id="56" name="111 Conector recto"/>
        <xdr:cNvCxnSpPr>
          <a:stCxn id="24" idx="6"/>
          <a:endCxn id="25" idx="1"/>
        </xdr:cNvCxnSpPr>
      </xdr:nvCxnSpPr>
      <xdr:spPr>
        <a:xfrm>
          <a:off x="20913588" y="5338699"/>
          <a:ext cx="1537857" cy="16686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285750</xdr:colOff>
      <xdr:row>26</xdr:row>
      <xdr:rowOff>333376</xdr:rowOff>
    </xdr:from>
    <xdr:to>
      <xdr:col>28</xdr:col>
      <xdr:colOff>290233</xdr:colOff>
      <xdr:row>27</xdr:row>
      <xdr:rowOff>241221</xdr:rowOff>
    </xdr:to>
    <xdr:cxnSp macro="">
      <xdr:nvCxnSpPr>
        <xdr:cNvPr id="57" name="112 Conector recto"/>
        <xdr:cNvCxnSpPr/>
      </xdr:nvCxnSpPr>
      <xdr:spPr>
        <a:xfrm rot="5400000">
          <a:off x="20765194" y="5809557"/>
          <a:ext cx="193595" cy="448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331444</xdr:colOff>
      <xdr:row>25</xdr:row>
      <xdr:rowOff>206548</xdr:rowOff>
    </xdr:from>
    <xdr:to>
      <xdr:col>30</xdr:col>
      <xdr:colOff>427355</xdr:colOff>
      <xdr:row>26</xdr:row>
      <xdr:rowOff>277441</xdr:rowOff>
    </xdr:to>
    <xdr:cxnSp macro="">
      <xdr:nvCxnSpPr>
        <xdr:cNvPr id="58" name="113 Conector recto"/>
        <xdr:cNvCxnSpPr>
          <a:stCxn id="25" idx="6"/>
          <a:endCxn id="26" idx="3"/>
        </xdr:cNvCxnSpPr>
      </xdr:nvCxnSpPr>
      <xdr:spPr>
        <a:xfrm flipH="1">
          <a:off x="20905444" y="5521498"/>
          <a:ext cx="1619911" cy="19471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8.xml><?xml version="1.0" encoding="utf-8"?>
<xdr:wsDr xmlns:xdr="http://schemas.openxmlformats.org/drawingml/2006/spreadsheetDrawing" xmlns:a="http://schemas.openxmlformats.org/drawingml/2006/main">
  <xdr:twoCellAnchor>
    <xdr:from>
      <xdr:col>28</xdr:col>
      <xdr:colOff>159658</xdr:colOff>
      <xdr:row>8</xdr:row>
      <xdr:rowOff>100153</xdr:rowOff>
    </xdr:from>
    <xdr:to>
      <xdr:col>28</xdr:col>
      <xdr:colOff>570099</xdr:colOff>
      <xdr:row>8</xdr:row>
      <xdr:rowOff>471629</xdr:rowOff>
    </xdr:to>
    <xdr:sp macro="" textlink="">
      <xdr:nvSpPr>
        <xdr:cNvPr id="2" name="57 Elipse"/>
        <xdr:cNvSpPr/>
      </xdr:nvSpPr>
      <xdr:spPr>
        <a:xfrm>
          <a:off x="20733658" y="2195653"/>
          <a:ext cx="410441" cy="85726"/>
        </a:xfrm>
        <a:prstGeom prst="ellipse">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s-PE" sz="1100">
            <a:ln w="3175">
              <a:solidFill>
                <a:schemeClr val="tx1"/>
              </a:solidFill>
            </a:ln>
          </a:endParaRPr>
        </a:p>
      </xdr:txBody>
    </xdr:sp>
    <xdr:clientData/>
  </xdr:twoCellAnchor>
  <xdr:twoCellAnchor>
    <xdr:from>
      <xdr:col>29</xdr:col>
      <xdr:colOff>153976</xdr:colOff>
      <xdr:row>8</xdr:row>
      <xdr:rowOff>131807</xdr:rowOff>
    </xdr:from>
    <xdr:to>
      <xdr:col>29</xdr:col>
      <xdr:colOff>559593</xdr:colOff>
      <xdr:row>8</xdr:row>
      <xdr:rowOff>422320</xdr:rowOff>
    </xdr:to>
    <xdr:sp macro="" textlink="">
      <xdr:nvSpPr>
        <xdr:cNvPr id="3" name="58 Rectángulo"/>
        <xdr:cNvSpPr/>
      </xdr:nvSpPr>
      <xdr:spPr>
        <a:xfrm>
          <a:off x="21489976" y="2227307"/>
          <a:ext cx="405617" cy="61913"/>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indent="0" algn="l"/>
          <a:endParaRPr lang="es-PE" sz="1100">
            <a:ln w="3175">
              <a:solidFill>
                <a:schemeClr val="tx1"/>
              </a:solidFill>
            </a:ln>
            <a:solidFill>
              <a:schemeClr val="dk1"/>
            </a:solidFill>
            <a:latin typeface="+mn-lt"/>
            <a:ea typeface="+mn-ea"/>
            <a:cs typeface="+mn-cs"/>
          </a:endParaRPr>
        </a:p>
      </xdr:txBody>
    </xdr:sp>
    <xdr:clientData/>
  </xdr:twoCellAnchor>
  <xdr:twoCellAnchor>
    <xdr:from>
      <xdr:col>30</xdr:col>
      <xdr:colOff>239115</xdr:colOff>
      <xdr:row>8</xdr:row>
      <xdr:rowOff>95680</xdr:rowOff>
    </xdr:from>
    <xdr:to>
      <xdr:col>30</xdr:col>
      <xdr:colOff>619125</xdr:colOff>
      <xdr:row>8</xdr:row>
      <xdr:rowOff>409014</xdr:rowOff>
    </xdr:to>
    <xdr:sp macro="" textlink="">
      <xdr:nvSpPr>
        <xdr:cNvPr id="4" name="59 Flecha derecha"/>
        <xdr:cNvSpPr/>
      </xdr:nvSpPr>
      <xdr:spPr>
        <a:xfrm>
          <a:off x="22337115" y="2191180"/>
          <a:ext cx="380010" cy="94259"/>
        </a:xfrm>
        <a:prstGeom prst="rightArrow">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indent="0" algn="l"/>
          <a:endParaRPr lang="es-PE" sz="1100">
            <a:ln w="3175">
              <a:solidFill>
                <a:schemeClr val="tx1"/>
              </a:solidFill>
            </a:ln>
            <a:solidFill>
              <a:schemeClr val="dk1"/>
            </a:solidFill>
            <a:latin typeface="+mn-lt"/>
            <a:ea typeface="+mn-ea"/>
            <a:cs typeface="+mn-cs"/>
          </a:endParaRPr>
        </a:p>
      </xdr:txBody>
    </xdr:sp>
    <xdr:clientData/>
  </xdr:twoCellAnchor>
  <xdr:twoCellAnchor>
    <xdr:from>
      <xdr:col>31</xdr:col>
      <xdr:colOff>197932</xdr:colOff>
      <xdr:row>8</xdr:row>
      <xdr:rowOff>131636</xdr:rowOff>
    </xdr:from>
    <xdr:to>
      <xdr:col>31</xdr:col>
      <xdr:colOff>511268</xdr:colOff>
      <xdr:row>8</xdr:row>
      <xdr:rowOff>409716</xdr:rowOff>
    </xdr:to>
    <xdr:sp macro="" textlink="">
      <xdr:nvSpPr>
        <xdr:cNvPr id="5" name="60 Retraso"/>
        <xdr:cNvSpPr/>
      </xdr:nvSpPr>
      <xdr:spPr>
        <a:xfrm>
          <a:off x="23057932" y="2227136"/>
          <a:ext cx="313336" cy="59005"/>
        </a:xfrm>
        <a:prstGeom prst="flowChartDelay">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indent="0" algn="l"/>
          <a:endParaRPr lang="es-PE" sz="1100">
            <a:ln w="3175">
              <a:solidFill>
                <a:schemeClr val="tx1"/>
              </a:solidFill>
            </a:ln>
            <a:solidFill>
              <a:schemeClr val="dk1"/>
            </a:solidFill>
            <a:latin typeface="+mn-lt"/>
            <a:ea typeface="+mn-ea"/>
            <a:cs typeface="+mn-cs"/>
          </a:endParaRPr>
        </a:p>
      </xdr:txBody>
    </xdr:sp>
    <xdr:clientData/>
  </xdr:twoCellAnchor>
  <xdr:twoCellAnchor>
    <xdr:from>
      <xdr:col>32</xdr:col>
      <xdr:colOff>139374</xdr:colOff>
      <xdr:row>8</xdr:row>
      <xdr:rowOff>135234</xdr:rowOff>
    </xdr:from>
    <xdr:to>
      <xdr:col>32</xdr:col>
      <xdr:colOff>543784</xdr:colOff>
      <xdr:row>8</xdr:row>
      <xdr:rowOff>444734</xdr:rowOff>
    </xdr:to>
    <xdr:sp macro="" textlink="">
      <xdr:nvSpPr>
        <xdr:cNvPr id="6" name="61 Combinar"/>
        <xdr:cNvSpPr/>
      </xdr:nvSpPr>
      <xdr:spPr>
        <a:xfrm>
          <a:off x="23761374" y="2230734"/>
          <a:ext cx="404410" cy="52325"/>
        </a:xfrm>
        <a:prstGeom prst="flowChartMerge">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indent="0" algn="l"/>
          <a:endParaRPr lang="es-PE" sz="1100">
            <a:ln w="3175">
              <a:solidFill>
                <a:schemeClr val="tx1"/>
              </a:solidFill>
            </a:ln>
            <a:solidFill>
              <a:schemeClr val="dk1"/>
            </a:solidFill>
            <a:latin typeface="+mn-lt"/>
            <a:ea typeface="+mn-ea"/>
            <a:cs typeface="+mn-cs"/>
          </a:endParaRPr>
        </a:p>
      </xdr:txBody>
    </xdr:sp>
    <xdr:clientData/>
  </xdr:twoCellAnchor>
  <xdr:twoCellAnchor>
    <xdr:from>
      <xdr:col>28</xdr:col>
      <xdr:colOff>258845</xdr:colOff>
      <xdr:row>9</xdr:row>
      <xdr:rowOff>148441</xdr:rowOff>
    </xdr:from>
    <xdr:to>
      <xdr:col>28</xdr:col>
      <xdr:colOff>345436</xdr:colOff>
      <xdr:row>9</xdr:row>
      <xdr:rowOff>247402</xdr:rowOff>
    </xdr:to>
    <xdr:sp macro="" textlink="">
      <xdr:nvSpPr>
        <xdr:cNvPr id="7" name="62 Elipse"/>
        <xdr:cNvSpPr/>
      </xdr:nvSpPr>
      <xdr:spPr>
        <a:xfrm>
          <a:off x="20832845" y="2434441"/>
          <a:ext cx="86591" cy="4181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29</xdr:col>
      <xdr:colOff>185550</xdr:colOff>
      <xdr:row>11</xdr:row>
      <xdr:rowOff>136070</xdr:rowOff>
    </xdr:from>
    <xdr:to>
      <xdr:col>29</xdr:col>
      <xdr:colOff>272141</xdr:colOff>
      <xdr:row>11</xdr:row>
      <xdr:rowOff>235031</xdr:rowOff>
    </xdr:to>
    <xdr:sp macro="" textlink="">
      <xdr:nvSpPr>
        <xdr:cNvPr id="8" name="63 Elipse"/>
        <xdr:cNvSpPr/>
      </xdr:nvSpPr>
      <xdr:spPr>
        <a:xfrm>
          <a:off x="21521550" y="2803070"/>
          <a:ext cx="86591" cy="51336"/>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271676</xdr:colOff>
      <xdr:row>13</xdr:row>
      <xdr:rowOff>99424</xdr:rowOff>
    </xdr:from>
    <xdr:to>
      <xdr:col>28</xdr:col>
      <xdr:colOff>358267</xdr:colOff>
      <xdr:row>13</xdr:row>
      <xdr:rowOff>198385</xdr:rowOff>
    </xdr:to>
    <xdr:sp macro="" textlink="">
      <xdr:nvSpPr>
        <xdr:cNvPr id="9" name="64 Elipse"/>
        <xdr:cNvSpPr/>
      </xdr:nvSpPr>
      <xdr:spPr>
        <a:xfrm>
          <a:off x="20845676" y="3147424"/>
          <a:ext cx="86591" cy="89436"/>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30</xdr:col>
      <xdr:colOff>331207</xdr:colOff>
      <xdr:row>14</xdr:row>
      <xdr:rowOff>210291</xdr:rowOff>
    </xdr:from>
    <xdr:to>
      <xdr:col>30</xdr:col>
      <xdr:colOff>417798</xdr:colOff>
      <xdr:row>14</xdr:row>
      <xdr:rowOff>309252</xdr:rowOff>
    </xdr:to>
    <xdr:sp macro="" textlink="">
      <xdr:nvSpPr>
        <xdr:cNvPr id="10" name="65 Elipse"/>
        <xdr:cNvSpPr/>
      </xdr:nvSpPr>
      <xdr:spPr>
        <a:xfrm>
          <a:off x="22429207" y="3429741"/>
          <a:ext cx="86591" cy="371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29</xdr:col>
      <xdr:colOff>160809</xdr:colOff>
      <xdr:row>19</xdr:row>
      <xdr:rowOff>61849</xdr:rowOff>
    </xdr:from>
    <xdr:to>
      <xdr:col>29</xdr:col>
      <xdr:colOff>247400</xdr:colOff>
      <xdr:row>19</xdr:row>
      <xdr:rowOff>160810</xdr:rowOff>
    </xdr:to>
    <xdr:sp macro="" textlink="">
      <xdr:nvSpPr>
        <xdr:cNvPr id="11" name="66 Elipse"/>
        <xdr:cNvSpPr/>
      </xdr:nvSpPr>
      <xdr:spPr>
        <a:xfrm>
          <a:off x="21496809" y="4252849"/>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259770</xdr:colOff>
      <xdr:row>22</xdr:row>
      <xdr:rowOff>148440</xdr:rowOff>
    </xdr:from>
    <xdr:to>
      <xdr:col>28</xdr:col>
      <xdr:colOff>346361</xdr:colOff>
      <xdr:row>22</xdr:row>
      <xdr:rowOff>247401</xdr:rowOff>
    </xdr:to>
    <xdr:sp macro="" textlink="">
      <xdr:nvSpPr>
        <xdr:cNvPr id="12" name="67 Elipse"/>
        <xdr:cNvSpPr/>
      </xdr:nvSpPr>
      <xdr:spPr>
        <a:xfrm>
          <a:off x="20833770" y="4910940"/>
          <a:ext cx="86591" cy="4181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259770</xdr:colOff>
      <xdr:row>10</xdr:row>
      <xdr:rowOff>111330</xdr:rowOff>
    </xdr:from>
    <xdr:to>
      <xdr:col>28</xdr:col>
      <xdr:colOff>346361</xdr:colOff>
      <xdr:row>10</xdr:row>
      <xdr:rowOff>210291</xdr:rowOff>
    </xdr:to>
    <xdr:sp macro="" textlink="">
      <xdr:nvSpPr>
        <xdr:cNvPr id="13" name="68 Elipse"/>
        <xdr:cNvSpPr/>
      </xdr:nvSpPr>
      <xdr:spPr>
        <a:xfrm>
          <a:off x="20833770" y="2587830"/>
          <a:ext cx="86591" cy="7991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270748</xdr:colOff>
      <xdr:row>12</xdr:row>
      <xdr:rowOff>136070</xdr:rowOff>
    </xdr:from>
    <xdr:to>
      <xdr:col>28</xdr:col>
      <xdr:colOff>357339</xdr:colOff>
      <xdr:row>12</xdr:row>
      <xdr:rowOff>235031</xdr:rowOff>
    </xdr:to>
    <xdr:sp macro="" textlink="">
      <xdr:nvSpPr>
        <xdr:cNvPr id="14" name="69 Elipse"/>
        <xdr:cNvSpPr/>
      </xdr:nvSpPr>
      <xdr:spPr>
        <a:xfrm>
          <a:off x="20844748" y="2993570"/>
          <a:ext cx="86591" cy="51336"/>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303066</xdr:colOff>
      <xdr:row>10</xdr:row>
      <xdr:rowOff>111329</xdr:rowOff>
    </xdr:from>
    <xdr:to>
      <xdr:col>29</xdr:col>
      <xdr:colOff>247401</xdr:colOff>
      <xdr:row>11</xdr:row>
      <xdr:rowOff>185550</xdr:rowOff>
    </xdr:to>
    <xdr:cxnSp macro="">
      <xdr:nvCxnSpPr>
        <xdr:cNvPr id="15" name="70 Conector recto"/>
        <xdr:cNvCxnSpPr>
          <a:stCxn id="13" idx="0"/>
        </xdr:cNvCxnSpPr>
      </xdr:nvCxnSpPr>
      <xdr:spPr>
        <a:xfrm rot="16200000" flipH="1">
          <a:off x="21097873" y="2367022"/>
          <a:ext cx="264721" cy="70633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272142</xdr:colOff>
      <xdr:row>11</xdr:row>
      <xdr:rowOff>235031</xdr:rowOff>
    </xdr:from>
    <xdr:to>
      <xdr:col>29</xdr:col>
      <xdr:colOff>228846</xdr:colOff>
      <xdr:row>12</xdr:row>
      <xdr:rowOff>185551</xdr:rowOff>
    </xdr:to>
    <xdr:cxnSp macro="">
      <xdr:nvCxnSpPr>
        <xdr:cNvPr id="16" name="71 Conector recto"/>
        <xdr:cNvCxnSpPr>
          <a:stCxn id="8" idx="4"/>
        </xdr:cNvCxnSpPr>
      </xdr:nvCxnSpPr>
      <xdr:spPr>
        <a:xfrm flipH="1">
          <a:off x="20846142" y="2854406"/>
          <a:ext cx="718704" cy="18864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309564</xdr:colOff>
      <xdr:row>12</xdr:row>
      <xdr:rowOff>127874</xdr:rowOff>
    </xdr:from>
    <xdr:to>
      <xdr:col>28</xdr:col>
      <xdr:colOff>314047</xdr:colOff>
      <xdr:row>13</xdr:row>
      <xdr:rowOff>166687</xdr:rowOff>
    </xdr:to>
    <xdr:cxnSp macro="">
      <xdr:nvCxnSpPr>
        <xdr:cNvPr id="17" name="72 Conector recto"/>
        <xdr:cNvCxnSpPr/>
      </xdr:nvCxnSpPr>
      <xdr:spPr>
        <a:xfrm rot="5400000">
          <a:off x="20771149" y="3097789"/>
          <a:ext cx="229313" cy="448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256525</xdr:colOff>
      <xdr:row>14</xdr:row>
      <xdr:rowOff>221733</xdr:rowOff>
    </xdr:from>
    <xdr:to>
      <xdr:col>28</xdr:col>
      <xdr:colOff>343116</xdr:colOff>
      <xdr:row>14</xdr:row>
      <xdr:rowOff>320694</xdr:rowOff>
    </xdr:to>
    <xdr:sp macro="" textlink="">
      <xdr:nvSpPr>
        <xdr:cNvPr id="18" name="73 Elipse"/>
        <xdr:cNvSpPr/>
      </xdr:nvSpPr>
      <xdr:spPr>
        <a:xfrm>
          <a:off x="20830525" y="3431658"/>
          <a:ext cx="86591" cy="0"/>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303529</xdr:colOff>
      <xdr:row>13</xdr:row>
      <xdr:rowOff>142875</xdr:rowOff>
    </xdr:from>
    <xdr:to>
      <xdr:col>30</xdr:col>
      <xdr:colOff>369093</xdr:colOff>
      <xdr:row>13</xdr:row>
      <xdr:rowOff>148906</xdr:rowOff>
    </xdr:to>
    <xdr:cxnSp macro="">
      <xdr:nvCxnSpPr>
        <xdr:cNvPr id="19" name="74 Conector recto"/>
        <xdr:cNvCxnSpPr/>
      </xdr:nvCxnSpPr>
      <xdr:spPr>
        <a:xfrm flipV="1">
          <a:off x="20877529" y="3190875"/>
          <a:ext cx="1589564" cy="603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306472</xdr:colOff>
      <xdr:row>19</xdr:row>
      <xdr:rowOff>111329</xdr:rowOff>
    </xdr:from>
    <xdr:to>
      <xdr:col>29</xdr:col>
      <xdr:colOff>172716</xdr:colOff>
      <xdr:row>20</xdr:row>
      <xdr:rowOff>146120</xdr:rowOff>
    </xdr:to>
    <xdr:cxnSp macro="">
      <xdr:nvCxnSpPr>
        <xdr:cNvPr id="20" name="75 Conector recto"/>
        <xdr:cNvCxnSpPr/>
      </xdr:nvCxnSpPr>
      <xdr:spPr>
        <a:xfrm rot="10800000" flipV="1">
          <a:off x="20880472" y="4302329"/>
          <a:ext cx="628244" cy="22529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261410</xdr:colOff>
      <xdr:row>21</xdr:row>
      <xdr:rowOff>89620</xdr:rowOff>
    </xdr:from>
    <xdr:to>
      <xdr:col>28</xdr:col>
      <xdr:colOff>348001</xdr:colOff>
      <xdr:row>21</xdr:row>
      <xdr:rowOff>188581</xdr:rowOff>
    </xdr:to>
    <xdr:sp macro="" textlink="">
      <xdr:nvSpPr>
        <xdr:cNvPr id="21" name="76 Elipse"/>
        <xdr:cNvSpPr/>
      </xdr:nvSpPr>
      <xdr:spPr>
        <a:xfrm>
          <a:off x="20835410" y="4661620"/>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296883</xdr:colOff>
      <xdr:row>21</xdr:row>
      <xdr:rowOff>179720</xdr:rowOff>
    </xdr:from>
    <xdr:to>
      <xdr:col>30</xdr:col>
      <xdr:colOff>310336</xdr:colOff>
      <xdr:row>22</xdr:row>
      <xdr:rowOff>148442</xdr:rowOff>
    </xdr:to>
    <xdr:cxnSp macro="">
      <xdr:nvCxnSpPr>
        <xdr:cNvPr id="22" name="77 Conector recto"/>
        <xdr:cNvCxnSpPr>
          <a:stCxn id="45" idx="3"/>
        </xdr:cNvCxnSpPr>
      </xdr:nvCxnSpPr>
      <xdr:spPr>
        <a:xfrm rot="5400000">
          <a:off x="21559999" y="4062604"/>
          <a:ext cx="159222" cy="153745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264656</xdr:colOff>
      <xdr:row>23</xdr:row>
      <xdr:rowOff>164768</xdr:rowOff>
    </xdr:from>
    <xdr:to>
      <xdr:col>28</xdr:col>
      <xdr:colOff>351247</xdr:colOff>
      <xdr:row>23</xdr:row>
      <xdr:rowOff>263729</xdr:rowOff>
    </xdr:to>
    <xdr:sp macro="" textlink="">
      <xdr:nvSpPr>
        <xdr:cNvPr id="23" name="78 Elipse"/>
        <xdr:cNvSpPr/>
      </xdr:nvSpPr>
      <xdr:spPr>
        <a:xfrm>
          <a:off x="20838656" y="5117768"/>
          <a:ext cx="86591" cy="227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252997</xdr:colOff>
      <xdr:row>24</xdr:row>
      <xdr:rowOff>317168</xdr:rowOff>
    </xdr:from>
    <xdr:to>
      <xdr:col>28</xdr:col>
      <xdr:colOff>339588</xdr:colOff>
      <xdr:row>24</xdr:row>
      <xdr:rowOff>416129</xdr:rowOff>
    </xdr:to>
    <xdr:sp macro="" textlink="">
      <xdr:nvSpPr>
        <xdr:cNvPr id="24" name="79 Elipse"/>
        <xdr:cNvSpPr/>
      </xdr:nvSpPr>
      <xdr:spPr>
        <a:xfrm>
          <a:off x="20826997" y="5336843"/>
          <a:ext cx="86591" cy="0"/>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30</xdr:col>
      <xdr:colOff>352669</xdr:colOff>
      <xdr:row>25</xdr:row>
      <xdr:rowOff>264223</xdr:rowOff>
    </xdr:from>
    <xdr:to>
      <xdr:col>30</xdr:col>
      <xdr:colOff>439260</xdr:colOff>
      <xdr:row>25</xdr:row>
      <xdr:rowOff>363184</xdr:rowOff>
    </xdr:to>
    <xdr:sp macro="" textlink="">
      <xdr:nvSpPr>
        <xdr:cNvPr id="25" name="80 Elipse"/>
        <xdr:cNvSpPr/>
      </xdr:nvSpPr>
      <xdr:spPr>
        <a:xfrm>
          <a:off x="22450669" y="5522023"/>
          <a:ext cx="86591" cy="371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247401</xdr:colOff>
      <xdr:row>26</xdr:row>
      <xdr:rowOff>264687</xdr:rowOff>
    </xdr:from>
    <xdr:to>
      <xdr:col>28</xdr:col>
      <xdr:colOff>345864</xdr:colOff>
      <xdr:row>26</xdr:row>
      <xdr:rowOff>351775</xdr:rowOff>
    </xdr:to>
    <xdr:sp macro="" textlink="">
      <xdr:nvSpPr>
        <xdr:cNvPr id="26" name="81 Elipse"/>
        <xdr:cNvSpPr/>
      </xdr:nvSpPr>
      <xdr:spPr>
        <a:xfrm flipH="1" flipV="1">
          <a:off x="20821401" y="5712987"/>
          <a:ext cx="98463" cy="1363"/>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30</xdr:col>
      <xdr:colOff>320015</xdr:colOff>
      <xdr:row>27</xdr:row>
      <xdr:rowOff>150047</xdr:rowOff>
    </xdr:from>
    <xdr:to>
      <xdr:col>30</xdr:col>
      <xdr:colOff>418478</xdr:colOff>
      <xdr:row>27</xdr:row>
      <xdr:rowOff>237135</xdr:rowOff>
    </xdr:to>
    <xdr:sp macro="" textlink="">
      <xdr:nvSpPr>
        <xdr:cNvPr id="27" name="82 Elipse"/>
        <xdr:cNvSpPr/>
      </xdr:nvSpPr>
      <xdr:spPr>
        <a:xfrm flipH="1" flipV="1">
          <a:off x="22418015" y="5865047"/>
          <a:ext cx="98463" cy="39463"/>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296419</xdr:colOff>
      <xdr:row>27</xdr:row>
      <xdr:rowOff>224381</xdr:rowOff>
    </xdr:from>
    <xdr:to>
      <xdr:col>30</xdr:col>
      <xdr:colOff>404058</xdr:colOff>
      <xdr:row>28</xdr:row>
      <xdr:rowOff>242301</xdr:rowOff>
    </xdr:to>
    <xdr:cxnSp macro="">
      <xdr:nvCxnSpPr>
        <xdr:cNvPr id="28" name="83 Conector recto"/>
        <xdr:cNvCxnSpPr>
          <a:endCxn id="27" idx="1"/>
        </xdr:cNvCxnSpPr>
      </xdr:nvCxnSpPr>
      <xdr:spPr>
        <a:xfrm flipV="1">
          <a:off x="20870419" y="5901281"/>
          <a:ext cx="1631639" cy="19889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264441</xdr:colOff>
      <xdr:row>30</xdr:row>
      <xdr:rowOff>218175</xdr:rowOff>
    </xdr:from>
    <xdr:to>
      <xdr:col>28</xdr:col>
      <xdr:colOff>362904</xdr:colOff>
      <xdr:row>30</xdr:row>
      <xdr:rowOff>305263</xdr:rowOff>
    </xdr:to>
    <xdr:sp macro="" textlink="">
      <xdr:nvSpPr>
        <xdr:cNvPr id="29" name="84 Elipse"/>
        <xdr:cNvSpPr/>
      </xdr:nvSpPr>
      <xdr:spPr>
        <a:xfrm flipH="1" flipV="1">
          <a:off x="20838441" y="6476100"/>
          <a:ext cx="98463" cy="1363"/>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30</xdr:col>
      <xdr:colOff>430418</xdr:colOff>
      <xdr:row>30</xdr:row>
      <xdr:rowOff>240846</xdr:rowOff>
    </xdr:from>
    <xdr:to>
      <xdr:col>32</xdr:col>
      <xdr:colOff>121299</xdr:colOff>
      <xdr:row>31</xdr:row>
      <xdr:rowOff>82024</xdr:rowOff>
    </xdr:to>
    <xdr:cxnSp macro="">
      <xdr:nvCxnSpPr>
        <xdr:cNvPr id="30" name="85 Conector recto"/>
        <xdr:cNvCxnSpPr>
          <a:endCxn id="31" idx="5"/>
        </xdr:cNvCxnSpPr>
      </xdr:nvCxnSpPr>
      <xdr:spPr>
        <a:xfrm>
          <a:off x="22528418" y="6479721"/>
          <a:ext cx="1214881" cy="7930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106879</xdr:colOff>
      <xdr:row>31</xdr:row>
      <xdr:rowOff>69270</xdr:rowOff>
    </xdr:from>
    <xdr:to>
      <xdr:col>32</xdr:col>
      <xdr:colOff>205342</xdr:colOff>
      <xdr:row>31</xdr:row>
      <xdr:rowOff>156358</xdr:rowOff>
    </xdr:to>
    <xdr:sp macro="" textlink="">
      <xdr:nvSpPr>
        <xdr:cNvPr id="31" name="86 Elipse"/>
        <xdr:cNvSpPr/>
      </xdr:nvSpPr>
      <xdr:spPr>
        <a:xfrm flipH="1" flipV="1">
          <a:off x="23728879" y="6546270"/>
          <a:ext cx="98463" cy="87088"/>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260947</xdr:colOff>
      <xdr:row>15</xdr:row>
      <xdr:rowOff>227083</xdr:rowOff>
    </xdr:from>
    <xdr:to>
      <xdr:col>28</xdr:col>
      <xdr:colOff>347538</xdr:colOff>
      <xdr:row>15</xdr:row>
      <xdr:rowOff>326044</xdr:rowOff>
    </xdr:to>
    <xdr:sp macro="" textlink="">
      <xdr:nvSpPr>
        <xdr:cNvPr id="32" name="87 Elipse"/>
        <xdr:cNvSpPr/>
      </xdr:nvSpPr>
      <xdr:spPr>
        <a:xfrm>
          <a:off x="20834947" y="3617983"/>
          <a:ext cx="86591" cy="371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264903</xdr:colOff>
      <xdr:row>16</xdr:row>
      <xdr:rowOff>317168</xdr:rowOff>
    </xdr:from>
    <xdr:to>
      <xdr:col>28</xdr:col>
      <xdr:colOff>351494</xdr:colOff>
      <xdr:row>16</xdr:row>
      <xdr:rowOff>416129</xdr:rowOff>
    </xdr:to>
    <xdr:sp macro="" textlink="">
      <xdr:nvSpPr>
        <xdr:cNvPr id="33" name="88 Elipse"/>
        <xdr:cNvSpPr/>
      </xdr:nvSpPr>
      <xdr:spPr>
        <a:xfrm>
          <a:off x="20838903" y="3812843"/>
          <a:ext cx="86591" cy="0"/>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298060</xdr:colOff>
      <xdr:row>14</xdr:row>
      <xdr:rowOff>229406</xdr:rowOff>
    </xdr:from>
    <xdr:to>
      <xdr:col>28</xdr:col>
      <xdr:colOff>309564</xdr:colOff>
      <xdr:row>16</xdr:row>
      <xdr:rowOff>381001</xdr:rowOff>
    </xdr:to>
    <xdr:cxnSp macro="">
      <xdr:nvCxnSpPr>
        <xdr:cNvPr id="34" name="89 Conector recto"/>
        <xdr:cNvCxnSpPr/>
      </xdr:nvCxnSpPr>
      <xdr:spPr>
        <a:xfrm rot="16200000" flipV="1">
          <a:off x="20687714" y="3614152"/>
          <a:ext cx="380195" cy="1150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279131</xdr:colOff>
      <xdr:row>16</xdr:row>
      <xdr:rowOff>365725</xdr:rowOff>
    </xdr:from>
    <xdr:to>
      <xdr:col>30</xdr:col>
      <xdr:colOff>246474</xdr:colOff>
      <xdr:row>17</xdr:row>
      <xdr:rowOff>172254</xdr:rowOff>
    </xdr:to>
    <xdr:cxnSp macro="">
      <xdr:nvCxnSpPr>
        <xdr:cNvPr id="35" name="90 Conector recto"/>
        <xdr:cNvCxnSpPr/>
      </xdr:nvCxnSpPr>
      <xdr:spPr>
        <a:xfrm flipH="1" flipV="1">
          <a:off x="20853131" y="3813775"/>
          <a:ext cx="1491343" cy="16847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197919</xdr:colOff>
      <xdr:row>17</xdr:row>
      <xdr:rowOff>136070</xdr:rowOff>
    </xdr:from>
    <xdr:to>
      <xdr:col>30</xdr:col>
      <xdr:colOff>284510</xdr:colOff>
      <xdr:row>17</xdr:row>
      <xdr:rowOff>235031</xdr:rowOff>
    </xdr:to>
    <xdr:sp macro="" textlink="">
      <xdr:nvSpPr>
        <xdr:cNvPr id="36" name="91 Elipse"/>
        <xdr:cNvSpPr/>
      </xdr:nvSpPr>
      <xdr:spPr>
        <a:xfrm>
          <a:off x="22295919" y="3946070"/>
          <a:ext cx="86591" cy="51336"/>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288468</xdr:colOff>
      <xdr:row>18</xdr:row>
      <xdr:rowOff>90548</xdr:rowOff>
    </xdr:from>
    <xdr:to>
      <xdr:col>28</xdr:col>
      <xdr:colOff>375059</xdr:colOff>
      <xdr:row>18</xdr:row>
      <xdr:rowOff>189509</xdr:rowOff>
    </xdr:to>
    <xdr:sp macro="" textlink="">
      <xdr:nvSpPr>
        <xdr:cNvPr id="37" name="92 Elipse"/>
        <xdr:cNvSpPr/>
      </xdr:nvSpPr>
      <xdr:spPr>
        <a:xfrm>
          <a:off x="20862468" y="4091048"/>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362378</xdr:colOff>
      <xdr:row>17</xdr:row>
      <xdr:rowOff>201881</xdr:rowOff>
    </xdr:from>
    <xdr:to>
      <xdr:col>30</xdr:col>
      <xdr:colOff>226622</xdr:colOff>
      <xdr:row>18</xdr:row>
      <xdr:rowOff>105041</xdr:rowOff>
    </xdr:to>
    <xdr:cxnSp macro="">
      <xdr:nvCxnSpPr>
        <xdr:cNvPr id="38" name="93 Conector recto"/>
        <xdr:cNvCxnSpPr>
          <a:endCxn id="37" idx="7"/>
        </xdr:cNvCxnSpPr>
      </xdr:nvCxnSpPr>
      <xdr:spPr>
        <a:xfrm flipH="1">
          <a:off x="20936378" y="4002356"/>
          <a:ext cx="1388244" cy="10318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358735</xdr:colOff>
      <xdr:row>18</xdr:row>
      <xdr:rowOff>148442</xdr:rowOff>
    </xdr:from>
    <xdr:to>
      <xdr:col>29</xdr:col>
      <xdr:colOff>234719</xdr:colOff>
      <xdr:row>19</xdr:row>
      <xdr:rowOff>76342</xdr:rowOff>
    </xdr:to>
    <xdr:cxnSp macro="">
      <xdr:nvCxnSpPr>
        <xdr:cNvPr id="39" name="94 Conector recto"/>
        <xdr:cNvCxnSpPr>
          <a:stCxn id="11" idx="7"/>
        </xdr:cNvCxnSpPr>
      </xdr:nvCxnSpPr>
      <xdr:spPr>
        <a:xfrm flipH="1" flipV="1">
          <a:off x="20932735" y="4148942"/>
          <a:ext cx="637984" cy="1184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248111</xdr:colOff>
      <xdr:row>20</xdr:row>
      <xdr:rowOff>89619</xdr:rowOff>
    </xdr:from>
    <xdr:to>
      <xdr:col>28</xdr:col>
      <xdr:colOff>334702</xdr:colOff>
      <xdr:row>20</xdr:row>
      <xdr:rowOff>188580</xdr:rowOff>
    </xdr:to>
    <xdr:sp macro="" textlink="">
      <xdr:nvSpPr>
        <xdr:cNvPr id="40" name="95 Elipse"/>
        <xdr:cNvSpPr/>
      </xdr:nvSpPr>
      <xdr:spPr>
        <a:xfrm>
          <a:off x="20822111" y="4471119"/>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251607</xdr:colOff>
      <xdr:row>29</xdr:row>
      <xdr:rowOff>228844</xdr:rowOff>
    </xdr:from>
    <xdr:to>
      <xdr:col>28</xdr:col>
      <xdr:colOff>350070</xdr:colOff>
      <xdr:row>29</xdr:row>
      <xdr:rowOff>308355</xdr:rowOff>
    </xdr:to>
    <xdr:sp macro="" textlink="">
      <xdr:nvSpPr>
        <xdr:cNvPr id="41" name="96 Elipse"/>
        <xdr:cNvSpPr/>
      </xdr:nvSpPr>
      <xdr:spPr>
        <a:xfrm flipH="1" flipV="1">
          <a:off x="20825607" y="6286744"/>
          <a:ext cx="98463" cy="331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313463</xdr:colOff>
      <xdr:row>28</xdr:row>
      <xdr:rowOff>247434</xdr:rowOff>
    </xdr:from>
    <xdr:to>
      <xdr:col>28</xdr:col>
      <xdr:colOff>321471</xdr:colOff>
      <xdr:row>30</xdr:row>
      <xdr:rowOff>273843</xdr:rowOff>
    </xdr:to>
    <xdr:cxnSp macro="">
      <xdr:nvCxnSpPr>
        <xdr:cNvPr id="42" name="97 Conector recto"/>
        <xdr:cNvCxnSpPr/>
      </xdr:nvCxnSpPr>
      <xdr:spPr>
        <a:xfrm rot="16200000" flipH="1">
          <a:off x="20702050" y="6281197"/>
          <a:ext cx="378834" cy="800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295277</xdr:colOff>
      <xdr:row>9</xdr:row>
      <xdr:rowOff>161211</xdr:rowOff>
    </xdr:from>
    <xdr:to>
      <xdr:col>28</xdr:col>
      <xdr:colOff>299760</xdr:colOff>
      <xdr:row>10</xdr:row>
      <xdr:rowOff>200025</xdr:rowOff>
    </xdr:to>
    <xdr:cxnSp macro="">
      <xdr:nvCxnSpPr>
        <xdr:cNvPr id="43" name="98 Conector recto"/>
        <xdr:cNvCxnSpPr/>
      </xdr:nvCxnSpPr>
      <xdr:spPr>
        <a:xfrm rot="5400000">
          <a:off x="20761624" y="2554864"/>
          <a:ext cx="219789" cy="448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333375</xdr:colOff>
      <xdr:row>13</xdr:row>
      <xdr:rowOff>95250</xdr:rowOff>
    </xdr:from>
    <xdr:to>
      <xdr:col>30</xdr:col>
      <xdr:colOff>419966</xdr:colOff>
      <xdr:row>13</xdr:row>
      <xdr:rowOff>194211</xdr:rowOff>
    </xdr:to>
    <xdr:sp macro="" textlink="">
      <xdr:nvSpPr>
        <xdr:cNvPr id="44" name="99 Elipse"/>
        <xdr:cNvSpPr/>
      </xdr:nvSpPr>
      <xdr:spPr>
        <a:xfrm>
          <a:off x="22431375" y="3143250"/>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30</xdr:col>
      <xdr:colOff>297655</xdr:colOff>
      <xdr:row>21</xdr:row>
      <xdr:rowOff>95250</xdr:rowOff>
    </xdr:from>
    <xdr:to>
      <xdr:col>30</xdr:col>
      <xdr:colOff>384246</xdr:colOff>
      <xdr:row>21</xdr:row>
      <xdr:rowOff>194211</xdr:rowOff>
    </xdr:to>
    <xdr:sp macro="" textlink="">
      <xdr:nvSpPr>
        <xdr:cNvPr id="45" name="100 Elipse"/>
        <xdr:cNvSpPr/>
      </xdr:nvSpPr>
      <xdr:spPr>
        <a:xfrm>
          <a:off x="22395655" y="4667250"/>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261938</xdr:colOff>
      <xdr:row>21</xdr:row>
      <xdr:rowOff>130969</xdr:rowOff>
    </xdr:from>
    <xdr:to>
      <xdr:col>30</xdr:col>
      <xdr:colOff>327502</xdr:colOff>
      <xdr:row>21</xdr:row>
      <xdr:rowOff>137000</xdr:rowOff>
    </xdr:to>
    <xdr:cxnSp macro="">
      <xdr:nvCxnSpPr>
        <xdr:cNvPr id="46" name="101 Conector recto"/>
        <xdr:cNvCxnSpPr/>
      </xdr:nvCxnSpPr>
      <xdr:spPr>
        <a:xfrm flipV="1">
          <a:off x="20835938" y="4702969"/>
          <a:ext cx="1589564" cy="603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285750</xdr:colOff>
      <xdr:row>20</xdr:row>
      <xdr:rowOff>83344</xdr:rowOff>
    </xdr:from>
    <xdr:to>
      <xdr:col>28</xdr:col>
      <xdr:colOff>290233</xdr:colOff>
      <xdr:row>21</xdr:row>
      <xdr:rowOff>169782</xdr:rowOff>
    </xdr:to>
    <xdr:cxnSp macro="">
      <xdr:nvCxnSpPr>
        <xdr:cNvPr id="47" name="102 Conector recto"/>
        <xdr:cNvCxnSpPr/>
      </xdr:nvCxnSpPr>
      <xdr:spPr>
        <a:xfrm rot="5400000">
          <a:off x="20723523" y="4601071"/>
          <a:ext cx="276938" cy="448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345281</xdr:colOff>
      <xdr:row>30</xdr:row>
      <xdr:rowOff>190500</xdr:rowOff>
    </xdr:from>
    <xdr:to>
      <xdr:col>30</xdr:col>
      <xdr:colOff>443744</xdr:colOff>
      <xdr:row>30</xdr:row>
      <xdr:rowOff>277588</xdr:rowOff>
    </xdr:to>
    <xdr:sp macro="" textlink="">
      <xdr:nvSpPr>
        <xdr:cNvPr id="48" name="103 Elipse"/>
        <xdr:cNvSpPr/>
      </xdr:nvSpPr>
      <xdr:spPr>
        <a:xfrm flipH="1" flipV="1">
          <a:off x="22443281" y="6477000"/>
          <a:ext cx="98463" cy="1363"/>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321469</xdr:colOff>
      <xdr:row>30</xdr:row>
      <xdr:rowOff>238125</xdr:rowOff>
    </xdr:from>
    <xdr:to>
      <xdr:col>30</xdr:col>
      <xdr:colOff>387033</xdr:colOff>
      <xdr:row>30</xdr:row>
      <xdr:rowOff>244156</xdr:rowOff>
    </xdr:to>
    <xdr:cxnSp macro="">
      <xdr:nvCxnSpPr>
        <xdr:cNvPr id="49" name="104 Conector recto"/>
        <xdr:cNvCxnSpPr/>
      </xdr:nvCxnSpPr>
      <xdr:spPr>
        <a:xfrm flipV="1">
          <a:off x="20895469" y="6477000"/>
          <a:ext cx="158956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315436</xdr:colOff>
      <xdr:row>14</xdr:row>
      <xdr:rowOff>250031</xdr:rowOff>
    </xdr:from>
    <xdr:to>
      <xdr:col>30</xdr:col>
      <xdr:colOff>381000</xdr:colOff>
      <xdr:row>14</xdr:row>
      <xdr:rowOff>256062</xdr:rowOff>
    </xdr:to>
    <xdr:cxnSp macro="">
      <xdr:nvCxnSpPr>
        <xdr:cNvPr id="50" name="105 Conector recto"/>
        <xdr:cNvCxnSpPr/>
      </xdr:nvCxnSpPr>
      <xdr:spPr>
        <a:xfrm flipV="1">
          <a:off x="20889436" y="3431381"/>
          <a:ext cx="158956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381000</xdr:colOff>
      <xdr:row>13</xdr:row>
      <xdr:rowOff>137401</xdr:rowOff>
    </xdr:from>
    <xdr:to>
      <xdr:col>30</xdr:col>
      <xdr:colOff>383105</xdr:colOff>
      <xdr:row>14</xdr:row>
      <xdr:rowOff>250035</xdr:rowOff>
    </xdr:to>
    <xdr:cxnSp macro="">
      <xdr:nvCxnSpPr>
        <xdr:cNvPr id="51" name="106 Conector recto"/>
        <xdr:cNvCxnSpPr/>
      </xdr:nvCxnSpPr>
      <xdr:spPr>
        <a:xfrm rot="5400000">
          <a:off x="22357061" y="3307340"/>
          <a:ext cx="245984" cy="210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261937</xdr:colOff>
      <xdr:row>27</xdr:row>
      <xdr:rowOff>178593</xdr:rowOff>
    </xdr:from>
    <xdr:to>
      <xdr:col>28</xdr:col>
      <xdr:colOff>360400</xdr:colOff>
      <xdr:row>27</xdr:row>
      <xdr:rowOff>265681</xdr:rowOff>
    </xdr:to>
    <xdr:sp macro="" textlink="">
      <xdr:nvSpPr>
        <xdr:cNvPr id="52" name="107 Elipse"/>
        <xdr:cNvSpPr/>
      </xdr:nvSpPr>
      <xdr:spPr>
        <a:xfrm flipH="1" flipV="1">
          <a:off x="20835937" y="5893593"/>
          <a:ext cx="98463" cy="10888"/>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250032</xdr:colOff>
      <xdr:row>27</xdr:row>
      <xdr:rowOff>190500</xdr:rowOff>
    </xdr:from>
    <xdr:to>
      <xdr:col>30</xdr:col>
      <xdr:colOff>315596</xdr:colOff>
      <xdr:row>27</xdr:row>
      <xdr:rowOff>196531</xdr:rowOff>
    </xdr:to>
    <xdr:cxnSp macro="">
      <xdr:nvCxnSpPr>
        <xdr:cNvPr id="53" name="108 Conector recto"/>
        <xdr:cNvCxnSpPr/>
      </xdr:nvCxnSpPr>
      <xdr:spPr>
        <a:xfrm flipV="1">
          <a:off x="20824032" y="5905500"/>
          <a:ext cx="158956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261938</xdr:colOff>
      <xdr:row>28</xdr:row>
      <xdr:rowOff>178594</xdr:rowOff>
    </xdr:from>
    <xdr:to>
      <xdr:col>28</xdr:col>
      <xdr:colOff>360401</xdr:colOff>
      <xdr:row>28</xdr:row>
      <xdr:rowOff>265682</xdr:rowOff>
    </xdr:to>
    <xdr:sp macro="" textlink="">
      <xdr:nvSpPr>
        <xdr:cNvPr id="54" name="109 Elipse"/>
        <xdr:cNvSpPr/>
      </xdr:nvSpPr>
      <xdr:spPr>
        <a:xfrm flipH="1" flipV="1">
          <a:off x="20835938" y="6084094"/>
          <a:ext cx="98463" cy="10888"/>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297656</xdr:colOff>
      <xdr:row>22</xdr:row>
      <xdr:rowOff>202407</xdr:rowOff>
    </xdr:from>
    <xdr:to>
      <xdr:col>28</xdr:col>
      <xdr:colOff>302140</xdr:colOff>
      <xdr:row>24</xdr:row>
      <xdr:rowOff>392907</xdr:rowOff>
    </xdr:to>
    <xdr:cxnSp macro="">
      <xdr:nvCxnSpPr>
        <xdr:cNvPr id="55" name="110 Conector recto"/>
        <xdr:cNvCxnSpPr/>
      </xdr:nvCxnSpPr>
      <xdr:spPr>
        <a:xfrm rot="5400000">
          <a:off x="20683398" y="5143640"/>
          <a:ext cx="381000" cy="448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339588</xdr:colOff>
      <xdr:row>24</xdr:row>
      <xdr:rowOff>366649</xdr:rowOff>
    </xdr:from>
    <xdr:to>
      <xdr:col>30</xdr:col>
      <xdr:colOff>369094</xdr:colOff>
      <xdr:row>25</xdr:row>
      <xdr:rowOff>285750</xdr:rowOff>
    </xdr:to>
    <xdr:cxnSp macro="">
      <xdr:nvCxnSpPr>
        <xdr:cNvPr id="56" name="111 Conector recto"/>
        <xdr:cNvCxnSpPr>
          <a:stCxn id="24" idx="6"/>
        </xdr:cNvCxnSpPr>
      </xdr:nvCxnSpPr>
      <xdr:spPr>
        <a:xfrm>
          <a:off x="20913588" y="5338699"/>
          <a:ext cx="1553506" cy="185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285750</xdr:colOff>
      <xdr:row>26</xdr:row>
      <xdr:rowOff>333376</xdr:rowOff>
    </xdr:from>
    <xdr:to>
      <xdr:col>28</xdr:col>
      <xdr:colOff>290233</xdr:colOff>
      <xdr:row>27</xdr:row>
      <xdr:rowOff>241221</xdr:rowOff>
    </xdr:to>
    <xdr:cxnSp macro="">
      <xdr:nvCxnSpPr>
        <xdr:cNvPr id="57" name="112 Conector recto"/>
        <xdr:cNvCxnSpPr/>
      </xdr:nvCxnSpPr>
      <xdr:spPr>
        <a:xfrm rot="5400000">
          <a:off x="20765194" y="5809557"/>
          <a:ext cx="193595" cy="448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297657</xdr:colOff>
      <xdr:row>25</xdr:row>
      <xdr:rowOff>313704</xdr:rowOff>
    </xdr:from>
    <xdr:to>
      <xdr:col>30</xdr:col>
      <xdr:colOff>439260</xdr:colOff>
      <xdr:row>26</xdr:row>
      <xdr:rowOff>266378</xdr:rowOff>
    </xdr:to>
    <xdr:cxnSp macro="">
      <xdr:nvCxnSpPr>
        <xdr:cNvPr id="58" name="113 Conector recto"/>
        <xdr:cNvCxnSpPr>
          <a:stCxn id="25" idx="6"/>
        </xdr:cNvCxnSpPr>
      </xdr:nvCxnSpPr>
      <xdr:spPr>
        <a:xfrm flipH="1">
          <a:off x="20871657" y="5523879"/>
          <a:ext cx="1665603" cy="19079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9.xml><?xml version="1.0" encoding="utf-8"?>
<xdr:wsDr xmlns:xdr="http://schemas.openxmlformats.org/drawingml/2006/spreadsheetDrawing" xmlns:a="http://schemas.openxmlformats.org/drawingml/2006/main">
  <xdr:twoCellAnchor>
    <xdr:from>
      <xdr:col>32</xdr:col>
      <xdr:colOff>184869</xdr:colOff>
      <xdr:row>8</xdr:row>
      <xdr:rowOff>157163</xdr:rowOff>
    </xdr:from>
    <xdr:to>
      <xdr:col>32</xdr:col>
      <xdr:colOff>461094</xdr:colOff>
      <xdr:row>8</xdr:row>
      <xdr:rowOff>395288</xdr:rowOff>
    </xdr:to>
    <xdr:sp macro="" textlink="">
      <xdr:nvSpPr>
        <xdr:cNvPr id="2" name="114 Elipse"/>
        <xdr:cNvSpPr/>
      </xdr:nvSpPr>
      <xdr:spPr>
        <a:xfrm>
          <a:off x="23806869" y="2443163"/>
          <a:ext cx="276225" cy="28575"/>
        </a:xfrm>
        <a:prstGeom prst="ellipse">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s-PE" sz="1100">
            <a:ln w="3175">
              <a:solidFill>
                <a:schemeClr val="tx1"/>
              </a:solidFill>
            </a:ln>
          </a:endParaRPr>
        </a:p>
      </xdr:txBody>
    </xdr:sp>
    <xdr:clientData/>
  </xdr:twoCellAnchor>
  <xdr:twoCellAnchor>
    <xdr:from>
      <xdr:col>33</xdr:col>
      <xdr:colOff>118257</xdr:colOff>
      <xdr:row>8</xdr:row>
      <xdr:rowOff>161924</xdr:rowOff>
    </xdr:from>
    <xdr:to>
      <xdr:col>33</xdr:col>
      <xdr:colOff>406357</xdr:colOff>
      <xdr:row>8</xdr:row>
      <xdr:rowOff>358732</xdr:rowOff>
    </xdr:to>
    <xdr:sp macro="" textlink="">
      <xdr:nvSpPr>
        <xdr:cNvPr id="3" name="115 Rectángulo"/>
        <xdr:cNvSpPr/>
      </xdr:nvSpPr>
      <xdr:spPr>
        <a:xfrm>
          <a:off x="24502257" y="2447924"/>
          <a:ext cx="288100" cy="25358"/>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indent="0" algn="l"/>
          <a:endParaRPr lang="es-PE" sz="1100">
            <a:ln w="3175">
              <a:solidFill>
                <a:schemeClr val="tx1"/>
              </a:solidFill>
            </a:ln>
            <a:solidFill>
              <a:schemeClr val="dk1"/>
            </a:solidFill>
            <a:latin typeface="+mn-lt"/>
            <a:ea typeface="+mn-ea"/>
            <a:cs typeface="+mn-cs"/>
          </a:endParaRPr>
        </a:p>
      </xdr:txBody>
    </xdr:sp>
    <xdr:clientData/>
  </xdr:twoCellAnchor>
  <xdr:twoCellAnchor>
    <xdr:from>
      <xdr:col>34</xdr:col>
      <xdr:colOff>227208</xdr:colOff>
      <xdr:row>8</xdr:row>
      <xdr:rowOff>71437</xdr:rowOff>
    </xdr:from>
    <xdr:to>
      <xdr:col>34</xdr:col>
      <xdr:colOff>559593</xdr:colOff>
      <xdr:row>8</xdr:row>
      <xdr:rowOff>393897</xdr:rowOff>
    </xdr:to>
    <xdr:sp macro="" textlink="">
      <xdr:nvSpPr>
        <xdr:cNvPr id="4" name="116 Flecha derecha"/>
        <xdr:cNvSpPr/>
      </xdr:nvSpPr>
      <xdr:spPr>
        <a:xfrm>
          <a:off x="25373208" y="2357437"/>
          <a:ext cx="332385" cy="122435"/>
        </a:xfrm>
        <a:prstGeom prst="rightArrow">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indent="0" algn="l"/>
          <a:endParaRPr lang="es-PE" sz="1100">
            <a:ln w="3175">
              <a:solidFill>
                <a:schemeClr val="tx1"/>
              </a:solidFill>
            </a:ln>
            <a:solidFill>
              <a:schemeClr val="dk1"/>
            </a:solidFill>
            <a:latin typeface="+mn-lt"/>
            <a:ea typeface="+mn-ea"/>
            <a:cs typeface="+mn-cs"/>
          </a:endParaRPr>
        </a:p>
      </xdr:txBody>
    </xdr:sp>
    <xdr:clientData/>
  </xdr:twoCellAnchor>
  <xdr:twoCellAnchor>
    <xdr:from>
      <xdr:col>35</xdr:col>
      <xdr:colOff>198632</xdr:colOff>
      <xdr:row>8</xdr:row>
      <xdr:rowOff>114826</xdr:rowOff>
    </xdr:from>
    <xdr:to>
      <xdr:col>35</xdr:col>
      <xdr:colOff>427232</xdr:colOff>
      <xdr:row>8</xdr:row>
      <xdr:rowOff>343426</xdr:rowOff>
    </xdr:to>
    <xdr:sp macro="" textlink="">
      <xdr:nvSpPr>
        <xdr:cNvPr id="5" name="117 Retraso"/>
        <xdr:cNvSpPr/>
      </xdr:nvSpPr>
      <xdr:spPr>
        <a:xfrm>
          <a:off x="26106632" y="2400826"/>
          <a:ext cx="228600" cy="76200"/>
        </a:xfrm>
        <a:prstGeom prst="flowChartDelay">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indent="0" algn="l"/>
          <a:endParaRPr lang="es-PE" sz="1100">
            <a:ln w="3175">
              <a:solidFill>
                <a:schemeClr val="tx1"/>
              </a:solidFill>
            </a:ln>
            <a:solidFill>
              <a:schemeClr val="dk1"/>
            </a:solidFill>
            <a:latin typeface="+mn-lt"/>
            <a:ea typeface="+mn-ea"/>
            <a:cs typeface="+mn-cs"/>
          </a:endParaRPr>
        </a:p>
      </xdr:txBody>
    </xdr:sp>
    <xdr:clientData/>
  </xdr:twoCellAnchor>
  <xdr:twoCellAnchor>
    <xdr:from>
      <xdr:col>36</xdr:col>
      <xdr:colOff>106754</xdr:colOff>
      <xdr:row>8</xdr:row>
      <xdr:rowOff>154843</xdr:rowOff>
    </xdr:from>
    <xdr:to>
      <xdr:col>36</xdr:col>
      <xdr:colOff>440129</xdr:colOff>
      <xdr:row>8</xdr:row>
      <xdr:rowOff>354868</xdr:rowOff>
    </xdr:to>
    <xdr:sp macro="" textlink="">
      <xdr:nvSpPr>
        <xdr:cNvPr id="6" name="118 Combinar"/>
        <xdr:cNvSpPr/>
      </xdr:nvSpPr>
      <xdr:spPr>
        <a:xfrm>
          <a:off x="26776754" y="2440843"/>
          <a:ext cx="333375" cy="38100"/>
        </a:xfrm>
        <a:prstGeom prst="flowChartMerge">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indent="0" algn="l"/>
          <a:endParaRPr lang="es-PE" sz="1100">
            <a:ln w="3175">
              <a:solidFill>
                <a:schemeClr val="tx1"/>
              </a:solidFill>
            </a:ln>
            <a:solidFill>
              <a:schemeClr val="dk1"/>
            </a:solidFill>
            <a:latin typeface="+mn-lt"/>
            <a:ea typeface="+mn-ea"/>
            <a:cs typeface="+mn-cs"/>
          </a:endParaRPr>
        </a:p>
      </xdr:txBody>
    </xdr:sp>
    <xdr:clientData/>
  </xdr:twoCellAnchor>
  <xdr:twoCellAnchor>
    <xdr:from>
      <xdr:col>32</xdr:col>
      <xdr:colOff>270751</xdr:colOff>
      <xdr:row>9</xdr:row>
      <xdr:rowOff>148441</xdr:rowOff>
    </xdr:from>
    <xdr:to>
      <xdr:col>32</xdr:col>
      <xdr:colOff>357342</xdr:colOff>
      <xdr:row>9</xdr:row>
      <xdr:rowOff>247402</xdr:rowOff>
    </xdr:to>
    <xdr:sp macro="" textlink="">
      <xdr:nvSpPr>
        <xdr:cNvPr id="7" name="119 Elipse"/>
        <xdr:cNvSpPr/>
      </xdr:nvSpPr>
      <xdr:spPr>
        <a:xfrm>
          <a:off x="23892751" y="2624941"/>
          <a:ext cx="86591" cy="4181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33</xdr:col>
      <xdr:colOff>185550</xdr:colOff>
      <xdr:row>11</xdr:row>
      <xdr:rowOff>136070</xdr:rowOff>
    </xdr:from>
    <xdr:to>
      <xdr:col>33</xdr:col>
      <xdr:colOff>272141</xdr:colOff>
      <xdr:row>11</xdr:row>
      <xdr:rowOff>235031</xdr:rowOff>
    </xdr:to>
    <xdr:sp macro="" textlink="">
      <xdr:nvSpPr>
        <xdr:cNvPr id="8" name="120 Elipse"/>
        <xdr:cNvSpPr/>
      </xdr:nvSpPr>
      <xdr:spPr>
        <a:xfrm>
          <a:off x="24569550" y="2993570"/>
          <a:ext cx="86591" cy="51336"/>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32</xdr:col>
      <xdr:colOff>271676</xdr:colOff>
      <xdr:row>13</xdr:row>
      <xdr:rowOff>111330</xdr:rowOff>
    </xdr:from>
    <xdr:to>
      <xdr:col>32</xdr:col>
      <xdr:colOff>358267</xdr:colOff>
      <xdr:row>13</xdr:row>
      <xdr:rowOff>210291</xdr:rowOff>
    </xdr:to>
    <xdr:sp macro="" textlink="">
      <xdr:nvSpPr>
        <xdr:cNvPr id="9" name="121 Elipse"/>
        <xdr:cNvSpPr/>
      </xdr:nvSpPr>
      <xdr:spPr>
        <a:xfrm>
          <a:off x="23893676" y="3349830"/>
          <a:ext cx="86591" cy="7991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33</xdr:col>
      <xdr:colOff>259770</xdr:colOff>
      <xdr:row>14</xdr:row>
      <xdr:rowOff>210291</xdr:rowOff>
    </xdr:from>
    <xdr:to>
      <xdr:col>33</xdr:col>
      <xdr:colOff>346361</xdr:colOff>
      <xdr:row>14</xdr:row>
      <xdr:rowOff>309252</xdr:rowOff>
    </xdr:to>
    <xdr:sp macro="" textlink="">
      <xdr:nvSpPr>
        <xdr:cNvPr id="10" name="122 Elipse"/>
        <xdr:cNvSpPr/>
      </xdr:nvSpPr>
      <xdr:spPr>
        <a:xfrm>
          <a:off x="24643770" y="3620241"/>
          <a:ext cx="86591" cy="371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33</xdr:col>
      <xdr:colOff>196527</xdr:colOff>
      <xdr:row>19</xdr:row>
      <xdr:rowOff>85661</xdr:rowOff>
    </xdr:from>
    <xdr:to>
      <xdr:col>33</xdr:col>
      <xdr:colOff>283118</xdr:colOff>
      <xdr:row>19</xdr:row>
      <xdr:rowOff>184622</xdr:rowOff>
    </xdr:to>
    <xdr:sp macro="" textlink="">
      <xdr:nvSpPr>
        <xdr:cNvPr id="11" name="123 Elipse"/>
        <xdr:cNvSpPr/>
      </xdr:nvSpPr>
      <xdr:spPr>
        <a:xfrm>
          <a:off x="24580527" y="4467161"/>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32</xdr:col>
      <xdr:colOff>259770</xdr:colOff>
      <xdr:row>22</xdr:row>
      <xdr:rowOff>148440</xdr:rowOff>
    </xdr:from>
    <xdr:to>
      <xdr:col>32</xdr:col>
      <xdr:colOff>346361</xdr:colOff>
      <xdr:row>22</xdr:row>
      <xdr:rowOff>247401</xdr:rowOff>
    </xdr:to>
    <xdr:sp macro="" textlink="">
      <xdr:nvSpPr>
        <xdr:cNvPr id="12" name="124 Elipse"/>
        <xdr:cNvSpPr/>
      </xdr:nvSpPr>
      <xdr:spPr>
        <a:xfrm>
          <a:off x="23881770" y="5101440"/>
          <a:ext cx="86591" cy="4181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32</xdr:col>
      <xdr:colOff>271676</xdr:colOff>
      <xdr:row>10</xdr:row>
      <xdr:rowOff>111330</xdr:rowOff>
    </xdr:from>
    <xdr:to>
      <xdr:col>32</xdr:col>
      <xdr:colOff>358267</xdr:colOff>
      <xdr:row>10</xdr:row>
      <xdr:rowOff>210291</xdr:rowOff>
    </xdr:to>
    <xdr:sp macro="" textlink="">
      <xdr:nvSpPr>
        <xdr:cNvPr id="13" name="125 Elipse"/>
        <xdr:cNvSpPr/>
      </xdr:nvSpPr>
      <xdr:spPr>
        <a:xfrm>
          <a:off x="23893676" y="2778330"/>
          <a:ext cx="86591" cy="7991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32</xdr:col>
      <xdr:colOff>270748</xdr:colOff>
      <xdr:row>12</xdr:row>
      <xdr:rowOff>136070</xdr:rowOff>
    </xdr:from>
    <xdr:to>
      <xdr:col>32</xdr:col>
      <xdr:colOff>357339</xdr:colOff>
      <xdr:row>12</xdr:row>
      <xdr:rowOff>235031</xdr:rowOff>
    </xdr:to>
    <xdr:sp macro="" textlink="">
      <xdr:nvSpPr>
        <xdr:cNvPr id="14" name="126 Elipse"/>
        <xdr:cNvSpPr/>
      </xdr:nvSpPr>
      <xdr:spPr>
        <a:xfrm>
          <a:off x="23892748" y="3184070"/>
          <a:ext cx="86591" cy="51336"/>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32</xdr:col>
      <xdr:colOff>268428</xdr:colOff>
      <xdr:row>14</xdr:row>
      <xdr:rowOff>197921</xdr:rowOff>
    </xdr:from>
    <xdr:to>
      <xdr:col>32</xdr:col>
      <xdr:colOff>355019</xdr:colOff>
      <xdr:row>14</xdr:row>
      <xdr:rowOff>296882</xdr:rowOff>
    </xdr:to>
    <xdr:sp macro="" textlink="">
      <xdr:nvSpPr>
        <xdr:cNvPr id="15" name="127 Elipse"/>
        <xdr:cNvSpPr/>
      </xdr:nvSpPr>
      <xdr:spPr>
        <a:xfrm>
          <a:off x="23890428" y="3617396"/>
          <a:ext cx="86591" cy="371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32</xdr:col>
      <xdr:colOff>261408</xdr:colOff>
      <xdr:row>21</xdr:row>
      <xdr:rowOff>113432</xdr:rowOff>
    </xdr:from>
    <xdr:to>
      <xdr:col>32</xdr:col>
      <xdr:colOff>347999</xdr:colOff>
      <xdr:row>21</xdr:row>
      <xdr:rowOff>212393</xdr:rowOff>
    </xdr:to>
    <xdr:sp macro="" textlink="">
      <xdr:nvSpPr>
        <xdr:cNvPr id="16" name="128 Elipse"/>
        <xdr:cNvSpPr/>
      </xdr:nvSpPr>
      <xdr:spPr>
        <a:xfrm>
          <a:off x="23883408" y="4875932"/>
          <a:ext cx="86591" cy="7991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32</xdr:col>
      <xdr:colOff>264656</xdr:colOff>
      <xdr:row>23</xdr:row>
      <xdr:rowOff>105238</xdr:rowOff>
    </xdr:from>
    <xdr:to>
      <xdr:col>32</xdr:col>
      <xdr:colOff>351247</xdr:colOff>
      <xdr:row>23</xdr:row>
      <xdr:rowOff>204199</xdr:rowOff>
    </xdr:to>
    <xdr:sp macro="" textlink="">
      <xdr:nvSpPr>
        <xdr:cNvPr id="17" name="129 Elipse"/>
        <xdr:cNvSpPr/>
      </xdr:nvSpPr>
      <xdr:spPr>
        <a:xfrm>
          <a:off x="23886656" y="5248738"/>
          <a:ext cx="86591" cy="89436"/>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32</xdr:col>
      <xdr:colOff>252995</xdr:colOff>
      <xdr:row>24</xdr:row>
      <xdr:rowOff>221920</xdr:rowOff>
    </xdr:from>
    <xdr:to>
      <xdr:col>32</xdr:col>
      <xdr:colOff>339586</xdr:colOff>
      <xdr:row>24</xdr:row>
      <xdr:rowOff>320881</xdr:rowOff>
    </xdr:to>
    <xdr:sp macro="" textlink="">
      <xdr:nvSpPr>
        <xdr:cNvPr id="18" name="130 Elipse"/>
        <xdr:cNvSpPr/>
      </xdr:nvSpPr>
      <xdr:spPr>
        <a:xfrm>
          <a:off x="23874995" y="5527345"/>
          <a:ext cx="86591" cy="0"/>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33</xdr:col>
      <xdr:colOff>209794</xdr:colOff>
      <xdr:row>25</xdr:row>
      <xdr:rowOff>157065</xdr:rowOff>
    </xdr:from>
    <xdr:to>
      <xdr:col>33</xdr:col>
      <xdr:colOff>296385</xdr:colOff>
      <xdr:row>25</xdr:row>
      <xdr:rowOff>256026</xdr:rowOff>
    </xdr:to>
    <xdr:sp macro="" textlink="">
      <xdr:nvSpPr>
        <xdr:cNvPr id="19" name="131 Elipse"/>
        <xdr:cNvSpPr/>
      </xdr:nvSpPr>
      <xdr:spPr>
        <a:xfrm>
          <a:off x="24593794" y="5681565"/>
          <a:ext cx="86591" cy="32286"/>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32</xdr:col>
      <xdr:colOff>247402</xdr:colOff>
      <xdr:row>26</xdr:row>
      <xdr:rowOff>169435</xdr:rowOff>
    </xdr:from>
    <xdr:to>
      <xdr:col>32</xdr:col>
      <xdr:colOff>345865</xdr:colOff>
      <xdr:row>26</xdr:row>
      <xdr:rowOff>256523</xdr:rowOff>
    </xdr:to>
    <xdr:sp macro="" textlink="">
      <xdr:nvSpPr>
        <xdr:cNvPr id="20" name="132 Elipse"/>
        <xdr:cNvSpPr/>
      </xdr:nvSpPr>
      <xdr:spPr>
        <a:xfrm flipH="1" flipV="1">
          <a:off x="23869402" y="5884435"/>
          <a:ext cx="98463" cy="20413"/>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32</xdr:col>
      <xdr:colOff>236670</xdr:colOff>
      <xdr:row>27</xdr:row>
      <xdr:rowOff>150047</xdr:rowOff>
    </xdr:from>
    <xdr:to>
      <xdr:col>32</xdr:col>
      <xdr:colOff>335133</xdr:colOff>
      <xdr:row>27</xdr:row>
      <xdr:rowOff>237135</xdr:rowOff>
    </xdr:to>
    <xdr:sp macro="" textlink="">
      <xdr:nvSpPr>
        <xdr:cNvPr id="21" name="133 Elipse"/>
        <xdr:cNvSpPr/>
      </xdr:nvSpPr>
      <xdr:spPr>
        <a:xfrm flipH="1" flipV="1">
          <a:off x="23858670" y="6055547"/>
          <a:ext cx="98463" cy="39463"/>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32</xdr:col>
      <xdr:colOff>252535</xdr:colOff>
      <xdr:row>30</xdr:row>
      <xdr:rowOff>194363</xdr:rowOff>
    </xdr:from>
    <xdr:to>
      <xdr:col>32</xdr:col>
      <xdr:colOff>350998</xdr:colOff>
      <xdr:row>30</xdr:row>
      <xdr:rowOff>281451</xdr:rowOff>
    </xdr:to>
    <xdr:sp macro="" textlink="">
      <xdr:nvSpPr>
        <xdr:cNvPr id="22" name="134 Elipse"/>
        <xdr:cNvSpPr/>
      </xdr:nvSpPr>
      <xdr:spPr>
        <a:xfrm flipH="1" flipV="1">
          <a:off x="23874535" y="6671363"/>
          <a:ext cx="98463" cy="0"/>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36</xdr:col>
      <xdr:colOff>106879</xdr:colOff>
      <xdr:row>31</xdr:row>
      <xdr:rowOff>69270</xdr:rowOff>
    </xdr:from>
    <xdr:to>
      <xdr:col>36</xdr:col>
      <xdr:colOff>205342</xdr:colOff>
      <xdr:row>31</xdr:row>
      <xdr:rowOff>156358</xdr:rowOff>
    </xdr:to>
    <xdr:sp macro="" textlink="">
      <xdr:nvSpPr>
        <xdr:cNvPr id="23" name="135 Elipse"/>
        <xdr:cNvSpPr/>
      </xdr:nvSpPr>
      <xdr:spPr>
        <a:xfrm flipH="1" flipV="1">
          <a:off x="26776879" y="6736770"/>
          <a:ext cx="98463" cy="87088"/>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32</xdr:col>
      <xdr:colOff>272851</xdr:colOff>
      <xdr:row>15</xdr:row>
      <xdr:rowOff>238989</xdr:rowOff>
    </xdr:from>
    <xdr:to>
      <xdr:col>32</xdr:col>
      <xdr:colOff>359442</xdr:colOff>
      <xdr:row>15</xdr:row>
      <xdr:rowOff>337950</xdr:rowOff>
    </xdr:to>
    <xdr:sp macro="" textlink="">
      <xdr:nvSpPr>
        <xdr:cNvPr id="24" name="136 Elipse"/>
        <xdr:cNvSpPr/>
      </xdr:nvSpPr>
      <xdr:spPr>
        <a:xfrm>
          <a:off x="23894851" y="3810864"/>
          <a:ext cx="86591" cy="371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32</xdr:col>
      <xdr:colOff>273845</xdr:colOff>
      <xdr:row>16</xdr:row>
      <xdr:rowOff>178004</xdr:rowOff>
    </xdr:from>
    <xdr:to>
      <xdr:col>32</xdr:col>
      <xdr:colOff>375308</xdr:colOff>
      <xdr:row>16</xdr:row>
      <xdr:rowOff>285749</xdr:rowOff>
    </xdr:to>
    <xdr:sp macro="" textlink="">
      <xdr:nvSpPr>
        <xdr:cNvPr id="25" name="137 Elipse"/>
        <xdr:cNvSpPr/>
      </xdr:nvSpPr>
      <xdr:spPr>
        <a:xfrm flipV="1">
          <a:off x="23895845" y="3988004"/>
          <a:ext cx="101463" cy="12495"/>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34</xdr:col>
      <xdr:colOff>269355</xdr:colOff>
      <xdr:row>17</xdr:row>
      <xdr:rowOff>207506</xdr:rowOff>
    </xdr:from>
    <xdr:to>
      <xdr:col>34</xdr:col>
      <xdr:colOff>355946</xdr:colOff>
      <xdr:row>17</xdr:row>
      <xdr:rowOff>306467</xdr:rowOff>
    </xdr:to>
    <xdr:sp macro="" textlink="">
      <xdr:nvSpPr>
        <xdr:cNvPr id="26" name="138 Elipse"/>
        <xdr:cNvSpPr/>
      </xdr:nvSpPr>
      <xdr:spPr>
        <a:xfrm>
          <a:off x="25415355" y="4188956"/>
          <a:ext cx="86591" cy="371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32</xdr:col>
      <xdr:colOff>276562</xdr:colOff>
      <xdr:row>18</xdr:row>
      <xdr:rowOff>114360</xdr:rowOff>
    </xdr:from>
    <xdr:to>
      <xdr:col>32</xdr:col>
      <xdr:colOff>363153</xdr:colOff>
      <xdr:row>18</xdr:row>
      <xdr:rowOff>213321</xdr:rowOff>
    </xdr:to>
    <xdr:sp macro="" textlink="">
      <xdr:nvSpPr>
        <xdr:cNvPr id="27" name="139 Elipse"/>
        <xdr:cNvSpPr/>
      </xdr:nvSpPr>
      <xdr:spPr>
        <a:xfrm>
          <a:off x="23898562" y="4305360"/>
          <a:ext cx="86591" cy="7991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32</xdr:col>
      <xdr:colOff>260015</xdr:colOff>
      <xdr:row>20</xdr:row>
      <xdr:rowOff>113431</xdr:rowOff>
    </xdr:from>
    <xdr:to>
      <xdr:col>32</xdr:col>
      <xdr:colOff>346606</xdr:colOff>
      <xdr:row>20</xdr:row>
      <xdr:rowOff>212392</xdr:rowOff>
    </xdr:to>
    <xdr:sp macro="" textlink="">
      <xdr:nvSpPr>
        <xdr:cNvPr id="28" name="140 Elipse"/>
        <xdr:cNvSpPr/>
      </xdr:nvSpPr>
      <xdr:spPr>
        <a:xfrm>
          <a:off x="23882015" y="4685431"/>
          <a:ext cx="86591" cy="7991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32</xdr:col>
      <xdr:colOff>251607</xdr:colOff>
      <xdr:row>29</xdr:row>
      <xdr:rowOff>228845</xdr:rowOff>
    </xdr:from>
    <xdr:to>
      <xdr:col>32</xdr:col>
      <xdr:colOff>350070</xdr:colOff>
      <xdr:row>29</xdr:row>
      <xdr:rowOff>308356</xdr:rowOff>
    </xdr:to>
    <xdr:sp macro="" textlink="">
      <xdr:nvSpPr>
        <xdr:cNvPr id="29" name="141 Elipse"/>
        <xdr:cNvSpPr/>
      </xdr:nvSpPr>
      <xdr:spPr>
        <a:xfrm flipH="1" flipV="1">
          <a:off x="23873607" y="6477245"/>
          <a:ext cx="98463" cy="331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32</xdr:col>
      <xdr:colOff>261937</xdr:colOff>
      <xdr:row>28</xdr:row>
      <xdr:rowOff>178597</xdr:rowOff>
    </xdr:from>
    <xdr:to>
      <xdr:col>32</xdr:col>
      <xdr:colOff>360400</xdr:colOff>
      <xdr:row>28</xdr:row>
      <xdr:rowOff>265685</xdr:rowOff>
    </xdr:to>
    <xdr:sp macro="" textlink="">
      <xdr:nvSpPr>
        <xdr:cNvPr id="30" name="142 Elipse"/>
        <xdr:cNvSpPr/>
      </xdr:nvSpPr>
      <xdr:spPr>
        <a:xfrm flipH="1" flipV="1">
          <a:off x="23883937" y="6274597"/>
          <a:ext cx="98463" cy="10888"/>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34</xdr:col>
      <xdr:colOff>273966</xdr:colOff>
      <xdr:row>30</xdr:row>
      <xdr:rowOff>215794</xdr:rowOff>
    </xdr:from>
    <xdr:to>
      <xdr:col>34</xdr:col>
      <xdr:colOff>372429</xdr:colOff>
      <xdr:row>30</xdr:row>
      <xdr:rowOff>302882</xdr:rowOff>
    </xdr:to>
    <xdr:sp macro="" textlink="">
      <xdr:nvSpPr>
        <xdr:cNvPr id="31" name="143 Elipse"/>
        <xdr:cNvSpPr/>
      </xdr:nvSpPr>
      <xdr:spPr>
        <a:xfrm flipH="1" flipV="1">
          <a:off x="25419966" y="6664219"/>
          <a:ext cx="98463" cy="1363"/>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32</xdr:col>
      <xdr:colOff>309564</xdr:colOff>
      <xdr:row>9</xdr:row>
      <xdr:rowOff>130968</xdr:rowOff>
    </xdr:from>
    <xdr:to>
      <xdr:col>32</xdr:col>
      <xdr:colOff>309566</xdr:colOff>
      <xdr:row>10</xdr:row>
      <xdr:rowOff>166688</xdr:rowOff>
    </xdr:to>
    <xdr:cxnSp macro="">
      <xdr:nvCxnSpPr>
        <xdr:cNvPr id="32" name="144 Conector recto"/>
        <xdr:cNvCxnSpPr/>
      </xdr:nvCxnSpPr>
      <xdr:spPr>
        <a:xfrm rot="5400000">
          <a:off x="23818455" y="2720577"/>
          <a:ext cx="226220" cy="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345586</xdr:colOff>
      <xdr:row>10</xdr:row>
      <xdr:rowOff>195798</xdr:rowOff>
    </xdr:from>
    <xdr:to>
      <xdr:col>33</xdr:col>
      <xdr:colOff>198231</xdr:colOff>
      <xdr:row>11</xdr:row>
      <xdr:rowOff>150561</xdr:rowOff>
    </xdr:to>
    <xdr:cxnSp macro="">
      <xdr:nvCxnSpPr>
        <xdr:cNvPr id="33" name="145 Conector recto"/>
        <xdr:cNvCxnSpPr>
          <a:stCxn id="13" idx="5"/>
          <a:endCxn id="8" idx="1"/>
        </xdr:cNvCxnSpPr>
      </xdr:nvCxnSpPr>
      <xdr:spPr>
        <a:xfrm rot="16200000" flipH="1">
          <a:off x="24197515" y="2623344"/>
          <a:ext cx="154788" cy="61464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344658</xdr:colOff>
      <xdr:row>11</xdr:row>
      <xdr:rowOff>150561</xdr:rowOff>
    </xdr:from>
    <xdr:to>
      <xdr:col>33</xdr:col>
      <xdr:colOff>198231</xdr:colOff>
      <xdr:row>12</xdr:row>
      <xdr:rowOff>150561</xdr:rowOff>
    </xdr:to>
    <xdr:cxnSp macro="">
      <xdr:nvCxnSpPr>
        <xdr:cNvPr id="34" name="146 Conector recto"/>
        <xdr:cNvCxnSpPr>
          <a:stCxn id="8" idx="1"/>
          <a:endCxn id="14" idx="7"/>
        </xdr:cNvCxnSpPr>
      </xdr:nvCxnSpPr>
      <xdr:spPr>
        <a:xfrm rot="16200000" flipH="1" flipV="1">
          <a:off x="24179195" y="2795524"/>
          <a:ext cx="190500" cy="61557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297656</xdr:colOff>
      <xdr:row>12</xdr:row>
      <xdr:rowOff>190500</xdr:rowOff>
    </xdr:from>
    <xdr:to>
      <xdr:col>32</xdr:col>
      <xdr:colOff>309562</xdr:colOff>
      <xdr:row>14</xdr:row>
      <xdr:rowOff>297656</xdr:rowOff>
    </xdr:to>
    <xdr:cxnSp macro="">
      <xdr:nvCxnSpPr>
        <xdr:cNvPr id="35" name="147 Conector recto"/>
        <xdr:cNvCxnSpPr/>
      </xdr:nvCxnSpPr>
      <xdr:spPr>
        <a:xfrm rot="5400000">
          <a:off x="23733918" y="3424238"/>
          <a:ext cx="383381" cy="1190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280335</xdr:colOff>
      <xdr:row>14</xdr:row>
      <xdr:rowOff>259311</xdr:rowOff>
    </xdr:from>
    <xdr:to>
      <xdr:col>33</xdr:col>
      <xdr:colOff>333376</xdr:colOff>
      <xdr:row>14</xdr:row>
      <xdr:rowOff>261937</xdr:rowOff>
    </xdr:to>
    <xdr:cxnSp macro="">
      <xdr:nvCxnSpPr>
        <xdr:cNvPr id="36" name="148 Conector recto"/>
        <xdr:cNvCxnSpPr/>
      </xdr:nvCxnSpPr>
      <xdr:spPr>
        <a:xfrm>
          <a:off x="23902335" y="3621636"/>
          <a:ext cx="815041" cy="262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346761</xdr:colOff>
      <xdr:row>14</xdr:row>
      <xdr:rowOff>259772</xdr:rowOff>
    </xdr:from>
    <xdr:to>
      <xdr:col>33</xdr:col>
      <xdr:colOff>346361</xdr:colOff>
      <xdr:row>15</xdr:row>
      <xdr:rowOff>253481</xdr:rowOff>
    </xdr:to>
    <xdr:cxnSp macro="">
      <xdr:nvCxnSpPr>
        <xdr:cNvPr id="37" name="149 Conector recto"/>
        <xdr:cNvCxnSpPr>
          <a:stCxn id="10" idx="6"/>
          <a:endCxn id="24" idx="7"/>
        </xdr:cNvCxnSpPr>
      </xdr:nvCxnSpPr>
      <xdr:spPr>
        <a:xfrm flipH="1">
          <a:off x="23968761" y="3622097"/>
          <a:ext cx="761600" cy="18420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297656</xdr:colOff>
      <xdr:row>15</xdr:row>
      <xdr:rowOff>263928</xdr:rowOff>
    </xdr:from>
    <xdr:to>
      <xdr:col>32</xdr:col>
      <xdr:colOff>309345</xdr:colOff>
      <xdr:row>16</xdr:row>
      <xdr:rowOff>273846</xdr:rowOff>
    </xdr:to>
    <xdr:cxnSp macro="">
      <xdr:nvCxnSpPr>
        <xdr:cNvPr id="38" name="150 Conector recto"/>
        <xdr:cNvCxnSpPr/>
      </xdr:nvCxnSpPr>
      <xdr:spPr>
        <a:xfrm rot="5400000">
          <a:off x="23830054" y="3896830"/>
          <a:ext cx="190893" cy="1168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314754</xdr:colOff>
      <xdr:row>17</xdr:row>
      <xdr:rowOff>256987</xdr:rowOff>
    </xdr:from>
    <xdr:to>
      <xdr:col>34</xdr:col>
      <xdr:colOff>320228</xdr:colOff>
      <xdr:row>18</xdr:row>
      <xdr:rowOff>128852</xdr:rowOff>
    </xdr:to>
    <xdr:cxnSp macro="">
      <xdr:nvCxnSpPr>
        <xdr:cNvPr id="39" name="151 Conector recto"/>
        <xdr:cNvCxnSpPr/>
      </xdr:nvCxnSpPr>
      <xdr:spPr>
        <a:xfrm flipH="1">
          <a:off x="23936754" y="4190812"/>
          <a:ext cx="1529474" cy="12904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343669</xdr:colOff>
      <xdr:row>18</xdr:row>
      <xdr:rowOff>150078</xdr:rowOff>
    </xdr:from>
    <xdr:to>
      <xdr:col>33</xdr:col>
      <xdr:colOff>233019</xdr:colOff>
      <xdr:row>19</xdr:row>
      <xdr:rowOff>135871</xdr:rowOff>
    </xdr:to>
    <xdr:cxnSp macro="">
      <xdr:nvCxnSpPr>
        <xdr:cNvPr id="40" name="152 Conector recto"/>
        <xdr:cNvCxnSpPr/>
      </xdr:nvCxnSpPr>
      <xdr:spPr>
        <a:xfrm rot="16200000" flipH="1">
          <a:off x="24203197" y="4103550"/>
          <a:ext cx="176293" cy="6513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310358</xdr:colOff>
      <xdr:row>26</xdr:row>
      <xdr:rowOff>167482</xdr:rowOff>
    </xdr:from>
    <xdr:to>
      <xdr:col>32</xdr:col>
      <xdr:colOff>321470</xdr:colOff>
      <xdr:row>30</xdr:row>
      <xdr:rowOff>154781</xdr:rowOff>
    </xdr:to>
    <xdr:cxnSp macro="">
      <xdr:nvCxnSpPr>
        <xdr:cNvPr id="41" name="153 Conector recto"/>
        <xdr:cNvCxnSpPr/>
      </xdr:nvCxnSpPr>
      <xdr:spPr>
        <a:xfrm rot="16200000" flipH="1">
          <a:off x="23563264" y="6251576"/>
          <a:ext cx="749299" cy="1111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345832</xdr:colOff>
      <xdr:row>19</xdr:row>
      <xdr:rowOff>135141</xdr:rowOff>
    </xdr:from>
    <xdr:to>
      <xdr:col>33</xdr:col>
      <xdr:colOff>208434</xdr:colOff>
      <xdr:row>20</xdr:row>
      <xdr:rowOff>127922</xdr:rowOff>
    </xdr:to>
    <xdr:cxnSp macro="">
      <xdr:nvCxnSpPr>
        <xdr:cNvPr id="42" name="154 Conector recto"/>
        <xdr:cNvCxnSpPr/>
      </xdr:nvCxnSpPr>
      <xdr:spPr>
        <a:xfrm rot="10800000" flipV="1">
          <a:off x="23967832" y="4516641"/>
          <a:ext cx="624602" cy="18328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358009</xdr:colOff>
      <xdr:row>30</xdr:row>
      <xdr:rowOff>290128</xdr:rowOff>
    </xdr:from>
    <xdr:to>
      <xdr:col>36</xdr:col>
      <xdr:colOff>121299</xdr:colOff>
      <xdr:row>31</xdr:row>
      <xdr:rowOff>82024</xdr:rowOff>
    </xdr:to>
    <xdr:cxnSp macro="">
      <xdr:nvCxnSpPr>
        <xdr:cNvPr id="43" name="155 Conector recto"/>
        <xdr:cNvCxnSpPr>
          <a:stCxn id="31" idx="1"/>
          <a:endCxn id="23" idx="5"/>
        </xdr:cNvCxnSpPr>
      </xdr:nvCxnSpPr>
      <xdr:spPr>
        <a:xfrm rot="16200000" flipH="1">
          <a:off x="26108831" y="6067056"/>
          <a:ext cx="77646" cy="128729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261938</xdr:colOff>
      <xdr:row>30</xdr:row>
      <xdr:rowOff>238125</xdr:rowOff>
    </xdr:from>
    <xdr:to>
      <xdr:col>34</xdr:col>
      <xdr:colOff>333376</xdr:colOff>
      <xdr:row>30</xdr:row>
      <xdr:rowOff>250031</xdr:rowOff>
    </xdr:to>
    <xdr:cxnSp macro="">
      <xdr:nvCxnSpPr>
        <xdr:cNvPr id="44" name="156 Conector recto"/>
        <xdr:cNvCxnSpPr/>
      </xdr:nvCxnSpPr>
      <xdr:spPr>
        <a:xfrm>
          <a:off x="23883938" y="6667500"/>
          <a:ext cx="1595438" cy="238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309562</xdr:colOff>
      <xdr:row>22</xdr:row>
      <xdr:rowOff>166691</xdr:rowOff>
    </xdr:from>
    <xdr:to>
      <xdr:col>32</xdr:col>
      <xdr:colOff>309563</xdr:colOff>
      <xdr:row>24</xdr:row>
      <xdr:rowOff>237332</xdr:rowOff>
    </xdr:to>
    <xdr:cxnSp macro="">
      <xdr:nvCxnSpPr>
        <xdr:cNvPr id="45" name="157 Conector recto"/>
        <xdr:cNvCxnSpPr/>
      </xdr:nvCxnSpPr>
      <xdr:spPr>
        <a:xfrm rot="16200000" flipH="1">
          <a:off x="23729555" y="5321698"/>
          <a:ext cx="404016"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326904</xdr:colOff>
      <xdr:row>24</xdr:row>
      <xdr:rowOff>236412</xdr:rowOff>
    </xdr:from>
    <xdr:to>
      <xdr:col>33</xdr:col>
      <xdr:colOff>222474</xdr:colOff>
      <xdr:row>25</xdr:row>
      <xdr:rowOff>171557</xdr:rowOff>
    </xdr:to>
    <xdr:cxnSp macro="">
      <xdr:nvCxnSpPr>
        <xdr:cNvPr id="46" name="158 Conector recto"/>
        <xdr:cNvCxnSpPr>
          <a:stCxn id="18" idx="7"/>
          <a:endCxn id="19" idx="1"/>
        </xdr:cNvCxnSpPr>
      </xdr:nvCxnSpPr>
      <xdr:spPr>
        <a:xfrm rot="16200000" flipH="1">
          <a:off x="24191054" y="5280637"/>
          <a:ext cx="173270" cy="65757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319539</xdr:colOff>
      <xdr:row>25</xdr:row>
      <xdr:rowOff>232214</xdr:rowOff>
    </xdr:from>
    <xdr:to>
      <xdr:col>33</xdr:col>
      <xdr:colOff>241184</xdr:colOff>
      <xdr:row>26</xdr:row>
      <xdr:rowOff>158377</xdr:rowOff>
    </xdr:to>
    <xdr:cxnSp macro="">
      <xdr:nvCxnSpPr>
        <xdr:cNvPr id="47" name="159 Conector recto"/>
        <xdr:cNvCxnSpPr/>
      </xdr:nvCxnSpPr>
      <xdr:spPr>
        <a:xfrm rot="5400000">
          <a:off x="24205980" y="5454173"/>
          <a:ext cx="154763" cy="68364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309563</xdr:colOff>
      <xdr:row>16</xdr:row>
      <xdr:rowOff>226219</xdr:rowOff>
    </xdr:from>
    <xdr:to>
      <xdr:col>34</xdr:col>
      <xdr:colOff>282036</xdr:colOff>
      <xdr:row>17</xdr:row>
      <xdr:rowOff>221998</xdr:rowOff>
    </xdr:to>
    <xdr:cxnSp macro="">
      <xdr:nvCxnSpPr>
        <xdr:cNvPr id="48" name="160 Conector recto"/>
        <xdr:cNvCxnSpPr>
          <a:endCxn id="26" idx="1"/>
        </xdr:cNvCxnSpPr>
      </xdr:nvCxnSpPr>
      <xdr:spPr>
        <a:xfrm>
          <a:off x="23931563" y="3998119"/>
          <a:ext cx="1496473" cy="19580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333375</xdr:colOff>
      <xdr:row>21</xdr:row>
      <xdr:rowOff>130968</xdr:rowOff>
    </xdr:from>
    <xdr:to>
      <xdr:col>34</xdr:col>
      <xdr:colOff>419966</xdr:colOff>
      <xdr:row>21</xdr:row>
      <xdr:rowOff>229929</xdr:rowOff>
    </xdr:to>
    <xdr:sp macro="" textlink="">
      <xdr:nvSpPr>
        <xdr:cNvPr id="49" name="161 Elipse"/>
        <xdr:cNvSpPr/>
      </xdr:nvSpPr>
      <xdr:spPr>
        <a:xfrm>
          <a:off x="25479375" y="4893468"/>
          <a:ext cx="86591" cy="608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32</xdr:col>
      <xdr:colOff>333374</xdr:colOff>
      <xdr:row>21</xdr:row>
      <xdr:rowOff>154781</xdr:rowOff>
    </xdr:from>
    <xdr:to>
      <xdr:col>34</xdr:col>
      <xdr:colOff>404812</xdr:colOff>
      <xdr:row>21</xdr:row>
      <xdr:rowOff>156369</xdr:rowOff>
    </xdr:to>
    <xdr:cxnSp macro="">
      <xdr:nvCxnSpPr>
        <xdr:cNvPr id="50" name="162 Conector recto"/>
        <xdr:cNvCxnSpPr/>
      </xdr:nvCxnSpPr>
      <xdr:spPr>
        <a:xfrm>
          <a:off x="23955374" y="4917281"/>
          <a:ext cx="1595438"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346361</xdr:colOff>
      <xdr:row>21</xdr:row>
      <xdr:rowOff>145460</xdr:rowOff>
    </xdr:from>
    <xdr:to>
      <xdr:col>34</xdr:col>
      <xdr:colOff>407285</xdr:colOff>
      <xdr:row>22</xdr:row>
      <xdr:rowOff>197921</xdr:rowOff>
    </xdr:to>
    <xdr:cxnSp macro="">
      <xdr:nvCxnSpPr>
        <xdr:cNvPr id="51" name="163 Conector recto"/>
        <xdr:cNvCxnSpPr>
          <a:stCxn id="12" idx="6"/>
          <a:endCxn id="49" idx="7"/>
        </xdr:cNvCxnSpPr>
      </xdr:nvCxnSpPr>
      <xdr:spPr>
        <a:xfrm flipV="1">
          <a:off x="23968361" y="4907960"/>
          <a:ext cx="1584924" cy="23343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297658</xdr:colOff>
      <xdr:row>20</xdr:row>
      <xdr:rowOff>154781</xdr:rowOff>
    </xdr:from>
    <xdr:to>
      <xdr:col>32</xdr:col>
      <xdr:colOff>309564</xdr:colOff>
      <xdr:row>21</xdr:row>
      <xdr:rowOff>166688</xdr:rowOff>
    </xdr:to>
    <xdr:cxnSp macro="">
      <xdr:nvCxnSpPr>
        <xdr:cNvPr id="52" name="164 Conector recto"/>
        <xdr:cNvCxnSpPr/>
      </xdr:nvCxnSpPr>
      <xdr:spPr>
        <a:xfrm rot="16200000" flipH="1">
          <a:off x="23824407" y="4822032"/>
          <a:ext cx="202407" cy="1190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27</xdr:col>
      <xdr:colOff>113433</xdr:colOff>
      <xdr:row>9</xdr:row>
      <xdr:rowOff>133351</xdr:rowOff>
    </xdr:from>
    <xdr:to>
      <xdr:col>27</xdr:col>
      <xdr:colOff>389658</xdr:colOff>
      <xdr:row>9</xdr:row>
      <xdr:rowOff>371476</xdr:rowOff>
    </xdr:to>
    <xdr:sp macro="" textlink="">
      <xdr:nvSpPr>
        <xdr:cNvPr id="2" name="1 Elipse"/>
        <xdr:cNvSpPr/>
      </xdr:nvSpPr>
      <xdr:spPr>
        <a:xfrm>
          <a:off x="14267583" y="1743076"/>
          <a:ext cx="276225" cy="238125"/>
        </a:xfrm>
        <a:prstGeom prst="ellipse">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s-PE" sz="1100">
            <a:ln w="3175">
              <a:solidFill>
                <a:schemeClr val="tx1"/>
              </a:solidFill>
            </a:ln>
          </a:endParaRPr>
        </a:p>
      </xdr:txBody>
    </xdr:sp>
    <xdr:clientData/>
  </xdr:twoCellAnchor>
  <xdr:twoCellAnchor>
    <xdr:from>
      <xdr:col>28</xdr:col>
      <xdr:colOff>70633</xdr:colOff>
      <xdr:row>9</xdr:row>
      <xdr:rowOff>161924</xdr:rowOff>
    </xdr:from>
    <xdr:to>
      <xdr:col>28</xdr:col>
      <xdr:colOff>358733</xdr:colOff>
      <xdr:row>9</xdr:row>
      <xdr:rowOff>358732</xdr:rowOff>
    </xdr:to>
    <xdr:sp macro="" textlink="">
      <xdr:nvSpPr>
        <xdr:cNvPr id="3" name="2 Rectángulo"/>
        <xdr:cNvSpPr/>
      </xdr:nvSpPr>
      <xdr:spPr>
        <a:xfrm>
          <a:off x="14729608" y="1771649"/>
          <a:ext cx="288100" cy="196808"/>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indent="0" algn="l"/>
          <a:endParaRPr lang="es-PE" sz="1100">
            <a:ln w="3175">
              <a:solidFill>
                <a:schemeClr val="tx1"/>
              </a:solidFill>
            </a:ln>
            <a:solidFill>
              <a:schemeClr val="dk1"/>
            </a:solidFill>
            <a:latin typeface="+mn-lt"/>
            <a:ea typeface="+mn-ea"/>
            <a:cs typeface="+mn-cs"/>
          </a:endParaRPr>
        </a:p>
      </xdr:txBody>
    </xdr:sp>
    <xdr:clientData/>
  </xdr:twoCellAnchor>
  <xdr:twoCellAnchor>
    <xdr:from>
      <xdr:col>29</xdr:col>
      <xdr:colOff>191490</xdr:colOff>
      <xdr:row>9</xdr:row>
      <xdr:rowOff>115291</xdr:rowOff>
    </xdr:from>
    <xdr:to>
      <xdr:col>29</xdr:col>
      <xdr:colOff>448665</xdr:colOff>
      <xdr:row>9</xdr:row>
      <xdr:rowOff>334366</xdr:rowOff>
    </xdr:to>
    <xdr:sp macro="" textlink="">
      <xdr:nvSpPr>
        <xdr:cNvPr id="4" name="3 Flecha derecha"/>
        <xdr:cNvSpPr/>
      </xdr:nvSpPr>
      <xdr:spPr>
        <a:xfrm>
          <a:off x="15269565" y="1725016"/>
          <a:ext cx="257175" cy="219075"/>
        </a:xfrm>
        <a:prstGeom prst="rightArrow">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indent="0" algn="l"/>
          <a:endParaRPr lang="es-PE" sz="1100">
            <a:ln w="3175">
              <a:solidFill>
                <a:schemeClr val="tx1"/>
              </a:solidFill>
            </a:ln>
            <a:solidFill>
              <a:schemeClr val="dk1"/>
            </a:solidFill>
            <a:latin typeface="+mn-lt"/>
            <a:ea typeface="+mn-ea"/>
            <a:cs typeface="+mn-cs"/>
          </a:endParaRPr>
        </a:p>
      </xdr:txBody>
    </xdr:sp>
    <xdr:clientData/>
  </xdr:twoCellAnchor>
  <xdr:twoCellAnchor>
    <xdr:from>
      <xdr:col>30</xdr:col>
      <xdr:colOff>162914</xdr:colOff>
      <xdr:row>9</xdr:row>
      <xdr:rowOff>102920</xdr:rowOff>
    </xdr:from>
    <xdr:to>
      <xdr:col>30</xdr:col>
      <xdr:colOff>391514</xdr:colOff>
      <xdr:row>9</xdr:row>
      <xdr:rowOff>331520</xdr:rowOff>
    </xdr:to>
    <xdr:sp macro="" textlink="">
      <xdr:nvSpPr>
        <xdr:cNvPr id="5" name="4 Retraso"/>
        <xdr:cNvSpPr/>
      </xdr:nvSpPr>
      <xdr:spPr>
        <a:xfrm>
          <a:off x="15774389" y="1712645"/>
          <a:ext cx="228600" cy="228600"/>
        </a:xfrm>
        <a:prstGeom prst="flowChartDelay">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indent="0" algn="l"/>
          <a:endParaRPr lang="es-PE" sz="1100">
            <a:ln w="3175">
              <a:solidFill>
                <a:schemeClr val="tx1"/>
              </a:solidFill>
            </a:ln>
            <a:solidFill>
              <a:schemeClr val="dk1"/>
            </a:solidFill>
            <a:latin typeface="+mn-lt"/>
            <a:ea typeface="+mn-ea"/>
            <a:cs typeface="+mn-cs"/>
          </a:endParaRPr>
        </a:p>
      </xdr:txBody>
    </xdr:sp>
    <xdr:clientData/>
  </xdr:twoCellAnchor>
  <xdr:twoCellAnchor>
    <xdr:from>
      <xdr:col>31</xdr:col>
      <xdr:colOff>106754</xdr:colOff>
      <xdr:row>9</xdr:row>
      <xdr:rowOff>119125</xdr:rowOff>
    </xdr:from>
    <xdr:to>
      <xdr:col>31</xdr:col>
      <xdr:colOff>440129</xdr:colOff>
      <xdr:row>9</xdr:row>
      <xdr:rowOff>319150</xdr:rowOff>
    </xdr:to>
    <xdr:sp macro="" textlink="">
      <xdr:nvSpPr>
        <xdr:cNvPr id="6" name="5 Combinar"/>
        <xdr:cNvSpPr/>
      </xdr:nvSpPr>
      <xdr:spPr>
        <a:xfrm>
          <a:off x="16184954" y="1728850"/>
          <a:ext cx="333375" cy="200025"/>
        </a:xfrm>
        <a:prstGeom prst="flowChartMerge">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indent="0" algn="l"/>
          <a:endParaRPr lang="es-PE" sz="1100">
            <a:ln w="3175">
              <a:solidFill>
                <a:schemeClr val="tx1"/>
              </a:solidFill>
            </a:ln>
            <a:solidFill>
              <a:schemeClr val="dk1"/>
            </a:solidFill>
            <a:latin typeface="+mn-lt"/>
            <a:ea typeface="+mn-ea"/>
            <a:cs typeface="+mn-cs"/>
          </a:endParaRPr>
        </a:p>
      </xdr:txBody>
    </xdr:sp>
    <xdr:clientData/>
  </xdr:twoCellAnchor>
  <xdr:twoCellAnchor>
    <xdr:from>
      <xdr:col>27</xdr:col>
      <xdr:colOff>235033</xdr:colOff>
      <xdr:row>10</xdr:row>
      <xdr:rowOff>148441</xdr:rowOff>
    </xdr:from>
    <xdr:to>
      <xdr:col>27</xdr:col>
      <xdr:colOff>321624</xdr:colOff>
      <xdr:row>10</xdr:row>
      <xdr:rowOff>247402</xdr:rowOff>
    </xdr:to>
    <xdr:sp macro="" textlink="">
      <xdr:nvSpPr>
        <xdr:cNvPr id="7" name="6 Elipse"/>
        <xdr:cNvSpPr/>
      </xdr:nvSpPr>
      <xdr:spPr>
        <a:xfrm>
          <a:off x="14389183" y="2243941"/>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185550</xdr:colOff>
      <xdr:row>12</xdr:row>
      <xdr:rowOff>136070</xdr:rowOff>
    </xdr:from>
    <xdr:to>
      <xdr:col>28</xdr:col>
      <xdr:colOff>272141</xdr:colOff>
      <xdr:row>12</xdr:row>
      <xdr:rowOff>235031</xdr:rowOff>
    </xdr:to>
    <xdr:sp macro="" textlink="">
      <xdr:nvSpPr>
        <xdr:cNvPr id="8" name="7 Elipse"/>
        <xdr:cNvSpPr/>
      </xdr:nvSpPr>
      <xdr:spPr>
        <a:xfrm>
          <a:off x="14844525" y="2926895"/>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27</xdr:col>
      <xdr:colOff>222660</xdr:colOff>
      <xdr:row>14</xdr:row>
      <xdr:rowOff>86590</xdr:rowOff>
    </xdr:from>
    <xdr:to>
      <xdr:col>27</xdr:col>
      <xdr:colOff>309251</xdr:colOff>
      <xdr:row>14</xdr:row>
      <xdr:rowOff>185551</xdr:rowOff>
    </xdr:to>
    <xdr:sp macro="" textlink="">
      <xdr:nvSpPr>
        <xdr:cNvPr id="9" name="8 Elipse"/>
        <xdr:cNvSpPr/>
      </xdr:nvSpPr>
      <xdr:spPr>
        <a:xfrm>
          <a:off x="15747173" y="3933700"/>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29</xdr:col>
      <xdr:colOff>296880</xdr:colOff>
      <xdr:row>16</xdr:row>
      <xdr:rowOff>173181</xdr:rowOff>
    </xdr:from>
    <xdr:to>
      <xdr:col>29</xdr:col>
      <xdr:colOff>383471</xdr:colOff>
      <xdr:row>16</xdr:row>
      <xdr:rowOff>272142</xdr:rowOff>
    </xdr:to>
    <xdr:sp macro="" textlink="">
      <xdr:nvSpPr>
        <xdr:cNvPr id="11" name="10 Elipse"/>
        <xdr:cNvSpPr/>
      </xdr:nvSpPr>
      <xdr:spPr>
        <a:xfrm>
          <a:off x="16922335" y="4329545"/>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27</xdr:col>
      <xdr:colOff>210290</xdr:colOff>
      <xdr:row>23</xdr:row>
      <xdr:rowOff>123701</xdr:rowOff>
    </xdr:from>
    <xdr:to>
      <xdr:col>27</xdr:col>
      <xdr:colOff>296881</xdr:colOff>
      <xdr:row>23</xdr:row>
      <xdr:rowOff>222662</xdr:rowOff>
    </xdr:to>
    <xdr:sp macro="" textlink="">
      <xdr:nvSpPr>
        <xdr:cNvPr id="13" name="12 Elipse"/>
        <xdr:cNvSpPr/>
      </xdr:nvSpPr>
      <xdr:spPr>
        <a:xfrm>
          <a:off x="15734803" y="5826331"/>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27</xdr:col>
      <xdr:colOff>235030</xdr:colOff>
      <xdr:row>11</xdr:row>
      <xdr:rowOff>111330</xdr:rowOff>
    </xdr:from>
    <xdr:to>
      <xdr:col>27</xdr:col>
      <xdr:colOff>321621</xdr:colOff>
      <xdr:row>11</xdr:row>
      <xdr:rowOff>210291</xdr:rowOff>
    </xdr:to>
    <xdr:sp macro="" textlink="">
      <xdr:nvSpPr>
        <xdr:cNvPr id="15" name="14 Elipse"/>
        <xdr:cNvSpPr/>
      </xdr:nvSpPr>
      <xdr:spPr>
        <a:xfrm>
          <a:off x="15759543" y="2894609"/>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27</xdr:col>
      <xdr:colOff>235030</xdr:colOff>
      <xdr:row>13</xdr:row>
      <xdr:rowOff>136070</xdr:rowOff>
    </xdr:from>
    <xdr:to>
      <xdr:col>27</xdr:col>
      <xdr:colOff>321621</xdr:colOff>
      <xdr:row>13</xdr:row>
      <xdr:rowOff>235031</xdr:rowOff>
    </xdr:to>
    <xdr:sp macro="" textlink="">
      <xdr:nvSpPr>
        <xdr:cNvPr id="16" name="15 Elipse"/>
        <xdr:cNvSpPr/>
      </xdr:nvSpPr>
      <xdr:spPr>
        <a:xfrm>
          <a:off x="14389180" y="3288845"/>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27</xdr:col>
      <xdr:colOff>222660</xdr:colOff>
      <xdr:row>16</xdr:row>
      <xdr:rowOff>197921</xdr:rowOff>
    </xdr:from>
    <xdr:to>
      <xdr:col>27</xdr:col>
      <xdr:colOff>309251</xdr:colOff>
      <xdr:row>16</xdr:row>
      <xdr:rowOff>296882</xdr:rowOff>
    </xdr:to>
    <xdr:sp macro="" textlink="">
      <xdr:nvSpPr>
        <xdr:cNvPr id="20" name="19 Elipse"/>
        <xdr:cNvSpPr/>
      </xdr:nvSpPr>
      <xdr:spPr>
        <a:xfrm>
          <a:off x="15747173" y="4354285"/>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27</xdr:col>
      <xdr:colOff>238988</xdr:colOff>
      <xdr:row>22</xdr:row>
      <xdr:rowOff>65808</xdr:rowOff>
    </xdr:from>
    <xdr:to>
      <xdr:col>27</xdr:col>
      <xdr:colOff>325579</xdr:colOff>
      <xdr:row>22</xdr:row>
      <xdr:rowOff>164769</xdr:rowOff>
    </xdr:to>
    <xdr:sp macro="" textlink="">
      <xdr:nvSpPr>
        <xdr:cNvPr id="26" name="25 Elipse"/>
        <xdr:cNvSpPr/>
      </xdr:nvSpPr>
      <xdr:spPr>
        <a:xfrm>
          <a:off x="15763501" y="5459185"/>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27</xdr:col>
      <xdr:colOff>238988</xdr:colOff>
      <xdr:row>24</xdr:row>
      <xdr:rowOff>152398</xdr:rowOff>
    </xdr:from>
    <xdr:to>
      <xdr:col>27</xdr:col>
      <xdr:colOff>325579</xdr:colOff>
      <xdr:row>24</xdr:row>
      <xdr:rowOff>251359</xdr:rowOff>
    </xdr:to>
    <xdr:sp macro="" textlink="">
      <xdr:nvSpPr>
        <xdr:cNvPr id="31" name="30 Elipse"/>
        <xdr:cNvSpPr/>
      </xdr:nvSpPr>
      <xdr:spPr>
        <a:xfrm>
          <a:off x="15763501" y="6164281"/>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27</xdr:col>
      <xdr:colOff>234535</xdr:colOff>
      <xdr:row>26</xdr:row>
      <xdr:rowOff>284017</xdr:rowOff>
    </xdr:from>
    <xdr:to>
      <xdr:col>27</xdr:col>
      <xdr:colOff>321126</xdr:colOff>
      <xdr:row>26</xdr:row>
      <xdr:rowOff>382978</xdr:rowOff>
    </xdr:to>
    <xdr:sp macro="" textlink="">
      <xdr:nvSpPr>
        <xdr:cNvPr id="35" name="34 Elipse"/>
        <xdr:cNvSpPr/>
      </xdr:nvSpPr>
      <xdr:spPr>
        <a:xfrm>
          <a:off x="15759048" y="6605153"/>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27</xdr:col>
      <xdr:colOff>235032</xdr:colOff>
      <xdr:row>27</xdr:row>
      <xdr:rowOff>296385</xdr:rowOff>
    </xdr:from>
    <xdr:to>
      <xdr:col>27</xdr:col>
      <xdr:colOff>333495</xdr:colOff>
      <xdr:row>27</xdr:row>
      <xdr:rowOff>383473</xdr:rowOff>
    </xdr:to>
    <xdr:sp macro="" textlink="">
      <xdr:nvSpPr>
        <xdr:cNvPr id="37" name="36 Elipse"/>
        <xdr:cNvSpPr/>
      </xdr:nvSpPr>
      <xdr:spPr>
        <a:xfrm flipH="1" flipV="1">
          <a:off x="15759545" y="7198917"/>
          <a:ext cx="98463" cy="87088"/>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27</xdr:col>
      <xdr:colOff>238992</xdr:colOff>
      <xdr:row>28</xdr:row>
      <xdr:rowOff>399305</xdr:rowOff>
    </xdr:from>
    <xdr:to>
      <xdr:col>27</xdr:col>
      <xdr:colOff>337455</xdr:colOff>
      <xdr:row>28</xdr:row>
      <xdr:rowOff>486393</xdr:rowOff>
    </xdr:to>
    <xdr:sp macro="" textlink="">
      <xdr:nvSpPr>
        <xdr:cNvPr id="39" name="38 Elipse"/>
        <xdr:cNvSpPr/>
      </xdr:nvSpPr>
      <xdr:spPr>
        <a:xfrm flipH="1" flipV="1">
          <a:off x="15763505" y="7883234"/>
          <a:ext cx="98463" cy="87088"/>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27</xdr:col>
      <xdr:colOff>185553</xdr:colOff>
      <xdr:row>29</xdr:row>
      <xdr:rowOff>193469</xdr:rowOff>
    </xdr:from>
    <xdr:to>
      <xdr:col>27</xdr:col>
      <xdr:colOff>309255</xdr:colOff>
      <xdr:row>29</xdr:row>
      <xdr:rowOff>296884</xdr:rowOff>
    </xdr:to>
    <xdr:sp macro="" textlink="">
      <xdr:nvSpPr>
        <xdr:cNvPr id="41" name="40 Elipse"/>
        <xdr:cNvSpPr/>
      </xdr:nvSpPr>
      <xdr:spPr>
        <a:xfrm flipH="1">
          <a:off x="15710066" y="8568047"/>
          <a:ext cx="123702" cy="103415"/>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27</xdr:col>
      <xdr:colOff>181098</xdr:colOff>
      <xdr:row>31</xdr:row>
      <xdr:rowOff>230082</xdr:rowOff>
    </xdr:from>
    <xdr:to>
      <xdr:col>27</xdr:col>
      <xdr:colOff>279561</xdr:colOff>
      <xdr:row>31</xdr:row>
      <xdr:rowOff>317170</xdr:rowOff>
    </xdr:to>
    <xdr:sp macro="" textlink="">
      <xdr:nvSpPr>
        <xdr:cNvPr id="43" name="42 Elipse"/>
        <xdr:cNvSpPr/>
      </xdr:nvSpPr>
      <xdr:spPr>
        <a:xfrm flipH="1" flipV="1">
          <a:off x="14335248" y="12260157"/>
          <a:ext cx="98463" cy="87088"/>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31</xdr:col>
      <xdr:colOff>255320</xdr:colOff>
      <xdr:row>32</xdr:row>
      <xdr:rowOff>192972</xdr:rowOff>
    </xdr:from>
    <xdr:to>
      <xdr:col>31</xdr:col>
      <xdr:colOff>353783</xdr:colOff>
      <xdr:row>32</xdr:row>
      <xdr:rowOff>280060</xdr:rowOff>
    </xdr:to>
    <xdr:sp macro="" textlink="">
      <xdr:nvSpPr>
        <xdr:cNvPr id="45" name="44 Elipse"/>
        <xdr:cNvSpPr/>
      </xdr:nvSpPr>
      <xdr:spPr>
        <a:xfrm flipH="1" flipV="1">
          <a:off x="18204378" y="10089076"/>
          <a:ext cx="98463" cy="87088"/>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27</xdr:col>
      <xdr:colOff>189509</xdr:colOff>
      <xdr:row>17</xdr:row>
      <xdr:rowOff>238989</xdr:rowOff>
    </xdr:from>
    <xdr:to>
      <xdr:col>27</xdr:col>
      <xdr:colOff>276100</xdr:colOff>
      <xdr:row>17</xdr:row>
      <xdr:rowOff>337950</xdr:rowOff>
    </xdr:to>
    <xdr:sp macro="" textlink="">
      <xdr:nvSpPr>
        <xdr:cNvPr id="46" name="45 Elipse"/>
        <xdr:cNvSpPr/>
      </xdr:nvSpPr>
      <xdr:spPr>
        <a:xfrm>
          <a:off x="14343659" y="4953864"/>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27</xdr:col>
      <xdr:colOff>193467</xdr:colOff>
      <xdr:row>18</xdr:row>
      <xdr:rowOff>317168</xdr:rowOff>
    </xdr:from>
    <xdr:to>
      <xdr:col>27</xdr:col>
      <xdr:colOff>280058</xdr:colOff>
      <xdr:row>18</xdr:row>
      <xdr:rowOff>416129</xdr:rowOff>
    </xdr:to>
    <xdr:sp macro="" textlink="">
      <xdr:nvSpPr>
        <xdr:cNvPr id="47" name="46 Elipse"/>
        <xdr:cNvSpPr/>
      </xdr:nvSpPr>
      <xdr:spPr>
        <a:xfrm>
          <a:off x="14347617" y="5603543"/>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27</xdr:col>
      <xdr:colOff>226621</xdr:colOff>
      <xdr:row>17</xdr:row>
      <xdr:rowOff>300843</xdr:rowOff>
    </xdr:from>
    <xdr:to>
      <xdr:col>27</xdr:col>
      <xdr:colOff>267377</xdr:colOff>
      <xdr:row>18</xdr:row>
      <xdr:rowOff>319291</xdr:rowOff>
    </xdr:to>
    <xdr:cxnSp macro="">
      <xdr:nvCxnSpPr>
        <xdr:cNvPr id="48" name="47 Conector recto"/>
        <xdr:cNvCxnSpPr/>
      </xdr:nvCxnSpPr>
      <xdr:spPr>
        <a:xfrm flipH="1" flipV="1">
          <a:off x="14380771" y="5015718"/>
          <a:ext cx="40756" cy="58994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255319</xdr:colOff>
      <xdr:row>18</xdr:row>
      <xdr:rowOff>341912</xdr:rowOff>
    </xdr:from>
    <xdr:to>
      <xdr:col>29</xdr:col>
      <xdr:colOff>222662</xdr:colOff>
      <xdr:row>19</xdr:row>
      <xdr:rowOff>148441</xdr:rowOff>
    </xdr:to>
    <xdr:cxnSp macro="">
      <xdr:nvCxnSpPr>
        <xdr:cNvPr id="49" name="48 Conector recto"/>
        <xdr:cNvCxnSpPr/>
      </xdr:nvCxnSpPr>
      <xdr:spPr>
        <a:xfrm flipH="1" flipV="1">
          <a:off x="14409469" y="5628287"/>
          <a:ext cx="891268" cy="37802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197919</xdr:colOff>
      <xdr:row>19</xdr:row>
      <xdr:rowOff>136070</xdr:rowOff>
    </xdr:from>
    <xdr:to>
      <xdr:col>29</xdr:col>
      <xdr:colOff>284510</xdr:colOff>
      <xdr:row>19</xdr:row>
      <xdr:rowOff>235031</xdr:rowOff>
    </xdr:to>
    <xdr:sp macro="" textlink="">
      <xdr:nvSpPr>
        <xdr:cNvPr id="50" name="49 Elipse"/>
        <xdr:cNvSpPr/>
      </xdr:nvSpPr>
      <xdr:spPr>
        <a:xfrm>
          <a:off x="15275994" y="5993945"/>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27</xdr:col>
      <xdr:colOff>226617</xdr:colOff>
      <xdr:row>20</xdr:row>
      <xdr:rowOff>127659</xdr:rowOff>
    </xdr:from>
    <xdr:to>
      <xdr:col>27</xdr:col>
      <xdr:colOff>313208</xdr:colOff>
      <xdr:row>20</xdr:row>
      <xdr:rowOff>226620</xdr:rowOff>
    </xdr:to>
    <xdr:sp macro="" textlink="">
      <xdr:nvSpPr>
        <xdr:cNvPr id="51" name="50 Elipse"/>
        <xdr:cNvSpPr/>
      </xdr:nvSpPr>
      <xdr:spPr>
        <a:xfrm>
          <a:off x="15751130" y="4853049"/>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27</xdr:col>
      <xdr:colOff>272451</xdr:colOff>
      <xdr:row>10</xdr:row>
      <xdr:rowOff>208171</xdr:rowOff>
    </xdr:from>
    <xdr:to>
      <xdr:col>27</xdr:col>
      <xdr:colOff>272454</xdr:colOff>
      <xdr:row>11</xdr:row>
      <xdr:rowOff>171060</xdr:rowOff>
    </xdr:to>
    <xdr:cxnSp macro="">
      <xdr:nvCxnSpPr>
        <xdr:cNvPr id="55" name="54 Conector recto"/>
        <xdr:cNvCxnSpPr/>
      </xdr:nvCxnSpPr>
      <xdr:spPr>
        <a:xfrm rot="5400000">
          <a:off x="15642340" y="2799711"/>
          <a:ext cx="309252" cy="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290696</xdr:colOff>
      <xdr:row>11</xdr:row>
      <xdr:rowOff>185551</xdr:rowOff>
    </xdr:from>
    <xdr:to>
      <xdr:col>28</xdr:col>
      <xdr:colOff>197920</xdr:colOff>
      <xdr:row>12</xdr:row>
      <xdr:rowOff>160811</xdr:rowOff>
    </xdr:to>
    <xdr:cxnSp macro="">
      <xdr:nvCxnSpPr>
        <xdr:cNvPr id="57" name="56 Conector recto"/>
        <xdr:cNvCxnSpPr/>
      </xdr:nvCxnSpPr>
      <xdr:spPr>
        <a:xfrm rot="16200000" flipH="1">
          <a:off x="15904892" y="2879147"/>
          <a:ext cx="321624" cy="50099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283719</xdr:colOff>
      <xdr:row>13</xdr:row>
      <xdr:rowOff>186346</xdr:rowOff>
    </xdr:from>
    <xdr:to>
      <xdr:col>27</xdr:col>
      <xdr:colOff>285307</xdr:colOff>
      <xdr:row>14</xdr:row>
      <xdr:rowOff>87385</xdr:rowOff>
    </xdr:to>
    <xdr:cxnSp macro="">
      <xdr:nvCxnSpPr>
        <xdr:cNvPr id="62" name="61 Conector recto"/>
        <xdr:cNvCxnSpPr/>
      </xdr:nvCxnSpPr>
      <xdr:spPr>
        <a:xfrm rot="5400000">
          <a:off x="15679140" y="3803815"/>
          <a:ext cx="259772"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278327</xdr:colOff>
      <xdr:row>12</xdr:row>
      <xdr:rowOff>235030</xdr:rowOff>
    </xdr:from>
    <xdr:to>
      <xdr:col>28</xdr:col>
      <xdr:colOff>228847</xdr:colOff>
      <xdr:row>13</xdr:row>
      <xdr:rowOff>136069</xdr:rowOff>
    </xdr:to>
    <xdr:cxnSp macro="">
      <xdr:nvCxnSpPr>
        <xdr:cNvPr id="64" name="63 Conector recto"/>
        <xdr:cNvCxnSpPr>
          <a:stCxn id="8" idx="4"/>
          <a:endCxn id="16" idx="0"/>
        </xdr:cNvCxnSpPr>
      </xdr:nvCxnSpPr>
      <xdr:spPr>
        <a:xfrm rot="5400000">
          <a:off x="15945096" y="3222417"/>
          <a:ext cx="259773" cy="54428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357940</xdr:colOff>
      <xdr:row>15</xdr:row>
      <xdr:rowOff>235032</xdr:rowOff>
    </xdr:from>
    <xdr:to>
      <xdr:col>29</xdr:col>
      <xdr:colOff>371104</xdr:colOff>
      <xdr:row>16</xdr:row>
      <xdr:rowOff>235830</xdr:rowOff>
    </xdr:to>
    <xdr:cxnSp macro="">
      <xdr:nvCxnSpPr>
        <xdr:cNvPr id="70" name="69 Conector recto"/>
        <xdr:cNvCxnSpPr/>
      </xdr:nvCxnSpPr>
      <xdr:spPr>
        <a:xfrm flipH="1">
          <a:off x="17243167" y="4391396"/>
          <a:ext cx="13164" cy="31005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259773</xdr:colOff>
      <xdr:row>17</xdr:row>
      <xdr:rowOff>0</xdr:rowOff>
    </xdr:from>
    <xdr:to>
      <xdr:col>28</xdr:col>
      <xdr:colOff>247403</xdr:colOff>
      <xdr:row>17</xdr:row>
      <xdr:rowOff>1588</xdr:rowOff>
    </xdr:to>
    <xdr:cxnSp macro="">
      <xdr:nvCxnSpPr>
        <xdr:cNvPr id="72" name="71 Conector recto"/>
        <xdr:cNvCxnSpPr/>
      </xdr:nvCxnSpPr>
      <xdr:spPr>
        <a:xfrm>
          <a:off x="15784286" y="4725390"/>
          <a:ext cx="581396"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235032</xdr:colOff>
      <xdr:row>16</xdr:row>
      <xdr:rowOff>210292</xdr:rowOff>
    </xdr:from>
    <xdr:to>
      <xdr:col>29</xdr:col>
      <xdr:colOff>284513</xdr:colOff>
      <xdr:row>16</xdr:row>
      <xdr:rowOff>222662</xdr:rowOff>
    </xdr:to>
    <xdr:cxnSp macro="">
      <xdr:nvCxnSpPr>
        <xdr:cNvPr id="77" name="76 Conector recto"/>
        <xdr:cNvCxnSpPr/>
      </xdr:nvCxnSpPr>
      <xdr:spPr>
        <a:xfrm flipV="1">
          <a:off x="15759545" y="4366656"/>
          <a:ext cx="1150423" cy="1237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255317</xdr:colOff>
      <xdr:row>22</xdr:row>
      <xdr:rowOff>69767</xdr:rowOff>
    </xdr:from>
    <xdr:to>
      <xdr:col>29</xdr:col>
      <xdr:colOff>341908</xdr:colOff>
      <xdr:row>22</xdr:row>
      <xdr:rowOff>168728</xdr:rowOff>
    </xdr:to>
    <xdr:sp macro="" textlink="">
      <xdr:nvSpPr>
        <xdr:cNvPr id="78" name="77 Elipse"/>
        <xdr:cNvSpPr/>
      </xdr:nvSpPr>
      <xdr:spPr>
        <a:xfrm>
          <a:off x="16880772" y="5463144"/>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27</xdr:col>
      <xdr:colOff>239297</xdr:colOff>
      <xdr:row>20</xdr:row>
      <xdr:rowOff>212128</xdr:rowOff>
    </xdr:from>
    <xdr:to>
      <xdr:col>29</xdr:col>
      <xdr:colOff>329226</xdr:colOff>
      <xdr:row>22</xdr:row>
      <xdr:rowOff>84259</xdr:rowOff>
    </xdr:to>
    <xdr:cxnSp macro="">
      <xdr:nvCxnSpPr>
        <xdr:cNvPr id="82" name="81 Conector recto"/>
        <xdr:cNvCxnSpPr>
          <a:stCxn id="51" idx="3"/>
          <a:endCxn id="78" idx="7"/>
        </xdr:cNvCxnSpPr>
      </xdr:nvCxnSpPr>
      <xdr:spPr>
        <a:xfrm rot="16200000" flipH="1">
          <a:off x="16089187" y="4612141"/>
          <a:ext cx="540118" cy="119087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313212</xdr:colOff>
      <xdr:row>22</xdr:row>
      <xdr:rowOff>102919</xdr:rowOff>
    </xdr:from>
    <xdr:to>
      <xdr:col>29</xdr:col>
      <xdr:colOff>362693</xdr:colOff>
      <xdr:row>22</xdr:row>
      <xdr:rowOff>115289</xdr:rowOff>
    </xdr:to>
    <xdr:cxnSp macro="">
      <xdr:nvCxnSpPr>
        <xdr:cNvPr id="85" name="84 Conector recto"/>
        <xdr:cNvCxnSpPr/>
      </xdr:nvCxnSpPr>
      <xdr:spPr>
        <a:xfrm flipV="1">
          <a:off x="15837725" y="5496296"/>
          <a:ext cx="1150423" cy="1237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324468</xdr:colOff>
      <xdr:row>31</xdr:row>
      <xdr:rowOff>238122</xdr:rowOff>
    </xdr:from>
    <xdr:to>
      <xdr:col>29</xdr:col>
      <xdr:colOff>422931</xdr:colOff>
      <xdr:row>31</xdr:row>
      <xdr:rowOff>325210</xdr:rowOff>
    </xdr:to>
    <xdr:sp macro="" textlink="">
      <xdr:nvSpPr>
        <xdr:cNvPr id="86" name="85 Elipse"/>
        <xdr:cNvSpPr/>
      </xdr:nvSpPr>
      <xdr:spPr>
        <a:xfrm flipH="1" flipV="1">
          <a:off x="16949923" y="9651791"/>
          <a:ext cx="98463" cy="87088"/>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27</xdr:col>
      <xdr:colOff>197922</xdr:colOff>
      <xdr:row>30</xdr:row>
      <xdr:rowOff>259772</xdr:rowOff>
    </xdr:from>
    <xdr:to>
      <xdr:col>27</xdr:col>
      <xdr:colOff>296385</xdr:colOff>
      <xdr:row>30</xdr:row>
      <xdr:rowOff>346860</xdr:rowOff>
    </xdr:to>
    <xdr:sp macro="" textlink="">
      <xdr:nvSpPr>
        <xdr:cNvPr id="87" name="86 Elipse"/>
        <xdr:cNvSpPr/>
      </xdr:nvSpPr>
      <xdr:spPr>
        <a:xfrm flipH="1" flipV="1">
          <a:off x="15722435" y="9153895"/>
          <a:ext cx="98463" cy="87088"/>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27</xdr:col>
      <xdr:colOff>259773</xdr:colOff>
      <xdr:row>22</xdr:row>
      <xdr:rowOff>148442</xdr:rowOff>
    </xdr:from>
    <xdr:to>
      <xdr:col>27</xdr:col>
      <xdr:colOff>272143</xdr:colOff>
      <xdr:row>31</xdr:row>
      <xdr:rowOff>284513</xdr:rowOff>
    </xdr:to>
    <xdr:cxnSp macro="">
      <xdr:nvCxnSpPr>
        <xdr:cNvPr id="89" name="88 Conector recto"/>
        <xdr:cNvCxnSpPr/>
      </xdr:nvCxnSpPr>
      <xdr:spPr>
        <a:xfrm rot="5400000">
          <a:off x="13712289" y="7613816"/>
          <a:ext cx="4156363" cy="1237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235032</xdr:colOff>
      <xdr:row>31</xdr:row>
      <xdr:rowOff>284513</xdr:rowOff>
    </xdr:from>
    <xdr:to>
      <xdr:col>29</xdr:col>
      <xdr:colOff>346363</xdr:colOff>
      <xdr:row>31</xdr:row>
      <xdr:rowOff>286101</xdr:rowOff>
    </xdr:to>
    <xdr:cxnSp macro="">
      <xdr:nvCxnSpPr>
        <xdr:cNvPr id="93" name="92 Conector recto"/>
        <xdr:cNvCxnSpPr/>
      </xdr:nvCxnSpPr>
      <xdr:spPr>
        <a:xfrm>
          <a:off x="15759545" y="9698182"/>
          <a:ext cx="1212273"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422931</xdr:colOff>
      <xdr:row>31</xdr:row>
      <xdr:rowOff>281666</xdr:rowOff>
    </xdr:from>
    <xdr:to>
      <xdr:col>31</xdr:col>
      <xdr:colOff>255320</xdr:colOff>
      <xdr:row>32</xdr:row>
      <xdr:rowOff>236516</xdr:rowOff>
    </xdr:to>
    <xdr:cxnSp macro="">
      <xdr:nvCxnSpPr>
        <xdr:cNvPr id="95" name="94 Conector recto"/>
        <xdr:cNvCxnSpPr>
          <a:stCxn id="86" idx="2"/>
          <a:endCxn id="45" idx="6"/>
        </xdr:cNvCxnSpPr>
      </xdr:nvCxnSpPr>
      <xdr:spPr>
        <a:xfrm>
          <a:off x="17048386" y="9695335"/>
          <a:ext cx="1155992" cy="43728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234238</xdr:colOff>
      <xdr:row>16</xdr:row>
      <xdr:rowOff>282389</xdr:rowOff>
    </xdr:from>
    <xdr:to>
      <xdr:col>27</xdr:col>
      <xdr:colOff>296570</xdr:colOff>
      <xdr:row>17</xdr:row>
      <xdr:rowOff>272940</xdr:rowOff>
    </xdr:to>
    <xdr:cxnSp macro="">
      <xdr:nvCxnSpPr>
        <xdr:cNvPr id="52" name="51 Conector recto"/>
        <xdr:cNvCxnSpPr>
          <a:stCxn id="20" idx="5"/>
        </xdr:cNvCxnSpPr>
      </xdr:nvCxnSpPr>
      <xdr:spPr>
        <a:xfrm flipH="1">
          <a:off x="16018524" y="4748006"/>
          <a:ext cx="62332" cy="55957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321623</xdr:colOff>
      <xdr:row>15</xdr:row>
      <xdr:rowOff>136071</xdr:rowOff>
    </xdr:from>
    <xdr:to>
      <xdr:col>29</xdr:col>
      <xdr:colOff>408214</xdr:colOff>
      <xdr:row>15</xdr:row>
      <xdr:rowOff>235032</xdr:rowOff>
    </xdr:to>
    <xdr:sp macro="" textlink="">
      <xdr:nvSpPr>
        <xdr:cNvPr id="53" name="52 Elipse"/>
        <xdr:cNvSpPr/>
      </xdr:nvSpPr>
      <xdr:spPr>
        <a:xfrm>
          <a:off x="17206850" y="4292435"/>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27</xdr:col>
      <xdr:colOff>309251</xdr:colOff>
      <xdr:row>14</xdr:row>
      <xdr:rowOff>136071</xdr:rowOff>
    </xdr:from>
    <xdr:to>
      <xdr:col>29</xdr:col>
      <xdr:colOff>334304</xdr:colOff>
      <xdr:row>15</xdr:row>
      <xdr:rowOff>220539</xdr:rowOff>
    </xdr:to>
    <xdr:cxnSp macro="">
      <xdr:nvCxnSpPr>
        <xdr:cNvPr id="54" name="53 Conector recto"/>
        <xdr:cNvCxnSpPr>
          <a:stCxn id="9" idx="6"/>
          <a:endCxn id="53" idx="3"/>
        </xdr:cNvCxnSpPr>
      </xdr:nvCxnSpPr>
      <xdr:spPr>
        <a:xfrm>
          <a:off x="16093537" y="3983181"/>
          <a:ext cx="1125994" cy="39372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275307</xdr:colOff>
      <xdr:row>19</xdr:row>
      <xdr:rowOff>185551</xdr:rowOff>
    </xdr:from>
    <xdr:to>
      <xdr:col>29</xdr:col>
      <xdr:colOff>197919</xdr:colOff>
      <xdr:row>20</xdr:row>
      <xdr:rowOff>165567</xdr:rowOff>
    </xdr:to>
    <xdr:cxnSp macro="">
      <xdr:nvCxnSpPr>
        <xdr:cNvPr id="59" name="58 Conector recto"/>
        <xdr:cNvCxnSpPr>
          <a:stCxn id="50" idx="2"/>
        </xdr:cNvCxnSpPr>
      </xdr:nvCxnSpPr>
      <xdr:spPr>
        <a:xfrm flipH="1">
          <a:off x="16059593" y="6358246"/>
          <a:ext cx="1023553" cy="54904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0.xml><?xml version="1.0" encoding="utf-8"?>
<xdr:wsDr xmlns:xdr="http://schemas.openxmlformats.org/drawingml/2006/spreadsheetDrawing" xmlns:a="http://schemas.openxmlformats.org/drawingml/2006/main">
  <xdr:twoCellAnchor>
    <xdr:from>
      <xdr:col>32</xdr:col>
      <xdr:colOff>184869</xdr:colOff>
      <xdr:row>8</xdr:row>
      <xdr:rowOff>157163</xdr:rowOff>
    </xdr:from>
    <xdr:to>
      <xdr:col>32</xdr:col>
      <xdr:colOff>461094</xdr:colOff>
      <xdr:row>8</xdr:row>
      <xdr:rowOff>395288</xdr:rowOff>
    </xdr:to>
    <xdr:sp macro="" textlink="">
      <xdr:nvSpPr>
        <xdr:cNvPr id="2" name="1 Elipse"/>
        <xdr:cNvSpPr/>
      </xdr:nvSpPr>
      <xdr:spPr>
        <a:xfrm>
          <a:off x="24568869" y="2252663"/>
          <a:ext cx="276225" cy="28575"/>
        </a:xfrm>
        <a:prstGeom prst="ellipse">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s-PE" sz="1100">
            <a:ln w="3175">
              <a:solidFill>
                <a:schemeClr val="tx1"/>
              </a:solidFill>
            </a:ln>
          </a:endParaRPr>
        </a:p>
      </xdr:txBody>
    </xdr:sp>
    <xdr:clientData/>
  </xdr:twoCellAnchor>
  <xdr:twoCellAnchor>
    <xdr:from>
      <xdr:col>33</xdr:col>
      <xdr:colOff>118257</xdr:colOff>
      <xdr:row>8</xdr:row>
      <xdr:rowOff>161924</xdr:rowOff>
    </xdr:from>
    <xdr:to>
      <xdr:col>33</xdr:col>
      <xdr:colOff>406357</xdr:colOff>
      <xdr:row>8</xdr:row>
      <xdr:rowOff>358732</xdr:rowOff>
    </xdr:to>
    <xdr:sp macro="" textlink="">
      <xdr:nvSpPr>
        <xdr:cNvPr id="3" name="2 Rectángulo"/>
        <xdr:cNvSpPr/>
      </xdr:nvSpPr>
      <xdr:spPr>
        <a:xfrm>
          <a:off x="25264257" y="2257424"/>
          <a:ext cx="288100" cy="25358"/>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indent="0" algn="l"/>
          <a:endParaRPr lang="es-PE" sz="1100">
            <a:ln w="3175">
              <a:solidFill>
                <a:schemeClr val="tx1"/>
              </a:solidFill>
            </a:ln>
            <a:solidFill>
              <a:schemeClr val="dk1"/>
            </a:solidFill>
            <a:latin typeface="+mn-lt"/>
            <a:ea typeface="+mn-ea"/>
            <a:cs typeface="+mn-cs"/>
          </a:endParaRPr>
        </a:p>
      </xdr:txBody>
    </xdr:sp>
    <xdr:clientData/>
  </xdr:twoCellAnchor>
  <xdr:twoCellAnchor>
    <xdr:from>
      <xdr:col>34</xdr:col>
      <xdr:colOff>227208</xdr:colOff>
      <xdr:row>8</xdr:row>
      <xdr:rowOff>71437</xdr:rowOff>
    </xdr:from>
    <xdr:to>
      <xdr:col>34</xdr:col>
      <xdr:colOff>559593</xdr:colOff>
      <xdr:row>8</xdr:row>
      <xdr:rowOff>393897</xdr:rowOff>
    </xdr:to>
    <xdr:sp macro="" textlink="">
      <xdr:nvSpPr>
        <xdr:cNvPr id="4" name="3 Flecha derecha"/>
        <xdr:cNvSpPr/>
      </xdr:nvSpPr>
      <xdr:spPr>
        <a:xfrm>
          <a:off x="26135208" y="2166937"/>
          <a:ext cx="332385" cy="122435"/>
        </a:xfrm>
        <a:prstGeom prst="rightArrow">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indent="0" algn="l"/>
          <a:endParaRPr lang="es-PE" sz="1100">
            <a:ln w="3175">
              <a:solidFill>
                <a:schemeClr val="tx1"/>
              </a:solidFill>
            </a:ln>
            <a:solidFill>
              <a:schemeClr val="dk1"/>
            </a:solidFill>
            <a:latin typeface="+mn-lt"/>
            <a:ea typeface="+mn-ea"/>
            <a:cs typeface="+mn-cs"/>
          </a:endParaRPr>
        </a:p>
      </xdr:txBody>
    </xdr:sp>
    <xdr:clientData/>
  </xdr:twoCellAnchor>
  <xdr:twoCellAnchor>
    <xdr:from>
      <xdr:col>35</xdr:col>
      <xdr:colOff>198632</xdr:colOff>
      <xdr:row>8</xdr:row>
      <xdr:rowOff>114826</xdr:rowOff>
    </xdr:from>
    <xdr:to>
      <xdr:col>35</xdr:col>
      <xdr:colOff>427232</xdr:colOff>
      <xdr:row>8</xdr:row>
      <xdr:rowOff>343426</xdr:rowOff>
    </xdr:to>
    <xdr:sp macro="" textlink="">
      <xdr:nvSpPr>
        <xdr:cNvPr id="5" name="4 Retraso"/>
        <xdr:cNvSpPr/>
      </xdr:nvSpPr>
      <xdr:spPr>
        <a:xfrm>
          <a:off x="26868632" y="2210326"/>
          <a:ext cx="228600" cy="76200"/>
        </a:xfrm>
        <a:prstGeom prst="flowChartDelay">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indent="0" algn="l"/>
          <a:endParaRPr lang="es-PE" sz="1100">
            <a:ln w="3175">
              <a:solidFill>
                <a:schemeClr val="tx1"/>
              </a:solidFill>
            </a:ln>
            <a:solidFill>
              <a:schemeClr val="dk1"/>
            </a:solidFill>
            <a:latin typeface="+mn-lt"/>
            <a:ea typeface="+mn-ea"/>
            <a:cs typeface="+mn-cs"/>
          </a:endParaRPr>
        </a:p>
      </xdr:txBody>
    </xdr:sp>
    <xdr:clientData/>
  </xdr:twoCellAnchor>
  <xdr:twoCellAnchor>
    <xdr:from>
      <xdr:col>36</xdr:col>
      <xdr:colOff>106754</xdr:colOff>
      <xdr:row>8</xdr:row>
      <xdr:rowOff>154843</xdr:rowOff>
    </xdr:from>
    <xdr:to>
      <xdr:col>36</xdr:col>
      <xdr:colOff>440129</xdr:colOff>
      <xdr:row>8</xdr:row>
      <xdr:rowOff>354868</xdr:rowOff>
    </xdr:to>
    <xdr:sp macro="" textlink="">
      <xdr:nvSpPr>
        <xdr:cNvPr id="6" name="5 Combinar"/>
        <xdr:cNvSpPr/>
      </xdr:nvSpPr>
      <xdr:spPr>
        <a:xfrm>
          <a:off x="27538754" y="2250343"/>
          <a:ext cx="333375" cy="38100"/>
        </a:xfrm>
        <a:prstGeom prst="flowChartMerge">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indent="0" algn="l"/>
          <a:endParaRPr lang="es-PE" sz="1100">
            <a:ln w="3175">
              <a:solidFill>
                <a:schemeClr val="tx1"/>
              </a:solidFill>
            </a:ln>
            <a:solidFill>
              <a:schemeClr val="dk1"/>
            </a:solidFill>
            <a:latin typeface="+mn-lt"/>
            <a:ea typeface="+mn-ea"/>
            <a:cs typeface="+mn-cs"/>
          </a:endParaRPr>
        </a:p>
      </xdr:txBody>
    </xdr:sp>
    <xdr:clientData/>
  </xdr:twoCellAnchor>
  <xdr:twoCellAnchor>
    <xdr:from>
      <xdr:col>32</xdr:col>
      <xdr:colOff>270751</xdr:colOff>
      <xdr:row>9</xdr:row>
      <xdr:rowOff>148441</xdr:rowOff>
    </xdr:from>
    <xdr:to>
      <xdr:col>32</xdr:col>
      <xdr:colOff>357342</xdr:colOff>
      <xdr:row>9</xdr:row>
      <xdr:rowOff>247402</xdr:rowOff>
    </xdr:to>
    <xdr:sp macro="" textlink="">
      <xdr:nvSpPr>
        <xdr:cNvPr id="7" name="6 Elipse"/>
        <xdr:cNvSpPr/>
      </xdr:nvSpPr>
      <xdr:spPr>
        <a:xfrm>
          <a:off x="24654751" y="2434441"/>
          <a:ext cx="86591" cy="4181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33</xdr:col>
      <xdr:colOff>185550</xdr:colOff>
      <xdr:row>11</xdr:row>
      <xdr:rowOff>136070</xdr:rowOff>
    </xdr:from>
    <xdr:to>
      <xdr:col>33</xdr:col>
      <xdr:colOff>272141</xdr:colOff>
      <xdr:row>11</xdr:row>
      <xdr:rowOff>235031</xdr:rowOff>
    </xdr:to>
    <xdr:sp macro="" textlink="">
      <xdr:nvSpPr>
        <xdr:cNvPr id="8" name="7 Elipse"/>
        <xdr:cNvSpPr/>
      </xdr:nvSpPr>
      <xdr:spPr>
        <a:xfrm>
          <a:off x="25331550" y="2803070"/>
          <a:ext cx="86591" cy="51336"/>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32</xdr:col>
      <xdr:colOff>271676</xdr:colOff>
      <xdr:row>13</xdr:row>
      <xdr:rowOff>111330</xdr:rowOff>
    </xdr:from>
    <xdr:to>
      <xdr:col>32</xdr:col>
      <xdr:colOff>358267</xdr:colOff>
      <xdr:row>13</xdr:row>
      <xdr:rowOff>210291</xdr:rowOff>
    </xdr:to>
    <xdr:sp macro="" textlink="">
      <xdr:nvSpPr>
        <xdr:cNvPr id="9" name="8 Elipse"/>
        <xdr:cNvSpPr/>
      </xdr:nvSpPr>
      <xdr:spPr>
        <a:xfrm>
          <a:off x="24655676" y="3159330"/>
          <a:ext cx="86591" cy="7991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33</xdr:col>
      <xdr:colOff>259770</xdr:colOff>
      <xdr:row>14</xdr:row>
      <xdr:rowOff>210291</xdr:rowOff>
    </xdr:from>
    <xdr:to>
      <xdr:col>33</xdr:col>
      <xdr:colOff>346361</xdr:colOff>
      <xdr:row>14</xdr:row>
      <xdr:rowOff>309252</xdr:rowOff>
    </xdr:to>
    <xdr:sp macro="" textlink="">
      <xdr:nvSpPr>
        <xdr:cNvPr id="10" name="10 Elipse"/>
        <xdr:cNvSpPr/>
      </xdr:nvSpPr>
      <xdr:spPr>
        <a:xfrm>
          <a:off x="25405770" y="3429741"/>
          <a:ext cx="86591" cy="371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33</xdr:col>
      <xdr:colOff>196527</xdr:colOff>
      <xdr:row>19</xdr:row>
      <xdr:rowOff>85661</xdr:rowOff>
    </xdr:from>
    <xdr:to>
      <xdr:col>33</xdr:col>
      <xdr:colOff>283118</xdr:colOff>
      <xdr:row>19</xdr:row>
      <xdr:rowOff>184622</xdr:rowOff>
    </xdr:to>
    <xdr:sp macro="" textlink="">
      <xdr:nvSpPr>
        <xdr:cNvPr id="11" name="11 Elipse"/>
        <xdr:cNvSpPr/>
      </xdr:nvSpPr>
      <xdr:spPr>
        <a:xfrm>
          <a:off x="25342527" y="4276661"/>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32</xdr:col>
      <xdr:colOff>259770</xdr:colOff>
      <xdr:row>22</xdr:row>
      <xdr:rowOff>148440</xdr:rowOff>
    </xdr:from>
    <xdr:to>
      <xdr:col>32</xdr:col>
      <xdr:colOff>346361</xdr:colOff>
      <xdr:row>22</xdr:row>
      <xdr:rowOff>247401</xdr:rowOff>
    </xdr:to>
    <xdr:sp macro="" textlink="">
      <xdr:nvSpPr>
        <xdr:cNvPr id="12" name="12 Elipse"/>
        <xdr:cNvSpPr/>
      </xdr:nvSpPr>
      <xdr:spPr>
        <a:xfrm>
          <a:off x="24643770" y="4910940"/>
          <a:ext cx="86591" cy="4181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32</xdr:col>
      <xdr:colOff>271676</xdr:colOff>
      <xdr:row>10</xdr:row>
      <xdr:rowOff>111330</xdr:rowOff>
    </xdr:from>
    <xdr:to>
      <xdr:col>32</xdr:col>
      <xdr:colOff>358267</xdr:colOff>
      <xdr:row>10</xdr:row>
      <xdr:rowOff>210291</xdr:rowOff>
    </xdr:to>
    <xdr:sp macro="" textlink="">
      <xdr:nvSpPr>
        <xdr:cNvPr id="13" name="14 Elipse"/>
        <xdr:cNvSpPr/>
      </xdr:nvSpPr>
      <xdr:spPr>
        <a:xfrm>
          <a:off x="24655676" y="2587830"/>
          <a:ext cx="86591" cy="7991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32</xdr:col>
      <xdr:colOff>270748</xdr:colOff>
      <xdr:row>12</xdr:row>
      <xdr:rowOff>136070</xdr:rowOff>
    </xdr:from>
    <xdr:to>
      <xdr:col>32</xdr:col>
      <xdr:colOff>357339</xdr:colOff>
      <xdr:row>12</xdr:row>
      <xdr:rowOff>235031</xdr:rowOff>
    </xdr:to>
    <xdr:sp macro="" textlink="">
      <xdr:nvSpPr>
        <xdr:cNvPr id="14" name="15 Elipse"/>
        <xdr:cNvSpPr/>
      </xdr:nvSpPr>
      <xdr:spPr>
        <a:xfrm>
          <a:off x="24654748" y="2993570"/>
          <a:ext cx="86591" cy="51336"/>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32</xdr:col>
      <xdr:colOff>268428</xdr:colOff>
      <xdr:row>14</xdr:row>
      <xdr:rowOff>197921</xdr:rowOff>
    </xdr:from>
    <xdr:to>
      <xdr:col>32</xdr:col>
      <xdr:colOff>355019</xdr:colOff>
      <xdr:row>14</xdr:row>
      <xdr:rowOff>296882</xdr:rowOff>
    </xdr:to>
    <xdr:sp macro="" textlink="">
      <xdr:nvSpPr>
        <xdr:cNvPr id="15" name="19 Elipse"/>
        <xdr:cNvSpPr/>
      </xdr:nvSpPr>
      <xdr:spPr>
        <a:xfrm>
          <a:off x="24652428" y="3426896"/>
          <a:ext cx="86591" cy="371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32</xdr:col>
      <xdr:colOff>261408</xdr:colOff>
      <xdr:row>21</xdr:row>
      <xdr:rowOff>113432</xdr:rowOff>
    </xdr:from>
    <xdr:to>
      <xdr:col>32</xdr:col>
      <xdr:colOff>347999</xdr:colOff>
      <xdr:row>21</xdr:row>
      <xdr:rowOff>212393</xdr:rowOff>
    </xdr:to>
    <xdr:sp macro="" textlink="">
      <xdr:nvSpPr>
        <xdr:cNvPr id="16" name="25 Elipse"/>
        <xdr:cNvSpPr/>
      </xdr:nvSpPr>
      <xdr:spPr>
        <a:xfrm>
          <a:off x="24645408" y="4685432"/>
          <a:ext cx="86591" cy="7991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32</xdr:col>
      <xdr:colOff>264656</xdr:colOff>
      <xdr:row>23</xdr:row>
      <xdr:rowOff>105238</xdr:rowOff>
    </xdr:from>
    <xdr:to>
      <xdr:col>32</xdr:col>
      <xdr:colOff>351247</xdr:colOff>
      <xdr:row>23</xdr:row>
      <xdr:rowOff>204199</xdr:rowOff>
    </xdr:to>
    <xdr:sp macro="" textlink="">
      <xdr:nvSpPr>
        <xdr:cNvPr id="17" name="30 Elipse"/>
        <xdr:cNvSpPr/>
      </xdr:nvSpPr>
      <xdr:spPr>
        <a:xfrm>
          <a:off x="24648656" y="5058238"/>
          <a:ext cx="86591" cy="89436"/>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32</xdr:col>
      <xdr:colOff>252995</xdr:colOff>
      <xdr:row>24</xdr:row>
      <xdr:rowOff>221920</xdr:rowOff>
    </xdr:from>
    <xdr:to>
      <xdr:col>32</xdr:col>
      <xdr:colOff>339586</xdr:colOff>
      <xdr:row>24</xdr:row>
      <xdr:rowOff>320881</xdr:rowOff>
    </xdr:to>
    <xdr:sp macro="" textlink="">
      <xdr:nvSpPr>
        <xdr:cNvPr id="18" name="31 Elipse"/>
        <xdr:cNvSpPr/>
      </xdr:nvSpPr>
      <xdr:spPr>
        <a:xfrm>
          <a:off x="24636995" y="5336845"/>
          <a:ext cx="86591" cy="0"/>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33</xdr:col>
      <xdr:colOff>209794</xdr:colOff>
      <xdr:row>25</xdr:row>
      <xdr:rowOff>157065</xdr:rowOff>
    </xdr:from>
    <xdr:to>
      <xdr:col>33</xdr:col>
      <xdr:colOff>296385</xdr:colOff>
      <xdr:row>25</xdr:row>
      <xdr:rowOff>256026</xdr:rowOff>
    </xdr:to>
    <xdr:sp macro="" textlink="">
      <xdr:nvSpPr>
        <xdr:cNvPr id="19" name="34 Elipse"/>
        <xdr:cNvSpPr/>
      </xdr:nvSpPr>
      <xdr:spPr>
        <a:xfrm>
          <a:off x="25355794" y="5491065"/>
          <a:ext cx="86591" cy="32286"/>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32</xdr:col>
      <xdr:colOff>247402</xdr:colOff>
      <xdr:row>26</xdr:row>
      <xdr:rowOff>169435</xdr:rowOff>
    </xdr:from>
    <xdr:to>
      <xdr:col>32</xdr:col>
      <xdr:colOff>345865</xdr:colOff>
      <xdr:row>26</xdr:row>
      <xdr:rowOff>256523</xdr:rowOff>
    </xdr:to>
    <xdr:sp macro="" textlink="">
      <xdr:nvSpPr>
        <xdr:cNvPr id="20" name="36 Elipse"/>
        <xdr:cNvSpPr/>
      </xdr:nvSpPr>
      <xdr:spPr>
        <a:xfrm flipH="1" flipV="1">
          <a:off x="24631402" y="5693935"/>
          <a:ext cx="98463" cy="20413"/>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32</xdr:col>
      <xdr:colOff>236670</xdr:colOff>
      <xdr:row>27</xdr:row>
      <xdr:rowOff>150047</xdr:rowOff>
    </xdr:from>
    <xdr:to>
      <xdr:col>32</xdr:col>
      <xdr:colOff>335133</xdr:colOff>
      <xdr:row>27</xdr:row>
      <xdr:rowOff>237135</xdr:rowOff>
    </xdr:to>
    <xdr:sp macro="" textlink="">
      <xdr:nvSpPr>
        <xdr:cNvPr id="21" name="38 Elipse"/>
        <xdr:cNvSpPr/>
      </xdr:nvSpPr>
      <xdr:spPr>
        <a:xfrm flipH="1" flipV="1">
          <a:off x="24620670" y="5865047"/>
          <a:ext cx="98463" cy="39463"/>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32</xdr:col>
      <xdr:colOff>252535</xdr:colOff>
      <xdr:row>30</xdr:row>
      <xdr:rowOff>194363</xdr:rowOff>
    </xdr:from>
    <xdr:to>
      <xdr:col>32</xdr:col>
      <xdr:colOff>350998</xdr:colOff>
      <xdr:row>30</xdr:row>
      <xdr:rowOff>281451</xdr:rowOff>
    </xdr:to>
    <xdr:sp macro="" textlink="">
      <xdr:nvSpPr>
        <xdr:cNvPr id="22" name="42 Elipse"/>
        <xdr:cNvSpPr/>
      </xdr:nvSpPr>
      <xdr:spPr>
        <a:xfrm flipH="1" flipV="1">
          <a:off x="24636535" y="6480863"/>
          <a:ext cx="98463" cy="0"/>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36</xdr:col>
      <xdr:colOff>106879</xdr:colOff>
      <xdr:row>31</xdr:row>
      <xdr:rowOff>69270</xdr:rowOff>
    </xdr:from>
    <xdr:to>
      <xdr:col>36</xdr:col>
      <xdr:colOff>205342</xdr:colOff>
      <xdr:row>31</xdr:row>
      <xdr:rowOff>156358</xdr:rowOff>
    </xdr:to>
    <xdr:sp macro="" textlink="">
      <xdr:nvSpPr>
        <xdr:cNvPr id="23" name="44 Elipse"/>
        <xdr:cNvSpPr/>
      </xdr:nvSpPr>
      <xdr:spPr>
        <a:xfrm flipH="1" flipV="1">
          <a:off x="27538879" y="6546270"/>
          <a:ext cx="98463" cy="87088"/>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32</xdr:col>
      <xdr:colOff>272851</xdr:colOff>
      <xdr:row>15</xdr:row>
      <xdr:rowOff>238989</xdr:rowOff>
    </xdr:from>
    <xdr:to>
      <xdr:col>32</xdr:col>
      <xdr:colOff>359442</xdr:colOff>
      <xdr:row>15</xdr:row>
      <xdr:rowOff>337950</xdr:rowOff>
    </xdr:to>
    <xdr:sp macro="" textlink="">
      <xdr:nvSpPr>
        <xdr:cNvPr id="24" name="45 Elipse"/>
        <xdr:cNvSpPr/>
      </xdr:nvSpPr>
      <xdr:spPr>
        <a:xfrm>
          <a:off x="24656851" y="3620364"/>
          <a:ext cx="86591" cy="371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32</xdr:col>
      <xdr:colOff>273845</xdr:colOff>
      <xdr:row>16</xdr:row>
      <xdr:rowOff>178004</xdr:rowOff>
    </xdr:from>
    <xdr:to>
      <xdr:col>32</xdr:col>
      <xdr:colOff>375308</xdr:colOff>
      <xdr:row>16</xdr:row>
      <xdr:rowOff>285749</xdr:rowOff>
    </xdr:to>
    <xdr:sp macro="" textlink="">
      <xdr:nvSpPr>
        <xdr:cNvPr id="25" name="46 Elipse"/>
        <xdr:cNvSpPr/>
      </xdr:nvSpPr>
      <xdr:spPr>
        <a:xfrm flipV="1">
          <a:off x="24657845" y="3797504"/>
          <a:ext cx="101463" cy="12495"/>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34</xdr:col>
      <xdr:colOff>269355</xdr:colOff>
      <xdr:row>17</xdr:row>
      <xdr:rowOff>207506</xdr:rowOff>
    </xdr:from>
    <xdr:to>
      <xdr:col>34</xdr:col>
      <xdr:colOff>355946</xdr:colOff>
      <xdr:row>17</xdr:row>
      <xdr:rowOff>306467</xdr:rowOff>
    </xdr:to>
    <xdr:sp macro="" textlink="">
      <xdr:nvSpPr>
        <xdr:cNvPr id="26" name="49 Elipse"/>
        <xdr:cNvSpPr/>
      </xdr:nvSpPr>
      <xdr:spPr>
        <a:xfrm>
          <a:off x="26177355" y="3998456"/>
          <a:ext cx="86591" cy="371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32</xdr:col>
      <xdr:colOff>276562</xdr:colOff>
      <xdr:row>18</xdr:row>
      <xdr:rowOff>114360</xdr:rowOff>
    </xdr:from>
    <xdr:to>
      <xdr:col>32</xdr:col>
      <xdr:colOff>363153</xdr:colOff>
      <xdr:row>18</xdr:row>
      <xdr:rowOff>213321</xdr:rowOff>
    </xdr:to>
    <xdr:sp macro="" textlink="">
      <xdr:nvSpPr>
        <xdr:cNvPr id="27" name="50 Elipse"/>
        <xdr:cNvSpPr/>
      </xdr:nvSpPr>
      <xdr:spPr>
        <a:xfrm>
          <a:off x="24660562" y="4114860"/>
          <a:ext cx="86591" cy="7991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32</xdr:col>
      <xdr:colOff>260015</xdr:colOff>
      <xdr:row>20</xdr:row>
      <xdr:rowOff>113431</xdr:rowOff>
    </xdr:from>
    <xdr:to>
      <xdr:col>32</xdr:col>
      <xdr:colOff>346606</xdr:colOff>
      <xdr:row>20</xdr:row>
      <xdr:rowOff>212392</xdr:rowOff>
    </xdr:to>
    <xdr:sp macro="" textlink="">
      <xdr:nvSpPr>
        <xdr:cNvPr id="28" name="53 Elipse"/>
        <xdr:cNvSpPr/>
      </xdr:nvSpPr>
      <xdr:spPr>
        <a:xfrm>
          <a:off x="24644015" y="4494931"/>
          <a:ext cx="86591" cy="7991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32</xdr:col>
      <xdr:colOff>251607</xdr:colOff>
      <xdr:row>29</xdr:row>
      <xdr:rowOff>228845</xdr:rowOff>
    </xdr:from>
    <xdr:to>
      <xdr:col>32</xdr:col>
      <xdr:colOff>350070</xdr:colOff>
      <xdr:row>29</xdr:row>
      <xdr:rowOff>308356</xdr:rowOff>
    </xdr:to>
    <xdr:sp macro="" textlink="">
      <xdr:nvSpPr>
        <xdr:cNvPr id="29" name="55 Elipse"/>
        <xdr:cNvSpPr/>
      </xdr:nvSpPr>
      <xdr:spPr>
        <a:xfrm flipH="1" flipV="1">
          <a:off x="24635607" y="6286745"/>
          <a:ext cx="98463" cy="331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32</xdr:col>
      <xdr:colOff>261937</xdr:colOff>
      <xdr:row>28</xdr:row>
      <xdr:rowOff>178597</xdr:rowOff>
    </xdr:from>
    <xdr:to>
      <xdr:col>32</xdr:col>
      <xdr:colOff>360400</xdr:colOff>
      <xdr:row>28</xdr:row>
      <xdr:rowOff>265685</xdr:rowOff>
    </xdr:to>
    <xdr:sp macro="" textlink="">
      <xdr:nvSpPr>
        <xdr:cNvPr id="30" name="57 Elipse"/>
        <xdr:cNvSpPr/>
      </xdr:nvSpPr>
      <xdr:spPr>
        <a:xfrm flipH="1" flipV="1">
          <a:off x="24645937" y="6084097"/>
          <a:ext cx="98463" cy="10888"/>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34</xdr:col>
      <xdr:colOff>273966</xdr:colOff>
      <xdr:row>30</xdr:row>
      <xdr:rowOff>215794</xdr:rowOff>
    </xdr:from>
    <xdr:to>
      <xdr:col>34</xdr:col>
      <xdr:colOff>372429</xdr:colOff>
      <xdr:row>30</xdr:row>
      <xdr:rowOff>302882</xdr:rowOff>
    </xdr:to>
    <xdr:sp macro="" textlink="">
      <xdr:nvSpPr>
        <xdr:cNvPr id="31" name="58 Elipse"/>
        <xdr:cNvSpPr/>
      </xdr:nvSpPr>
      <xdr:spPr>
        <a:xfrm flipH="1" flipV="1">
          <a:off x="26181966" y="6473719"/>
          <a:ext cx="98463" cy="1363"/>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32</xdr:col>
      <xdr:colOff>309564</xdr:colOff>
      <xdr:row>9</xdr:row>
      <xdr:rowOff>130968</xdr:rowOff>
    </xdr:from>
    <xdr:to>
      <xdr:col>32</xdr:col>
      <xdr:colOff>309566</xdr:colOff>
      <xdr:row>10</xdr:row>
      <xdr:rowOff>166688</xdr:rowOff>
    </xdr:to>
    <xdr:cxnSp macro="">
      <xdr:nvCxnSpPr>
        <xdr:cNvPr id="32" name="60 Conector recto"/>
        <xdr:cNvCxnSpPr/>
      </xdr:nvCxnSpPr>
      <xdr:spPr>
        <a:xfrm rot="5400000">
          <a:off x="24580455" y="2530077"/>
          <a:ext cx="226220" cy="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345586</xdr:colOff>
      <xdr:row>10</xdr:row>
      <xdr:rowOff>195798</xdr:rowOff>
    </xdr:from>
    <xdr:to>
      <xdr:col>33</xdr:col>
      <xdr:colOff>198231</xdr:colOff>
      <xdr:row>11</xdr:row>
      <xdr:rowOff>150561</xdr:rowOff>
    </xdr:to>
    <xdr:cxnSp macro="">
      <xdr:nvCxnSpPr>
        <xdr:cNvPr id="33" name="63 Conector recto"/>
        <xdr:cNvCxnSpPr>
          <a:stCxn id="13" idx="5"/>
          <a:endCxn id="8" idx="1"/>
        </xdr:cNvCxnSpPr>
      </xdr:nvCxnSpPr>
      <xdr:spPr>
        <a:xfrm rot="16200000" flipH="1">
          <a:off x="24959515" y="2432844"/>
          <a:ext cx="154788" cy="61464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344658</xdr:colOff>
      <xdr:row>11</xdr:row>
      <xdr:rowOff>150561</xdr:rowOff>
    </xdr:from>
    <xdr:to>
      <xdr:col>33</xdr:col>
      <xdr:colOff>198231</xdr:colOff>
      <xdr:row>12</xdr:row>
      <xdr:rowOff>150561</xdr:rowOff>
    </xdr:to>
    <xdr:cxnSp macro="">
      <xdr:nvCxnSpPr>
        <xdr:cNvPr id="34" name="65 Conector recto"/>
        <xdr:cNvCxnSpPr>
          <a:stCxn id="8" idx="1"/>
          <a:endCxn id="14" idx="7"/>
        </xdr:cNvCxnSpPr>
      </xdr:nvCxnSpPr>
      <xdr:spPr>
        <a:xfrm rot="16200000" flipH="1" flipV="1">
          <a:off x="24941195" y="2605024"/>
          <a:ext cx="190500" cy="61557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297656</xdr:colOff>
      <xdr:row>12</xdr:row>
      <xdr:rowOff>190500</xdr:rowOff>
    </xdr:from>
    <xdr:to>
      <xdr:col>32</xdr:col>
      <xdr:colOff>309562</xdr:colOff>
      <xdr:row>14</xdr:row>
      <xdr:rowOff>297656</xdr:rowOff>
    </xdr:to>
    <xdr:cxnSp macro="">
      <xdr:nvCxnSpPr>
        <xdr:cNvPr id="35" name="67 Conector recto"/>
        <xdr:cNvCxnSpPr/>
      </xdr:nvCxnSpPr>
      <xdr:spPr>
        <a:xfrm rot="5400000">
          <a:off x="24495918" y="3233738"/>
          <a:ext cx="383381" cy="1190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280335</xdr:colOff>
      <xdr:row>14</xdr:row>
      <xdr:rowOff>259311</xdr:rowOff>
    </xdr:from>
    <xdr:to>
      <xdr:col>33</xdr:col>
      <xdr:colOff>333376</xdr:colOff>
      <xdr:row>14</xdr:row>
      <xdr:rowOff>261937</xdr:rowOff>
    </xdr:to>
    <xdr:cxnSp macro="">
      <xdr:nvCxnSpPr>
        <xdr:cNvPr id="36" name="69 Conector recto"/>
        <xdr:cNvCxnSpPr/>
      </xdr:nvCxnSpPr>
      <xdr:spPr>
        <a:xfrm>
          <a:off x="24664335" y="3431136"/>
          <a:ext cx="815041" cy="262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346761</xdr:colOff>
      <xdr:row>14</xdr:row>
      <xdr:rowOff>259772</xdr:rowOff>
    </xdr:from>
    <xdr:to>
      <xdr:col>33</xdr:col>
      <xdr:colOff>346361</xdr:colOff>
      <xdr:row>15</xdr:row>
      <xdr:rowOff>253481</xdr:rowOff>
    </xdr:to>
    <xdr:cxnSp macro="">
      <xdr:nvCxnSpPr>
        <xdr:cNvPr id="37" name="78 Conector recto"/>
        <xdr:cNvCxnSpPr>
          <a:stCxn id="10" idx="6"/>
          <a:endCxn id="24" idx="7"/>
        </xdr:cNvCxnSpPr>
      </xdr:nvCxnSpPr>
      <xdr:spPr>
        <a:xfrm flipH="1">
          <a:off x="24730761" y="3431597"/>
          <a:ext cx="761600" cy="18420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297656</xdr:colOff>
      <xdr:row>15</xdr:row>
      <xdr:rowOff>263928</xdr:rowOff>
    </xdr:from>
    <xdr:to>
      <xdr:col>32</xdr:col>
      <xdr:colOff>309345</xdr:colOff>
      <xdr:row>16</xdr:row>
      <xdr:rowOff>273846</xdr:rowOff>
    </xdr:to>
    <xdr:cxnSp macro="">
      <xdr:nvCxnSpPr>
        <xdr:cNvPr id="38" name="80 Conector recto"/>
        <xdr:cNvCxnSpPr/>
      </xdr:nvCxnSpPr>
      <xdr:spPr>
        <a:xfrm rot="5400000">
          <a:off x="24592054" y="3706330"/>
          <a:ext cx="190893" cy="1168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314754</xdr:colOff>
      <xdr:row>17</xdr:row>
      <xdr:rowOff>256987</xdr:rowOff>
    </xdr:from>
    <xdr:to>
      <xdr:col>34</xdr:col>
      <xdr:colOff>320228</xdr:colOff>
      <xdr:row>18</xdr:row>
      <xdr:rowOff>128852</xdr:rowOff>
    </xdr:to>
    <xdr:cxnSp macro="">
      <xdr:nvCxnSpPr>
        <xdr:cNvPr id="39" name="85 Conector recto"/>
        <xdr:cNvCxnSpPr/>
      </xdr:nvCxnSpPr>
      <xdr:spPr>
        <a:xfrm flipH="1">
          <a:off x="24698754" y="4000312"/>
          <a:ext cx="1529474" cy="12904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343669</xdr:colOff>
      <xdr:row>18</xdr:row>
      <xdr:rowOff>150078</xdr:rowOff>
    </xdr:from>
    <xdr:to>
      <xdr:col>33</xdr:col>
      <xdr:colOff>233019</xdr:colOff>
      <xdr:row>19</xdr:row>
      <xdr:rowOff>135871</xdr:rowOff>
    </xdr:to>
    <xdr:cxnSp macro="">
      <xdr:nvCxnSpPr>
        <xdr:cNvPr id="40" name="87 Conector recto"/>
        <xdr:cNvCxnSpPr/>
      </xdr:nvCxnSpPr>
      <xdr:spPr>
        <a:xfrm rot="16200000" flipH="1">
          <a:off x="24965197" y="3913050"/>
          <a:ext cx="176293" cy="6513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310358</xdr:colOff>
      <xdr:row>26</xdr:row>
      <xdr:rowOff>167482</xdr:rowOff>
    </xdr:from>
    <xdr:to>
      <xdr:col>32</xdr:col>
      <xdr:colOff>321470</xdr:colOff>
      <xdr:row>30</xdr:row>
      <xdr:rowOff>154781</xdr:rowOff>
    </xdr:to>
    <xdr:cxnSp macro="">
      <xdr:nvCxnSpPr>
        <xdr:cNvPr id="41" name="89 Conector recto"/>
        <xdr:cNvCxnSpPr/>
      </xdr:nvCxnSpPr>
      <xdr:spPr>
        <a:xfrm rot="16200000" flipH="1">
          <a:off x="24325264" y="6061076"/>
          <a:ext cx="749299" cy="1111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345832</xdr:colOff>
      <xdr:row>19</xdr:row>
      <xdr:rowOff>135141</xdr:rowOff>
    </xdr:from>
    <xdr:to>
      <xdr:col>33</xdr:col>
      <xdr:colOff>208434</xdr:colOff>
      <xdr:row>20</xdr:row>
      <xdr:rowOff>127922</xdr:rowOff>
    </xdr:to>
    <xdr:cxnSp macro="">
      <xdr:nvCxnSpPr>
        <xdr:cNvPr id="42" name="91 Conector recto"/>
        <xdr:cNvCxnSpPr/>
      </xdr:nvCxnSpPr>
      <xdr:spPr>
        <a:xfrm rot="10800000" flipV="1">
          <a:off x="24729832" y="4326141"/>
          <a:ext cx="624602" cy="18328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358009</xdr:colOff>
      <xdr:row>30</xdr:row>
      <xdr:rowOff>290128</xdr:rowOff>
    </xdr:from>
    <xdr:to>
      <xdr:col>36</xdr:col>
      <xdr:colOff>121299</xdr:colOff>
      <xdr:row>31</xdr:row>
      <xdr:rowOff>82024</xdr:rowOff>
    </xdr:to>
    <xdr:cxnSp macro="">
      <xdr:nvCxnSpPr>
        <xdr:cNvPr id="43" name="94 Conector recto"/>
        <xdr:cNvCxnSpPr>
          <a:stCxn id="31" idx="1"/>
          <a:endCxn id="23" idx="5"/>
        </xdr:cNvCxnSpPr>
      </xdr:nvCxnSpPr>
      <xdr:spPr>
        <a:xfrm rot="16200000" flipH="1">
          <a:off x="26870831" y="5876556"/>
          <a:ext cx="77646" cy="128729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261938</xdr:colOff>
      <xdr:row>30</xdr:row>
      <xdr:rowOff>238125</xdr:rowOff>
    </xdr:from>
    <xdr:to>
      <xdr:col>34</xdr:col>
      <xdr:colOff>333376</xdr:colOff>
      <xdr:row>30</xdr:row>
      <xdr:rowOff>250031</xdr:rowOff>
    </xdr:to>
    <xdr:cxnSp macro="">
      <xdr:nvCxnSpPr>
        <xdr:cNvPr id="44" name="96 Conector recto"/>
        <xdr:cNvCxnSpPr/>
      </xdr:nvCxnSpPr>
      <xdr:spPr>
        <a:xfrm>
          <a:off x="24645938" y="6477000"/>
          <a:ext cx="1595438" cy="238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309562</xdr:colOff>
      <xdr:row>22</xdr:row>
      <xdr:rowOff>166691</xdr:rowOff>
    </xdr:from>
    <xdr:to>
      <xdr:col>32</xdr:col>
      <xdr:colOff>309563</xdr:colOff>
      <xdr:row>24</xdr:row>
      <xdr:rowOff>237332</xdr:rowOff>
    </xdr:to>
    <xdr:cxnSp macro="">
      <xdr:nvCxnSpPr>
        <xdr:cNvPr id="45" name="48 Conector recto"/>
        <xdr:cNvCxnSpPr/>
      </xdr:nvCxnSpPr>
      <xdr:spPr>
        <a:xfrm rot="16200000" flipH="1">
          <a:off x="24491555" y="5131198"/>
          <a:ext cx="404016"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326904</xdr:colOff>
      <xdr:row>24</xdr:row>
      <xdr:rowOff>236412</xdr:rowOff>
    </xdr:from>
    <xdr:to>
      <xdr:col>33</xdr:col>
      <xdr:colOff>222474</xdr:colOff>
      <xdr:row>25</xdr:row>
      <xdr:rowOff>171557</xdr:rowOff>
    </xdr:to>
    <xdr:cxnSp macro="">
      <xdr:nvCxnSpPr>
        <xdr:cNvPr id="46" name="54 Conector recto"/>
        <xdr:cNvCxnSpPr>
          <a:stCxn id="18" idx="7"/>
          <a:endCxn id="19" idx="1"/>
        </xdr:cNvCxnSpPr>
      </xdr:nvCxnSpPr>
      <xdr:spPr>
        <a:xfrm rot="16200000" flipH="1">
          <a:off x="24953054" y="5090137"/>
          <a:ext cx="173270" cy="65757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319539</xdr:colOff>
      <xdr:row>25</xdr:row>
      <xdr:rowOff>232214</xdr:rowOff>
    </xdr:from>
    <xdr:to>
      <xdr:col>33</xdr:col>
      <xdr:colOff>241184</xdr:colOff>
      <xdr:row>26</xdr:row>
      <xdr:rowOff>158377</xdr:rowOff>
    </xdr:to>
    <xdr:cxnSp macro="">
      <xdr:nvCxnSpPr>
        <xdr:cNvPr id="47" name="59 Conector recto"/>
        <xdr:cNvCxnSpPr/>
      </xdr:nvCxnSpPr>
      <xdr:spPr>
        <a:xfrm rot="5400000">
          <a:off x="24967980" y="5263673"/>
          <a:ext cx="154763" cy="68364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309563</xdr:colOff>
      <xdr:row>16</xdr:row>
      <xdr:rowOff>226219</xdr:rowOff>
    </xdr:from>
    <xdr:to>
      <xdr:col>34</xdr:col>
      <xdr:colOff>282036</xdr:colOff>
      <xdr:row>17</xdr:row>
      <xdr:rowOff>221998</xdr:rowOff>
    </xdr:to>
    <xdr:cxnSp macro="">
      <xdr:nvCxnSpPr>
        <xdr:cNvPr id="48" name="62 Conector recto"/>
        <xdr:cNvCxnSpPr>
          <a:endCxn id="26" idx="1"/>
        </xdr:cNvCxnSpPr>
      </xdr:nvCxnSpPr>
      <xdr:spPr>
        <a:xfrm>
          <a:off x="24693563" y="3807619"/>
          <a:ext cx="1496473" cy="19580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333375</xdr:colOff>
      <xdr:row>21</xdr:row>
      <xdr:rowOff>130968</xdr:rowOff>
    </xdr:from>
    <xdr:to>
      <xdr:col>34</xdr:col>
      <xdr:colOff>419966</xdr:colOff>
      <xdr:row>21</xdr:row>
      <xdr:rowOff>229929</xdr:rowOff>
    </xdr:to>
    <xdr:sp macro="" textlink="">
      <xdr:nvSpPr>
        <xdr:cNvPr id="49" name="66 Elipse"/>
        <xdr:cNvSpPr/>
      </xdr:nvSpPr>
      <xdr:spPr>
        <a:xfrm>
          <a:off x="26241375" y="4702968"/>
          <a:ext cx="86591" cy="608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32</xdr:col>
      <xdr:colOff>333374</xdr:colOff>
      <xdr:row>21</xdr:row>
      <xdr:rowOff>154781</xdr:rowOff>
    </xdr:from>
    <xdr:to>
      <xdr:col>34</xdr:col>
      <xdr:colOff>404812</xdr:colOff>
      <xdr:row>21</xdr:row>
      <xdr:rowOff>156369</xdr:rowOff>
    </xdr:to>
    <xdr:cxnSp macro="">
      <xdr:nvCxnSpPr>
        <xdr:cNvPr id="50" name="71 Conector recto"/>
        <xdr:cNvCxnSpPr/>
      </xdr:nvCxnSpPr>
      <xdr:spPr>
        <a:xfrm>
          <a:off x="24717374" y="4726781"/>
          <a:ext cx="1595438"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346361</xdr:colOff>
      <xdr:row>21</xdr:row>
      <xdr:rowOff>145460</xdr:rowOff>
    </xdr:from>
    <xdr:to>
      <xdr:col>34</xdr:col>
      <xdr:colOff>407285</xdr:colOff>
      <xdr:row>22</xdr:row>
      <xdr:rowOff>197921</xdr:rowOff>
    </xdr:to>
    <xdr:cxnSp macro="">
      <xdr:nvCxnSpPr>
        <xdr:cNvPr id="51" name="75 Conector recto"/>
        <xdr:cNvCxnSpPr>
          <a:stCxn id="12" idx="6"/>
          <a:endCxn id="49" idx="7"/>
        </xdr:cNvCxnSpPr>
      </xdr:nvCxnSpPr>
      <xdr:spPr>
        <a:xfrm flipV="1">
          <a:off x="24730361" y="4717460"/>
          <a:ext cx="1584924" cy="23343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297658</xdr:colOff>
      <xdr:row>20</xdr:row>
      <xdr:rowOff>154781</xdr:rowOff>
    </xdr:from>
    <xdr:to>
      <xdr:col>32</xdr:col>
      <xdr:colOff>309564</xdr:colOff>
      <xdr:row>21</xdr:row>
      <xdr:rowOff>166688</xdr:rowOff>
    </xdr:to>
    <xdr:cxnSp macro="">
      <xdr:nvCxnSpPr>
        <xdr:cNvPr id="52" name="77 Conector recto"/>
        <xdr:cNvCxnSpPr/>
      </xdr:nvCxnSpPr>
      <xdr:spPr>
        <a:xfrm rot="16200000" flipH="1">
          <a:off x="24586407" y="4631532"/>
          <a:ext cx="202407" cy="1190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1.xml><?xml version="1.0" encoding="utf-8"?>
<xdr:wsDr xmlns:xdr="http://schemas.openxmlformats.org/drawingml/2006/spreadsheetDrawing" xmlns:a="http://schemas.openxmlformats.org/drawingml/2006/main">
  <xdr:twoCellAnchor>
    <xdr:from>
      <xdr:col>26</xdr:col>
      <xdr:colOff>194398</xdr:colOff>
      <xdr:row>10</xdr:row>
      <xdr:rowOff>86584</xdr:rowOff>
    </xdr:from>
    <xdr:to>
      <xdr:col>30</xdr:col>
      <xdr:colOff>374450</xdr:colOff>
      <xdr:row>31</xdr:row>
      <xdr:rowOff>185736</xdr:rowOff>
    </xdr:to>
    <xdr:grpSp>
      <xdr:nvGrpSpPr>
        <xdr:cNvPr id="2" name="47 Grupo"/>
        <xdr:cNvGrpSpPr/>
      </xdr:nvGrpSpPr>
      <xdr:grpSpPr>
        <a:xfrm>
          <a:off x="18822577" y="2685548"/>
          <a:ext cx="2683766" cy="8521974"/>
          <a:chOff x="4085133" y="3389307"/>
          <a:chExt cx="1988564" cy="5777627"/>
        </a:xfrm>
      </xdr:grpSpPr>
      <xdr:grpSp>
        <xdr:nvGrpSpPr>
          <xdr:cNvPr id="3" name="7 Grupo"/>
          <xdr:cNvGrpSpPr/>
        </xdr:nvGrpSpPr>
        <xdr:grpSpPr>
          <a:xfrm>
            <a:off x="4085133" y="3389307"/>
            <a:ext cx="1988564" cy="5777627"/>
            <a:chOff x="2819154" y="3497130"/>
            <a:chExt cx="1867710" cy="6985194"/>
          </a:xfrm>
        </xdr:grpSpPr>
        <xdr:grpSp>
          <xdr:nvGrpSpPr>
            <xdr:cNvPr id="10" name="55 Grupo"/>
            <xdr:cNvGrpSpPr/>
          </xdr:nvGrpSpPr>
          <xdr:grpSpPr>
            <a:xfrm>
              <a:off x="2819154" y="3497130"/>
              <a:ext cx="1867710" cy="6985194"/>
              <a:chOff x="2810495" y="3479812"/>
              <a:chExt cx="1867710" cy="6985194"/>
            </a:xfrm>
          </xdr:grpSpPr>
          <xdr:grpSp>
            <xdr:nvGrpSpPr>
              <xdr:cNvPr id="14" name="61 Grupo"/>
              <xdr:cNvGrpSpPr/>
            </xdr:nvGrpSpPr>
            <xdr:grpSpPr>
              <a:xfrm>
                <a:off x="2810495" y="3479812"/>
                <a:ext cx="1867710" cy="6985194"/>
                <a:chOff x="2810495" y="3479812"/>
                <a:chExt cx="1867710" cy="6985194"/>
              </a:xfrm>
            </xdr:grpSpPr>
            <xdr:grpSp>
              <xdr:nvGrpSpPr>
                <xdr:cNvPr id="16" name="66 Grupo"/>
                <xdr:cNvGrpSpPr/>
              </xdr:nvGrpSpPr>
              <xdr:grpSpPr>
                <a:xfrm>
                  <a:off x="2829584" y="3479812"/>
                  <a:ext cx="1809466" cy="6957467"/>
                  <a:chOff x="2818700" y="3499272"/>
                  <a:chExt cx="1811418" cy="6991061"/>
                </a:xfrm>
              </xdr:grpSpPr>
              <xdr:cxnSp macro="">
                <xdr:nvCxnSpPr>
                  <xdr:cNvPr id="38" name="118 Conector recto"/>
                  <xdr:cNvCxnSpPr>
                    <a:stCxn id="18" idx="0"/>
                    <a:endCxn id="15" idx="4"/>
                  </xdr:cNvCxnSpPr>
                </xdr:nvCxnSpPr>
                <xdr:spPr>
                  <a:xfrm>
                    <a:off x="2831514" y="3499272"/>
                    <a:ext cx="3713" cy="303189"/>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39" name="119 Conector recto"/>
                  <xdr:cNvCxnSpPr>
                    <a:stCxn id="15" idx="5"/>
                  </xdr:cNvCxnSpPr>
                </xdr:nvCxnSpPr>
                <xdr:spPr>
                  <a:xfrm>
                    <a:off x="2857991" y="3792632"/>
                    <a:ext cx="412546" cy="243156"/>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0" name="120 Conector recto"/>
                  <xdr:cNvCxnSpPr>
                    <a:endCxn id="20" idx="4"/>
                  </xdr:cNvCxnSpPr>
                </xdr:nvCxnSpPr>
                <xdr:spPr>
                  <a:xfrm flipH="1">
                    <a:off x="2843906" y="4078256"/>
                    <a:ext cx="426633" cy="187873"/>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1" name="121 Conector recto"/>
                  <xdr:cNvCxnSpPr/>
                </xdr:nvCxnSpPr>
                <xdr:spPr>
                  <a:xfrm flipH="1">
                    <a:off x="2840282" y="4255066"/>
                    <a:ext cx="3624" cy="212659"/>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2" name="122 Conector recto"/>
                  <xdr:cNvCxnSpPr/>
                </xdr:nvCxnSpPr>
                <xdr:spPr>
                  <a:xfrm flipV="1">
                    <a:off x="2822233" y="4485817"/>
                    <a:ext cx="933519" cy="273017"/>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3" name="123 Conector recto"/>
                  <xdr:cNvCxnSpPr/>
                </xdr:nvCxnSpPr>
                <xdr:spPr>
                  <a:xfrm flipH="1">
                    <a:off x="2841622" y="5751900"/>
                    <a:ext cx="874690" cy="352075"/>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4" name="124 Conector recto"/>
                  <xdr:cNvCxnSpPr/>
                </xdr:nvCxnSpPr>
                <xdr:spPr>
                  <a:xfrm>
                    <a:off x="2835123" y="4730889"/>
                    <a:ext cx="0" cy="589918"/>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5" name="125 Conector recto"/>
                  <xdr:cNvCxnSpPr/>
                </xdr:nvCxnSpPr>
                <xdr:spPr>
                  <a:xfrm>
                    <a:off x="2818700" y="5289891"/>
                    <a:ext cx="909659" cy="457116"/>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6" name="126 Conector recto"/>
                  <xdr:cNvCxnSpPr/>
                </xdr:nvCxnSpPr>
                <xdr:spPr>
                  <a:xfrm>
                    <a:off x="2833997" y="6102655"/>
                    <a:ext cx="436535" cy="438674"/>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7" name="138 Conector recto"/>
                  <xdr:cNvCxnSpPr/>
                </xdr:nvCxnSpPr>
                <xdr:spPr>
                  <a:xfrm flipV="1">
                    <a:off x="2846773" y="6978682"/>
                    <a:ext cx="430258" cy="13011"/>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8" name="139 Conector recto"/>
                  <xdr:cNvCxnSpPr/>
                </xdr:nvCxnSpPr>
                <xdr:spPr>
                  <a:xfrm flipH="1">
                    <a:off x="2880613" y="6990500"/>
                    <a:ext cx="405581" cy="323824"/>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9" name="140 Conector recto"/>
                  <xdr:cNvCxnSpPr/>
                </xdr:nvCxnSpPr>
                <xdr:spPr>
                  <a:xfrm flipH="1">
                    <a:off x="2848122" y="6542964"/>
                    <a:ext cx="435178" cy="435718"/>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50" name="141 Conector recto"/>
                  <xdr:cNvCxnSpPr/>
                </xdr:nvCxnSpPr>
                <xdr:spPr>
                  <a:xfrm>
                    <a:off x="2902435" y="7787948"/>
                    <a:ext cx="835995" cy="258689"/>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51" name="142 Conector recto"/>
                  <xdr:cNvCxnSpPr/>
                </xdr:nvCxnSpPr>
                <xdr:spPr>
                  <a:xfrm flipH="1">
                    <a:off x="2906607" y="8071314"/>
                    <a:ext cx="842601" cy="330015"/>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52" name="143 Conector recto"/>
                  <xdr:cNvCxnSpPr/>
                </xdr:nvCxnSpPr>
                <xdr:spPr>
                  <a:xfrm flipH="1">
                    <a:off x="2900108" y="8431257"/>
                    <a:ext cx="197" cy="28291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53" name="144 Conector recto"/>
                  <xdr:cNvCxnSpPr/>
                </xdr:nvCxnSpPr>
                <xdr:spPr>
                  <a:xfrm>
                    <a:off x="2846463" y="9577861"/>
                    <a:ext cx="1783655" cy="912472"/>
                  </a:xfrm>
                  <a:prstGeom prst="line">
                    <a:avLst/>
                  </a:prstGeom>
                </xdr:spPr>
                <xdr:style>
                  <a:lnRef idx="1">
                    <a:schemeClr val="dk1"/>
                  </a:lnRef>
                  <a:fillRef idx="0">
                    <a:schemeClr val="dk1"/>
                  </a:fillRef>
                  <a:effectRef idx="0">
                    <a:schemeClr val="dk1"/>
                  </a:effectRef>
                  <a:fontRef idx="minor">
                    <a:schemeClr val="tx1"/>
                  </a:fontRef>
                </xdr:style>
              </xdr:cxnSp>
            </xdr:grpSp>
            <xdr:grpSp>
              <xdr:nvGrpSpPr>
                <xdr:cNvPr id="17" name="72 Grupo"/>
                <xdr:cNvGrpSpPr/>
              </xdr:nvGrpSpPr>
              <xdr:grpSpPr>
                <a:xfrm>
                  <a:off x="2810495" y="3479815"/>
                  <a:ext cx="1867710" cy="6985191"/>
                  <a:chOff x="2810495" y="3479815"/>
                  <a:chExt cx="1867710" cy="6985191"/>
                </a:xfrm>
              </xdr:grpSpPr>
              <xdr:sp macro="" textlink="">
                <xdr:nvSpPr>
                  <xdr:cNvPr id="18" name="76 Elipse"/>
                  <xdr:cNvSpPr/>
                </xdr:nvSpPr>
                <xdr:spPr>
                  <a:xfrm>
                    <a:off x="2810495" y="3479815"/>
                    <a:ext cx="64323" cy="66798"/>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sp macro="" textlink="">
                <xdr:nvSpPr>
                  <xdr:cNvPr id="19" name="77 Elipse"/>
                  <xdr:cNvSpPr/>
                </xdr:nvSpPr>
                <xdr:spPr>
                  <a:xfrm>
                    <a:off x="3259008" y="3984835"/>
                    <a:ext cx="64323" cy="66799"/>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sp macro="" textlink="">
                <xdr:nvSpPr>
                  <xdr:cNvPr id="20" name="79 Elipse"/>
                  <xdr:cNvSpPr/>
                </xdr:nvSpPr>
                <xdr:spPr>
                  <a:xfrm>
                    <a:off x="2822873" y="4176188"/>
                    <a:ext cx="64323" cy="66799"/>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sp macro="" textlink="">
                <xdr:nvSpPr>
                  <xdr:cNvPr id="21" name="81 Elipse"/>
                  <xdr:cNvSpPr/>
                </xdr:nvSpPr>
                <xdr:spPr>
                  <a:xfrm>
                    <a:off x="2822867" y="4427088"/>
                    <a:ext cx="64323" cy="66799"/>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sp macro="" textlink="">
                <xdr:nvSpPr>
                  <xdr:cNvPr id="22" name="83 Elipse"/>
                  <xdr:cNvSpPr/>
                </xdr:nvSpPr>
                <xdr:spPr>
                  <a:xfrm>
                    <a:off x="2811509" y="6022727"/>
                    <a:ext cx="64323" cy="66799"/>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sp macro="" textlink="">
                <xdr:nvSpPr>
                  <xdr:cNvPr id="23" name="86 Elipse"/>
                  <xdr:cNvSpPr/>
                </xdr:nvSpPr>
                <xdr:spPr>
                  <a:xfrm>
                    <a:off x="2814205" y="4854791"/>
                    <a:ext cx="64323" cy="66798"/>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sp macro="" textlink="">
                <xdr:nvSpPr>
                  <xdr:cNvPr id="24" name="87 Elipse"/>
                  <xdr:cNvSpPr/>
                </xdr:nvSpPr>
                <xdr:spPr>
                  <a:xfrm>
                    <a:off x="3277157" y="6917633"/>
                    <a:ext cx="46318" cy="77344"/>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sp macro="" textlink="">
                <xdr:nvSpPr>
                  <xdr:cNvPr id="25" name="89 Elipse"/>
                  <xdr:cNvSpPr/>
                </xdr:nvSpPr>
                <xdr:spPr>
                  <a:xfrm>
                    <a:off x="2870259" y="7250449"/>
                    <a:ext cx="64323" cy="66799"/>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sp macro="" textlink="">
                <xdr:nvSpPr>
                  <xdr:cNvPr id="26" name="90 Elipse"/>
                  <xdr:cNvSpPr/>
                </xdr:nvSpPr>
                <xdr:spPr>
                  <a:xfrm>
                    <a:off x="2867593" y="7465119"/>
                    <a:ext cx="64323" cy="66799"/>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sp macro="" textlink="">
                <xdr:nvSpPr>
                  <xdr:cNvPr id="27" name="94 Elipse"/>
                  <xdr:cNvSpPr/>
                </xdr:nvSpPr>
                <xdr:spPr>
                  <a:xfrm>
                    <a:off x="2885222" y="8321419"/>
                    <a:ext cx="64323" cy="66798"/>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sp macro="" textlink="">
                <xdr:nvSpPr>
                  <xdr:cNvPr id="28" name="95 Elipse"/>
                  <xdr:cNvSpPr/>
                </xdr:nvSpPr>
                <xdr:spPr>
                  <a:xfrm>
                    <a:off x="2872433" y="7711668"/>
                    <a:ext cx="64323" cy="66799"/>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sp macro="" textlink="">
                <xdr:nvSpPr>
                  <xdr:cNvPr id="29" name="97 Elipse"/>
                  <xdr:cNvSpPr/>
                </xdr:nvSpPr>
                <xdr:spPr>
                  <a:xfrm>
                    <a:off x="2872906" y="8642970"/>
                    <a:ext cx="64323" cy="66798"/>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sp macro="" textlink="">
                <xdr:nvSpPr>
                  <xdr:cNvPr id="30" name="98 Elipse"/>
                  <xdr:cNvSpPr/>
                </xdr:nvSpPr>
                <xdr:spPr>
                  <a:xfrm>
                    <a:off x="3730828" y="7979964"/>
                    <a:ext cx="64323" cy="66799"/>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sp macro="" textlink="">
                <xdr:nvSpPr>
                  <xdr:cNvPr id="31" name="101 Elipse"/>
                  <xdr:cNvSpPr/>
                </xdr:nvSpPr>
                <xdr:spPr>
                  <a:xfrm>
                    <a:off x="2815953" y="9145924"/>
                    <a:ext cx="64323" cy="66798"/>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sp macro="" textlink="">
                <xdr:nvSpPr>
                  <xdr:cNvPr id="32" name="112 Elipse"/>
                  <xdr:cNvSpPr/>
                </xdr:nvSpPr>
                <xdr:spPr>
                  <a:xfrm>
                    <a:off x="3733196" y="8655688"/>
                    <a:ext cx="64323" cy="66798"/>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sp macro="" textlink="">
                <xdr:nvSpPr>
                  <xdr:cNvPr id="33" name="113 Elipse"/>
                  <xdr:cNvSpPr/>
                </xdr:nvSpPr>
                <xdr:spPr>
                  <a:xfrm>
                    <a:off x="4613882" y="10398208"/>
                    <a:ext cx="64323" cy="66798"/>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sp macro="" textlink="">
                <xdr:nvSpPr>
                  <xdr:cNvPr id="34" name="114 Elipse"/>
                  <xdr:cNvSpPr/>
                </xdr:nvSpPr>
                <xdr:spPr>
                  <a:xfrm>
                    <a:off x="2853984" y="6909994"/>
                    <a:ext cx="64323" cy="66799"/>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sp macro="" textlink="">
                <xdr:nvSpPr>
                  <xdr:cNvPr id="35" name="115 Elipse"/>
                  <xdr:cNvSpPr/>
                </xdr:nvSpPr>
                <xdr:spPr>
                  <a:xfrm>
                    <a:off x="3268689" y="6475974"/>
                    <a:ext cx="64323" cy="66799"/>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sp macro="" textlink="">
                <xdr:nvSpPr>
                  <xdr:cNvPr id="36" name="116 Elipse"/>
                  <xdr:cNvSpPr/>
                </xdr:nvSpPr>
                <xdr:spPr>
                  <a:xfrm flipV="1">
                    <a:off x="2817866" y="5218508"/>
                    <a:ext cx="51611" cy="88866"/>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sp macro="" textlink="">
                <xdr:nvSpPr>
                  <xdr:cNvPr id="37" name="117 Elipse"/>
                  <xdr:cNvSpPr/>
                </xdr:nvSpPr>
                <xdr:spPr>
                  <a:xfrm>
                    <a:off x="3703415" y="5674210"/>
                    <a:ext cx="64323" cy="66799"/>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grpSp>
          </xdr:grpSp>
          <xdr:sp macro="" textlink="">
            <xdr:nvSpPr>
              <xdr:cNvPr id="15" name="63 Elipse"/>
              <xdr:cNvSpPr/>
            </xdr:nvSpPr>
            <xdr:spPr>
              <a:xfrm>
                <a:off x="2814204" y="3714749"/>
                <a:ext cx="64323" cy="66798"/>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grpSp>
        <xdr:grpSp>
          <xdr:nvGrpSpPr>
            <xdr:cNvPr id="11" name="56 Grupo"/>
            <xdr:cNvGrpSpPr/>
          </xdr:nvGrpSpPr>
          <xdr:grpSpPr>
            <a:xfrm>
              <a:off x="2843838" y="4435408"/>
              <a:ext cx="976134" cy="66799"/>
              <a:chOff x="2843838" y="4435408"/>
              <a:chExt cx="976134" cy="66799"/>
            </a:xfrm>
          </xdr:grpSpPr>
          <xdr:sp macro="" textlink="">
            <xdr:nvSpPr>
              <xdr:cNvPr id="12" name="58 Elipse"/>
              <xdr:cNvSpPr/>
            </xdr:nvSpPr>
            <xdr:spPr>
              <a:xfrm>
                <a:off x="3755649" y="4435408"/>
                <a:ext cx="64323" cy="66799"/>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xnSp macro="">
            <xdr:nvCxnSpPr>
              <xdr:cNvPr id="13" name="59 Conector recto"/>
              <xdr:cNvCxnSpPr/>
            </xdr:nvCxnSpPr>
            <xdr:spPr>
              <a:xfrm flipV="1">
                <a:off x="2843838" y="4467041"/>
                <a:ext cx="971544" cy="8205"/>
              </a:xfrm>
              <a:prstGeom prst="line">
                <a:avLst/>
              </a:prstGeom>
            </xdr:spPr>
            <xdr:style>
              <a:lnRef idx="1">
                <a:schemeClr val="dk1"/>
              </a:lnRef>
              <a:fillRef idx="0">
                <a:schemeClr val="dk1"/>
              </a:fillRef>
              <a:effectRef idx="0">
                <a:schemeClr val="dk1"/>
              </a:effectRef>
              <a:fontRef idx="minor">
                <a:schemeClr val="tx1"/>
              </a:fontRef>
            </xdr:style>
          </xdr:cxnSp>
        </xdr:grpSp>
      </xdr:grpSp>
      <xdr:grpSp>
        <xdr:nvGrpSpPr>
          <xdr:cNvPr id="4" name="8 Grupo"/>
          <xdr:cNvGrpSpPr/>
        </xdr:nvGrpSpPr>
        <xdr:grpSpPr>
          <a:xfrm>
            <a:off x="4097338" y="7686264"/>
            <a:ext cx="1051147" cy="1108174"/>
            <a:chOff x="4097338" y="7686264"/>
            <a:chExt cx="1051147" cy="1108174"/>
          </a:xfrm>
        </xdr:grpSpPr>
        <xdr:cxnSp macro="">
          <xdr:nvCxnSpPr>
            <xdr:cNvPr id="5" name="50 Conector recto"/>
            <xdr:cNvCxnSpPr/>
          </xdr:nvCxnSpPr>
          <xdr:spPr>
            <a:xfrm>
              <a:off x="4204340" y="7686264"/>
              <a:ext cx="914251" cy="4268"/>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6" name="51 Conector recto"/>
            <xdr:cNvCxnSpPr>
              <a:endCxn id="31" idx="7"/>
            </xdr:cNvCxnSpPr>
          </xdr:nvCxnSpPr>
          <xdr:spPr>
            <a:xfrm flipH="1">
              <a:off x="4149399" y="7708980"/>
              <a:ext cx="942756" cy="37500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 name="52 Conector recto"/>
            <xdr:cNvCxnSpPr/>
          </xdr:nvCxnSpPr>
          <xdr:spPr>
            <a:xfrm>
              <a:off x="4127500" y="8112125"/>
              <a:ext cx="5107" cy="282857"/>
            </a:xfrm>
            <a:prstGeom prst="line">
              <a:avLst/>
            </a:prstGeom>
          </xdr:spPr>
          <xdr:style>
            <a:lnRef idx="1">
              <a:schemeClr val="dk1"/>
            </a:lnRef>
            <a:fillRef idx="0">
              <a:schemeClr val="dk1"/>
            </a:fillRef>
            <a:effectRef idx="0">
              <a:schemeClr val="dk1"/>
            </a:effectRef>
            <a:fontRef idx="minor">
              <a:schemeClr val="tx1"/>
            </a:fontRef>
          </xdr:style>
        </xdr:cxnSp>
        <xdr:sp macro="" textlink="">
          <xdr:nvSpPr>
            <xdr:cNvPr id="8" name="53 Elipse"/>
            <xdr:cNvSpPr/>
          </xdr:nvSpPr>
          <xdr:spPr>
            <a:xfrm>
              <a:off x="5080000" y="8739188"/>
              <a:ext cx="68485" cy="55250"/>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sp macro="" textlink="">
          <xdr:nvSpPr>
            <xdr:cNvPr id="9" name="54 Elipse"/>
            <xdr:cNvSpPr/>
          </xdr:nvSpPr>
          <xdr:spPr>
            <a:xfrm>
              <a:off x="4097338" y="8367713"/>
              <a:ext cx="68485" cy="55250"/>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grpSp>
    </xdr:grpSp>
    <xdr:clientData/>
  </xdr:twoCellAnchor>
  <xdr:twoCellAnchor>
    <xdr:from>
      <xdr:col>26</xdr:col>
      <xdr:colOff>182563</xdr:colOff>
      <xdr:row>15</xdr:row>
      <xdr:rowOff>79375</xdr:rowOff>
    </xdr:from>
    <xdr:to>
      <xdr:col>26</xdr:col>
      <xdr:colOff>261205</xdr:colOff>
      <xdr:row>15</xdr:row>
      <xdr:rowOff>131757</xdr:rowOff>
    </xdr:to>
    <xdr:sp macro="" textlink="">
      <xdr:nvSpPr>
        <xdr:cNvPr id="54" name="145 Elipse"/>
        <xdr:cNvSpPr/>
      </xdr:nvSpPr>
      <xdr:spPr>
        <a:xfrm>
          <a:off x="19994563" y="3317875"/>
          <a:ext cx="78642" cy="52382"/>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26</xdr:col>
      <xdr:colOff>301625</xdr:colOff>
      <xdr:row>22</xdr:row>
      <xdr:rowOff>119063</xdr:rowOff>
    </xdr:from>
    <xdr:to>
      <xdr:col>26</xdr:col>
      <xdr:colOff>301626</xdr:colOff>
      <xdr:row>24</xdr:row>
      <xdr:rowOff>79375</xdr:rowOff>
    </xdr:to>
    <xdr:cxnSp macro="">
      <xdr:nvCxnSpPr>
        <xdr:cNvPr id="55" name="146 Conector recto"/>
        <xdr:cNvCxnSpPr/>
      </xdr:nvCxnSpPr>
      <xdr:spPr>
        <a:xfrm flipH="1">
          <a:off x="20113625" y="4691063"/>
          <a:ext cx="1" cy="34131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111330</xdr:colOff>
      <xdr:row>9</xdr:row>
      <xdr:rowOff>222661</xdr:rowOff>
    </xdr:from>
    <xdr:to>
      <xdr:col>26</xdr:col>
      <xdr:colOff>371103</xdr:colOff>
      <xdr:row>9</xdr:row>
      <xdr:rowOff>470065</xdr:rowOff>
    </xdr:to>
    <xdr:sp macro="" textlink="">
      <xdr:nvSpPr>
        <xdr:cNvPr id="56" name="147 Elipse"/>
        <xdr:cNvSpPr/>
      </xdr:nvSpPr>
      <xdr:spPr>
        <a:xfrm>
          <a:off x="19923330" y="2289586"/>
          <a:ext cx="259773" cy="0"/>
        </a:xfrm>
        <a:prstGeom prst="ellipse">
          <a:avLst/>
        </a:prstGeom>
      </xdr:spPr>
      <xdr:style>
        <a:lnRef idx="2">
          <a:schemeClr val="dk1"/>
        </a:lnRef>
        <a:fillRef idx="1">
          <a:schemeClr val="lt1"/>
        </a:fillRef>
        <a:effectRef idx="0">
          <a:schemeClr val="dk1"/>
        </a:effectRef>
        <a:fontRef idx="minor">
          <a:schemeClr val="dk1"/>
        </a:fontRef>
      </xdr:style>
      <xdr:txBody>
        <a:bodyPr rtlCol="0" anchor="ctr"/>
        <a:lstStyle/>
        <a:p>
          <a:pPr algn="ctr"/>
          <a:endParaRPr lang="es-ES" sz="1100"/>
        </a:p>
      </xdr:txBody>
    </xdr:sp>
    <xdr:clientData/>
  </xdr:twoCellAnchor>
  <xdr:twoCellAnchor>
    <xdr:from>
      <xdr:col>28</xdr:col>
      <xdr:colOff>173182</xdr:colOff>
      <xdr:row>9</xdr:row>
      <xdr:rowOff>210291</xdr:rowOff>
    </xdr:from>
    <xdr:to>
      <xdr:col>28</xdr:col>
      <xdr:colOff>494805</xdr:colOff>
      <xdr:row>9</xdr:row>
      <xdr:rowOff>519544</xdr:rowOff>
    </xdr:to>
    <xdr:sp macro="" textlink="">
      <xdr:nvSpPr>
        <xdr:cNvPr id="57" name="148 Flecha derecha"/>
        <xdr:cNvSpPr/>
      </xdr:nvSpPr>
      <xdr:spPr>
        <a:xfrm>
          <a:off x="21509182" y="2286741"/>
          <a:ext cx="321623" cy="0"/>
        </a:xfrm>
        <a:prstGeom prst="rightArrow">
          <a:avLst/>
        </a:prstGeom>
      </xdr:spPr>
      <xdr:style>
        <a:lnRef idx="2">
          <a:schemeClr val="dk1"/>
        </a:lnRef>
        <a:fillRef idx="1">
          <a:schemeClr val="lt1"/>
        </a:fillRef>
        <a:effectRef idx="0">
          <a:schemeClr val="dk1"/>
        </a:effectRef>
        <a:fontRef idx="minor">
          <a:schemeClr val="dk1"/>
        </a:fontRef>
      </xdr:style>
      <xdr:txBody>
        <a:bodyPr rtlCol="0" anchor="ctr"/>
        <a:lstStyle/>
        <a:p>
          <a:pPr algn="ctr"/>
          <a:endParaRPr lang="es-ES" sz="1100"/>
        </a:p>
      </xdr:txBody>
    </xdr:sp>
    <xdr:clientData/>
  </xdr:twoCellAnchor>
  <xdr:twoCellAnchor>
    <xdr:from>
      <xdr:col>27</xdr:col>
      <xdr:colOff>98961</xdr:colOff>
      <xdr:row>9</xdr:row>
      <xdr:rowOff>210292</xdr:rowOff>
    </xdr:from>
    <xdr:to>
      <xdr:col>27</xdr:col>
      <xdr:colOff>445324</xdr:colOff>
      <xdr:row>9</xdr:row>
      <xdr:rowOff>445324</xdr:rowOff>
    </xdr:to>
    <xdr:sp macro="" textlink="">
      <xdr:nvSpPr>
        <xdr:cNvPr id="58" name="149 Rectángulo"/>
        <xdr:cNvSpPr/>
      </xdr:nvSpPr>
      <xdr:spPr>
        <a:xfrm>
          <a:off x="20672961" y="2286742"/>
          <a:ext cx="346363" cy="0"/>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p>
          <a:pPr algn="ctr"/>
          <a:endParaRPr lang="es-ES" sz="1100"/>
        </a:p>
      </xdr:txBody>
    </xdr:sp>
    <xdr:clientData/>
  </xdr:twoCellAnchor>
  <xdr:twoCellAnchor>
    <xdr:from>
      <xdr:col>29</xdr:col>
      <xdr:colOff>123702</xdr:colOff>
      <xdr:row>9</xdr:row>
      <xdr:rowOff>197922</xdr:rowOff>
    </xdr:from>
    <xdr:to>
      <xdr:col>29</xdr:col>
      <xdr:colOff>352302</xdr:colOff>
      <xdr:row>9</xdr:row>
      <xdr:rowOff>416997</xdr:rowOff>
    </xdr:to>
    <xdr:sp macro="" textlink="">
      <xdr:nvSpPr>
        <xdr:cNvPr id="59" name="150 Retraso"/>
        <xdr:cNvSpPr/>
      </xdr:nvSpPr>
      <xdr:spPr>
        <a:xfrm>
          <a:off x="22221702" y="2283897"/>
          <a:ext cx="228600" cy="0"/>
        </a:xfrm>
        <a:prstGeom prst="flowChartDelay">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indent="0" algn="l"/>
          <a:endParaRPr lang="es-PE" sz="1100">
            <a:ln w="3175">
              <a:solidFill>
                <a:schemeClr val="tx1"/>
              </a:solidFill>
            </a:ln>
            <a:solidFill>
              <a:schemeClr val="dk1"/>
            </a:solidFill>
            <a:latin typeface="+mn-lt"/>
            <a:ea typeface="+mn-ea"/>
            <a:cs typeface="+mn-cs"/>
          </a:endParaRPr>
        </a:p>
      </xdr:txBody>
    </xdr:sp>
    <xdr:clientData/>
  </xdr:twoCellAnchor>
  <xdr:twoCellAnchor>
    <xdr:from>
      <xdr:col>30</xdr:col>
      <xdr:colOff>123701</xdr:colOff>
      <xdr:row>9</xdr:row>
      <xdr:rowOff>222662</xdr:rowOff>
    </xdr:from>
    <xdr:to>
      <xdr:col>30</xdr:col>
      <xdr:colOff>363312</xdr:colOff>
      <xdr:row>9</xdr:row>
      <xdr:rowOff>400421</xdr:rowOff>
    </xdr:to>
    <xdr:sp macro="" textlink="">
      <xdr:nvSpPr>
        <xdr:cNvPr id="60" name="151 Combinar"/>
        <xdr:cNvSpPr/>
      </xdr:nvSpPr>
      <xdr:spPr>
        <a:xfrm>
          <a:off x="22983701" y="2289587"/>
          <a:ext cx="239611" cy="0"/>
        </a:xfrm>
        <a:prstGeom prst="flowChartMerge">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indent="0" algn="l"/>
          <a:endParaRPr lang="es-PE" sz="1100">
            <a:ln w="3175">
              <a:solidFill>
                <a:schemeClr val="tx1"/>
              </a:solidFill>
            </a:ln>
            <a:solidFill>
              <a:schemeClr val="dk1"/>
            </a:solidFill>
            <a:latin typeface="+mn-lt"/>
            <a:ea typeface="+mn-ea"/>
            <a:cs typeface="+mn-cs"/>
          </a:endParaRP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26</xdr:col>
      <xdr:colOff>194400</xdr:colOff>
      <xdr:row>9</xdr:row>
      <xdr:rowOff>86585</xdr:rowOff>
    </xdr:from>
    <xdr:to>
      <xdr:col>30</xdr:col>
      <xdr:colOff>374453</xdr:colOff>
      <xdr:row>30</xdr:row>
      <xdr:rowOff>214310</xdr:rowOff>
    </xdr:to>
    <xdr:grpSp>
      <xdr:nvGrpSpPr>
        <xdr:cNvPr id="2" name="6 Grupo"/>
        <xdr:cNvGrpSpPr/>
      </xdr:nvGrpSpPr>
      <xdr:grpSpPr>
        <a:xfrm>
          <a:off x="16727079" y="2454228"/>
          <a:ext cx="2683767" cy="8251189"/>
          <a:chOff x="4085133" y="3389305"/>
          <a:chExt cx="1988564" cy="5777624"/>
        </a:xfrm>
      </xdr:grpSpPr>
      <xdr:grpSp>
        <xdr:nvGrpSpPr>
          <xdr:cNvPr id="3" name="7 Grupo"/>
          <xdr:cNvGrpSpPr/>
        </xdr:nvGrpSpPr>
        <xdr:grpSpPr>
          <a:xfrm>
            <a:off x="4085133" y="3389305"/>
            <a:ext cx="1988564" cy="5777624"/>
            <a:chOff x="2819154" y="3497123"/>
            <a:chExt cx="1867710" cy="6985179"/>
          </a:xfrm>
        </xdr:grpSpPr>
        <xdr:grpSp>
          <xdr:nvGrpSpPr>
            <xdr:cNvPr id="10" name="14 Grupo"/>
            <xdr:cNvGrpSpPr/>
          </xdr:nvGrpSpPr>
          <xdr:grpSpPr>
            <a:xfrm>
              <a:off x="2819154" y="3497123"/>
              <a:ext cx="1867710" cy="6985179"/>
              <a:chOff x="2810495" y="3479812"/>
              <a:chExt cx="1867710" cy="6985194"/>
            </a:xfrm>
          </xdr:grpSpPr>
          <xdr:grpSp>
            <xdr:nvGrpSpPr>
              <xdr:cNvPr id="14" name="18 Grupo"/>
              <xdr:cNvGrpSpPr/>
            </xdr:nvGrpSpPr>
            <xdr:grpSpPr>
              <a:xfrm>
                <a:off x="2810495" y="3479812"/>
                <a:ext cx="1867710" cy="6985194"/>
                <a:chOff x="2810495" y="3479812"/>
                <a:chExt cx="1867710" cy="6985194"/>
              </a:xfrm>
            </xdr:grpSpPr>
            <xdr:grpSp>
              <xdr:nvGrpSpPr>
                <xdr:cNvPr id="16" name="20 Grupo"/>
                <xdr:cNvGrpSpPr/>
              </xdr:nvGrpSpPr>
              <xdr:grpSpPr>
                <a:xfrm>
                  <a:off x="2829584" y="3479812"/>
                  <a:ext cx="1809466" cy="6957467"/>
                  <a:chOff x="2818700" y="3499272"/>
                  <a:chExt cx="1811418" cy="6991061"/>
                </a:xfrm>
              </xdr:grpSpPr>
              <xdr:cxnSp macro="">
                <xdr:nvCxnSpPr>
                  <xdr:cNvPr id="38" name="42 Conector recto"/>
                  <xdr:cNvCxnSpPr>
                    <a:stCxn id="18" idx="0"/>
                    <a:endCxn id="15" idx="4"/>
                  </xdr:cNvCxnSpPr>
                </xdr:nvCxnSpPr>
                <xdr:spPr>
                  <a:xfrm>
                    <a:off x="2831514" y="3499272"/>
                    <a:ext cx="3713" cy="303189"/>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39" name="43 Conector recto"/>
                  <xdr:cNvCxnSpPr>
                    <a:stCxn id="15" idx="5"/>
                  </xdr:cNvCxnSpPr>
                </xdr:nvCxnSpPr>
                <xdr:spPr>
                  <a:xfrm>
                    <a:off x="2857991" y="3792632"/>
                    <a:ext cx="412546" cy="243156"/>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0" name="44 Conector recto"/>
                  <xdr:cNvCxnSpPr>
                    <a:endCxn id="20" idx="4"/>
                  </xdr:cNvCxnSpPr>
                </xdr:nvCxnSpPr>
                <xdr:spPr>
                  <a:xfrm flipH="1">
                    <a:off x="2843906" y="4078256"/>
                    <a:ext cx="426633" cy="187873"/>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1" name="45 Conector recto"/>
                  <xdr:cNvCxnSpPr/>
                </xdr:nvCxnSpPr>
                <xdr:spPr>
                  <a:xfrm flipH="1">
                    <a:off x="2840282" y="4255066"/>
                    <a:ext cx="3624" cy="212659"/>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2" name="46 Conector recto"/>
                  <xdr:cNvCxnSpPr/>
                </xdr:nvCxnSpPr>
                <xdr:spPr>
                  <a:xfrm flipV="1">
                    <a:off x="2822233" y="4485817"/>
                    <a:ext cx="933519" cy="273017"/>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3" name="47 Conector recto"/>
                  <xdr:cNvCxnSpPr/>
                </xdr:nvCxnSpPr>
                <xdr:spPr>
                  <a:xfrm flipH="1">
                    <a:off x="2841622" y="5751900"/>
                    <a:ext cx="874690" cy="352075"/>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4" name="48 Conector recto"/>
                  <xdr:cNvCxnSpPr/>
                </xdr:nvCxnSpPr>
                <xdr:spPr>
                  <a:xfrm>
                    <a:off x="2835123" y="4730889"/>
                    <a:ext cx="0" cy="589918"/>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5" name="49 Conector recto"/>
                  <xdr:cNvCxnSpPr/>
                </xdr:nvCxnSpPr>
                <xdr:spPr>
                  <a:xfrm>
                    <a:off x="2818700" y="5289891"/>
                    <a:ext cx="909659" cy="457116"/>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6" name="50 Conector recto"/>
                  <xdr:cNvCxnSpPr/>
                </xdr:nvCxnSpPr>
                <xdr:spPr>
                  <a:xfrm>
                    <a:off x="2833997" y="6102655"/>
                    <a:ext cx="436535" cy="438674"/>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7" name="56 Conector recto"/>
                  <xdr:cNvCxnSpPr/>
                </xdr:nvCxnSpPr>
                <xdr:spPr>
                  <a:xfrm flipV="1">
                    <a:off x="2846773" y="6978682"/>
                    <a:ext cx="430258" cy="13011"/>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8" name="57 Conector recto"/>
                  <xdr:cNvCxnSpPr/>
                </xdr:nvCxnSpPr>
                <xdr:spPr>
                  <a:xfrm flipH="1">
                    <a:off x="2880613" y="6990500"/>
                    <a:ext cx="405581" cy="323824"/>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9" name="58 Conector recto"/>
                  <xdr:cNvCxnSpPr/>
                </xdr:nvCxnSpPr>
                <xdr:spPr>
                  <a:xfrm flipH="1">
                    <a:off x="2848122" y="6542964"/>
                    <a:ext cx="435178" cy="435718"/>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50" name="59 Conector recto"/>
                  <xdr:cNvCxnSpPr/>
                </xdr:nvCxnSpPr>
                <xdr:spPr>
                  <a:xfrm>
                    <a:off x="2902435" y="7787948"/>
                    <a:ext cx="835995" cy="258689"/>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51" name="60 Conector recto"/>
                  <xdr:cNvCxnSpPr/>
                </xdr:nvCxnSpPr>
                <xdr:spPr>
                  <a:xfrm flipH="1">
                    <a:off x="2906607" y="8071314"/>
                    <a:ext cx="842601" cy="330015"/>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52" name="61 Conector recto"/>
                  <xdr:cNvCxnSpPr/>
                </xdr:nvCxnSpPr>
                <xdr:spPr>
                  <a:xfrm flipH="1">
                    <a:off x="2900108" y="8431257"/>
                    <a:ext cx="197" cy="28291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53" name="62 Conector recto"/>
                  <xdr:cNvCxnSpPr/>
                </xdr:nvCxnSpPr>
                <xdr:spPr>
                  <a:xfrm>
                    <a:off x="2846463" y="9577861"/>
                    <a:ext cx="1783655" cy="912472"/>
                  </a:xfrm>
                  <a:prstGeom prst="line">
                    <a:avLst/>
                  </a:prstGeom>
                </xdr:spPr>
                <xdr:style>
                  <a:lnRef idx="1">
                    <a:schemeClr val="dk1"/>
                  </a:lnRef>
                  <a:fillRef idx="0">
                    <a:schemeClr val="dk1"/>
                  </a:fillRef>
                  <a:effectRef idx="0">
                    <a:schemeClr val="dk1"/>
                  </a:effectRef>
                  <a:fontRef idx="minor">
                    <a:schemeClr val="tx1"/>
                  </a:fontRef>
                </xdr:style>
              </xdr:cxnSp>
            </xdr:grpSp>
            <xdr:grpSp>
              <xdr:nvGrpSpPr>
                <xdr:cNvPr id="17" name="21 Grupo"/>
                <xdr:cNvGrpSpPr/>
              </xdr:nvGrpSpPr>
              <xdr:grpSpPr>
                <a:xfrm>
                  <a:off x="2810495" y="3479815"/>
                  <a:ext cx="1867710" cy="6985191"/>
                  <a:chOff x="2810495" y="3479815"/>
                  <a:chExt cx="1867710" cy="6985191"/>
                </a:xfrm>
              </xdr:grpSpPr>
              <xdr:sp macro="" textlink="">
                <xdr:nvSpPr>
                  <xdr:cNvPr id="18" name="22 Elipse"/>
                  <xdr:cNvSpPr/>
                </xdr:nvSpPr>
                <xdr:spPr>
                  <a:xfrm>
                    <a:off x="2810495" y="3479815"/>
                    <a:ext cx="64323" cy="66798"/>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sp macro="" textlink="">
                <xdr:nvSpPr>
                  <xdr:cNvPr id="19" name="23 Elipse"/>
                  <xdr:cNvSpPr/>
                </xdr:nvSpPr>
                <xdr:spPr>
                  <a:xfrm>
                    <a:off x="3259008" y="3984835"/>
                    <a:ext cx="64323" cy="66799"/>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sp macro="" textlink="">
                <xdr:nvSpPr>
                  <xdr:cNvPr id="20" name="24 Elipse"/>
                  <xdr:cNvSpPr/>
                </xdr:nvSpPr>
                <xdr:spPr>
                  <a:xfrm>
                    <a:off x="2822873" y="4176188"/>
                    <a:ext cx="64323" cy="66799"/>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sp macro="" textlink="">
                <xdr:nvSpPr>
                  <xdr:cNvPr id="21" name="25 Elipse"/>
                  <xdr:cNvSpPr/>
                </xdr:nvSpPr>
                <xdr:spPr>
                  <a:xfrm>
                    <a:off x="2822867" y="4427088"/>
                    <a:ext cx="64323" cy="66799"/>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sp macro="" textlink="">
                <xdr:nvSpPr>
                  <xdr:cNvPr id="22" name="26 Elipse"/>
                  <xdr:cNvSpPr/>
                </xdr:nvSpPr>
                <xdr:spPr>
                  <a:xfrm>
                    <a:off x="2811509" y="6022727"/>
                    <a:ext cx="64323" cy="66799"/>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sp macro="" textlink="">
                <xdr:nvSpPr>
                  <xdr:cNvPr id="23" name="27 Elipse"/>
                  <xdr:cNvSpPr/>
                </xdr:nvSpPr>
                <xdr:spPr>
                  <a:xfrm>
                    <a:off x="2814205" y="4854791"/>
                    <a:ext cx="64323" cy="66798"/>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sp macro="" textlink="">
                <xdr:nvSpPr>
                  <xdr:cNvPr id="24" name="28 Elipse"/>
                  <xdr:cNvSpPr/>
                </xdr:nvSpPr>
                <xdr:spPr>
                  <a:xfrm>
                    <a:off x="3277157" y="6917633"/>
                    <a:ext cx="46318" cy="77344"/>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sp macro="" textlink="">
                <xdr:nvSpPr>
                  <xdr:cNvPr id="25" name="29 Elipse"/>
                  <xdr:cNvSpPr/>
                </xdr:nvSpPr>
                <xdr:spPr>
                  <a:xfrm>
                    <a:off x="2870259" y="7250449"/>
                    <a:ext cx="64323" cy="66799"/>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sp macro="" textlink="">
                <xdr:nvSpPr>
                  <xdr:cNvPr id="26" name="30 Elipse"/>
                  <xdr:cNvSpPr/>
                </xdr:nvSpPr>
                <xdr:spPr>
                  <a:xfrm>
                    <a:off x="2867593" y="7465119"/>
                    <a:ext cx="64323" cy="66799"/>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sp macro="" textlink="">
                <xdr:nvSpPr>
                  <xdr:cNvPr id="27" name="31 Elipse"/>
                  <xdr:cNvSpPr/>
                </xdr:nvSpPr>
                <xdr:spPr>
                  <a:xfrm>
                    <a:off x="2885222" y="8321419"/>
                    <a:ext cx="64323" cy="66798"/>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sp macro="" textlink="">
                <xdr:nvSpPr>
                  <xdr:cNvPr id="28" name="32 Elipse"/>
                  <xdr:cNvSpPr/>
                </xdr:nvSpPr>
                <xdr:spPr>
                  <a:xfrm>
                    <a:off x="2872433" y="7711668"/>
                    <a:ext cx="64323" cy="66799"/>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sp macro="" textlink="">
                <xdr:nvSpPr>
                  <xdr:cNvPr id="29" name="33 Elipse"/>
                  <xdr:cNvSpPr/>
                </xdr:nvSpPr>
                <xdr:spPr>
                  <a:xfrm>
                    <a:off x="2872906" y="8642970"/>
                    <a:ext cx="64323" cy="66798"/>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sp macro="" textlink="">
                <xdr:nvSpPr>
                  <xdr:cNvPr id="30" name="34 Elipse"/>
                  <xdr:cNvSpPr/>
                </xdr:nvSpPr>
                <xdr:spPr>
                  <a:xfrm>
                    <a:off x="3730828" y="7979964"/>
                    <a:ext cx="64323" cy="66799"/>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sp macro="" textlink="">
                <xdr:nvSpPr>
                  <xdr:cNvPr id="31" name="35 Elipse"/>
                  <xdr:cNvSpPr/>
                </xdr:nvSpPr>
                <xdr:spPr>
                  <a:xfrm>
                    <a:off x="2815953" y="9145924"/>
                    <a:ext cx="64323" cy="66798"/>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sp macro="" textlink="">
                <xdr:nvSpPr>
                  <xdr:cNvPr id="32" name="36 Elipse"/>
                  <xdr:cNvSpPr/>
                </xdr:nvSpPr>
                <xdr:spPr>
                  <a:xfrm>
                    <a:off x="3733196" y="8655688"/>
                    <a:ext cx="64323" cy="66798"/>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sp macro="" textlink="">
                <xdr:nvSpPr>
                  <xdr:cNvPr id="33" name="37 Elipse"/>
                  <xdr:cNvSpPr/>
                </xdr:nvSpPr>
                <xdr:spPr>
                  <a:xfrm>
                    <a:off x="4613882" y="10398208"/>
                    <a:ext cx="64323" cy="66798"/>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sp macro="" textlink="">
                <xdr:nvSpPr>
                  <xdr:cNvPr id="34" name="38 Elipse"/>
                  <xdr:cNvSpPr/>
                </xdr:nvSpPr>
                <xdr:spPr>
                  <a:xfrm>
                    <a:off x="2853984" y="6909994"/>
                    <a:ext cx="64323" cy="66799"/>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sp macro="" textlink="">
                <xdr:nvSpPr>
                  <xdr:cNvPr id="35" name="39 Elipse"/>
                  <xdr:cNvSpPr/>
                </xdr:nvSpPr>
                <xdr:spPr>
                  <a:xfrm>
                    <a:off x="3268689" y="6475974"/>
                    <a:ext cx="64323" cy="66799"/>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sp macro="" textlink="">
                <xdr:nvSpPr>
                  <xdr:cNvPr id="36" name="40 Elipse"/>
                  <xdr:cNvSpPr/>
                </xdr:nvSpPr>
                <xdr:spPr>
                  <a:xfrm flipV="1">
                    <a:off x="2817866" y="5218508"/>
                    <a:ext cx="51611" cy="88866"/>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sp macro="" textlink="">
                <xdr:nvSpPr>
                  <xdr:cNvPr id="37" name="41 Elipse"/>
                  <xdr:cNvSpPr/>
                </xdr:nvSpPr>
                <xdr:spPr>
                  <a:xfrm>
                    <a:off x="3703415" y="5674210"/>
                    <a:ext cx="64323" cy="66799"/>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grpSp>
          </xdr:grpSp>
          <xdr:sp macro="" textlink="">
            <xdr:nvSpPr>
              <xdr:cNvPr id="15" name="19 Elipse"/>
              <xdr:cNvSpPr/>
            </xdr:nvSpPr>
            <xdr:spPr>
              <a:xfrm>
                <a:off x="2814204" y="3714749"/>
                <a:ext cx="64323" cy="66798"/>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grpSp>
        <xdr:grpSp>
          <xdr:nvGrpSpPr>
            <xdr:cNvPr id="11" name="15 Grupo"/>
            <xdr:cNvGrpSpPr/>
          </xdr:nvGrpSpPr>
          <xdr:grpSpPr>
            <a:xfrm>
              <a:off x="2843838" y="4435408"/>
              <a:ext cx="976134" cy="66799"/>
              <a:chOff x="2843838" y="4435408"/>
              <a:chExt cx="976134" cy="66799"/>
            </a:xfrm>
          </xdr:grpSpPr>
          <xdr:sp macro="" textlink="">
            <xdr:nvSpPr>
              <xdr:cNvPr id="12" name="16 Elipse"/>
              <xdr:cNvSpPr/>
            </xdr:nvSpPr>
            <xdr:spPr>
              <a:xfrm>
                <a:off x="3755649" y="4435408"/>
                <a:ext cx="64323" cy="66799"/>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xnSp macro="">
            <xdr:nvCxnSpPr>
              <xdr:cNvPr id="13" name="17 Conector recto"/>
              <xdr:cNvCxnSpPr/>
            </xdr:nvCxnSpPr>
            <xdr:spPr>
              <a:xfrm flipV="1">
                <a:off x="2843838" y="4467041"/>
                <a:ext cx="971544" cy="8205"/>
              </a:xfrm>
              <a:prstGeom prst="line">
                <a:avLst/>
              </a:prstGeom>
            </xdr:spPr>
            <xdr:style>
              <a:lnRef idx="1">
                <a:schemeClr val="dk1"/>
              </a:lnRef>
              <a:fillRef idx="0">
                <a:schemeClr val="dk1"/>
              </a:fillRef>
              <a:effectRef idx="0">
                <a:schemeClr val="dk1"/>
              </a:effectRef>
              <a:fontRef idx="minor">
                <a:schemeClr val="tx1"/>
              </a:fontRef>
            </xdr:style>
          </xdr:cxnSp>
        </xdr:grpSp>
      </xdr:grpSp>
      <xdr:grpSp>
        <xdr:nvGrpSpPr>
          <xdr:cNvPr id="4" name="8 Grupo"/>
          <xdr:cNvGrpSpPr/>
        </xdr:nvGrpSpPr>
        <xdr:grpSpPr>
          <a:xfrm>
            <a:off x="4097338" y="7686264"/>
            <a:ext cx="1051147" cy="1108174"/>
            <a:chOff x="4097338" y="7686228"/>
            <a:chExt cx="1051133" cy="1108161"/>
          </a:xfrm>
        </xdr:grpSpPr>
        <xdr:cxnSp macro="">
          <xdr:nvCxnSpPr>
            <xdr:cNvPr id="5" name="9 Conector recto"/>
            <xdr:cNvCxnSpPr/>
          </xdr:nvCxnSpPr>
          <xdr:spPr>
            <a:xfrm>
              <a:off x="4204328" y="7686228"/>
              <a:ext cx="914249" cy="4268"/>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6" name="10 Conector recto"/>
            <xdr:cNvCxnSpPr>
              <a:endCxn id="31" idx="7"/>
            </xdr:cNvCxnSpPr>
          </xdr:nvCxnSpPr>
          <xdr:spPr>
            <a:xfrm flipH="1">
              <a:off x="4149387" y="7708946"/>
              <a:ext cx="942754" cy="374998"/>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 name="11 Conector recto"/>
            <xdr:cNvCxnSpPr/>
          </xdr:nvCxnSpPr>
          <xdr:spPr>
            <a:xfrm>
              <a:off x="4127489" y="8112088"/>
              <a:ext cx="5107" cy="282855"/>
            </a:xfrm>
            <a:prstGeom prst="line">
              <a:avLst/>
            </a:prstGeom>
          </xdr:spPr>
          <xdr:style>
            <a:lnRef idx="1">
              <a:schemeClr val="dk1"/>
            </a:lnRef>
            <a:fillRef idx="0">
              <a:schemeClr val="dk1"/>
            </a:fillRef>
            <a:effectRef idx="0">
              <a:schemeClr val="dk1"/>
            </a:effectRef>
            <a:fontRef idx="minor">
              <a:schemeClr val="tx1"/>
            </a:fontRef>
          </xdr:style>
        </xdr:cxnSp>
        <xdr:sp macro="" textlink="">
          <xdr:nvSpPr>
            <xdr:cNvPr id="8" name="12 Elipse"/>
            <xdr:cNvSpPr/>
          </xdr:nvSpPr>
          <xdr:spPr>
            <a:xfrm>
              <a:off x="5079986" y="8739139"/>
              <a:ext cx="68485" cy="55250"/>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sp macro="" textlink="">
          <xdr:nvSpPr>
            <xdr:cNvPr id="9" name="13 Elipse"/>
            <xdr:cNvSpPr/>
          </xdr:nvSpPr>
          <xdr:spPr>
            <a:xfrm>
              <a:off x="4097338" y="8367713"/>
              <a:ext cx="68485" cy="55250"/>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grpSp>
    </xdr:grpSp>
    <xdr:clientData/>
  </xdr:twoCellAnchor>
  <xdr:twoCellAnchor>
    <xdr:from>
      <xdr:col>26</xdr:col>
      <xdr:colOff>182563</xdr:colOff>
      <xdr:row>14</xdr:row>
      <xdr:rowOff>79375</xdr:rowOff>
    </xdr:from>
    <xdr:to>
      <xdr:col>26</xdr:col>
      <xdr:colOff>261205</xdr:colOff>
      <xdr:row>14</xdr:row>
      <xdr:rowOff>131757</xdr:rowOff>
    </xdr:to>
    <xdr:sp macro="" textlink="">
      <xdr:nvSpPr>
        <xdr:cNvPr id="54" name="63 Elipse"/>
        <xdr:cNvSpPr/>
      </xdr:nvSpPr>
      <xdr:spPr>
        <a:xfrm>
          <a:off x="19994563" y="3317875"/>
          <a:ext cx="78642" cy="52382"/>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26</xdr:col>
      <xdr:colOff>301625</xdr:colOff>
      <xdr:row>21</xdr:row>
      <xdr:rowOff>119063</xdr:rowOff>
    </xdr:from>
    <xdr:to>
      <xdr:col>26</xdr:col>
      <xdr:colOff>301626</xdr:colOff>
      <xdr:row>23</xdr:row>
      <xdr:rowOff>79375</xdr:rowOff>
    </xdr:to>
    <xdr:cxnSp macro="">
      <xdr:nvCxnSpPr>
        <xdr:cNvPr id="55" name="64 Conector recto"/>
        <xdr:cNvCxnSpPr/>
      </xdr:nvCxnSpPr>
      <xdr:spPr>
        <a:xfrm flipH="1">
          <a:off x="20113625" y="4691063"/>
          <a:ext cx="1" cy="34131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148440</xdr:colOff>
      <xdr:row>8</xdr:row>
      <xdr:rowOff>185549</xdr:rowOff>
    </xdr:from>
    <xdr:to>
      <xdr:col>26</xdr:col>
      <xdr:colOff>408213</xdr:colOff>
      <xdr:row>8</xdr:row>
      <xdr:rowOff>432953</xdr:rowOff>
    </xdr:to>
    <xdr:sp macro="" textlink="">
      <xdr:nvSpPr>
        <xdr:cNvPr id="56" name="65 Elipse"/>
        <xdr:cNvSpPr/>
      </xdr:nvSpPr>
      <xdr:spPr>
        <a:xfrm>
          <a:off x="19960440" y="2281049"/>
          <a:ext cx="259773" cy="9279"/>
        </a:xfrm>
        <a:prstGeom prst="ellipse">
          <a:avLst/>
        </a:prstGeom>
      </xdr:spPr>
      <xdr:style>
        <a:lnRef idx="2">
          <a:schemeClr val="dk1"/>
        </a:lnRef>
        <a:fillRef idx="1">
          <a:schemeClr val="lt1"/>
        </a:fillRef>
        <a:effectRef idx="0">
          <a:schemeClr val="dk1"/>
        </a:effectRef>
        <a:fontRef idx="minor">
          <a:schemeClr val="dk1"/>
        </a:fontRef>
      </xdr:style>
      <xdr:txBody>
        <a:bodyPr rtlCol="0" anchor="ctr"/>
        <a:lstStyle/>
        <a:p>
          <a:pPr algn="ctr"/>
          <a:endParaRPr lang="es-ES" sz="1100"/>
        </a:p>
      </xdr:txBody>
    </xdr:sp>
    <xdr:clientData/>
  </xdr:twoCellAnchor>
  <xdr:twoCellAnchor>
    <xdr:from>
      <xdr:col>28</xdr:col>
      <xdr:colOff>210292</xdr:colOff>
      <xdr:row>8</xdr:row>
      <xdr:rowOff>173179</xdr:rowOff>
    </xdr:from>
    <xdr:to>
      <xdr:col>28</xdr:col>
      <xdr:colOff>531915</xdr:colOff>
      <xdr:row>8</xdr:row>
      <xdr:rowOff>482432</xdr:rowOff>
    </xdr:to>
    <xdr:sp macro="" textlink="">
      <xdr:nvSpPr>
        <xdr:cNvPr id="57" name="66 Flecha derecha"/>
        <xdr:cNvSpPr/>
      </xdr:nvSpPr>
      <xdr:spPr>
        <a:xfrm>
          <a:off x="21546292" y="2268679"/>
          <a:ext cx="321623" cy="13978"/>
        </a:xfrm>
        <a:prstGeom prst="rightArrow">
          <a:avLst/>
        </a:prstGeom>
      </xdr:spPr>
      <xdr:style>
        <a:lnRef idx="2">
          <a:schemeClr val="dk1"/>
        </a:lnRef>
        <a:fillRef idx="1">
          <a:schemeClr val="lt1"/>
        </a:fillRef>
        <a:effectRef idx="0">
          <a:schemeClr val="dk1"/>
        </a:effectRef>
        <a:fontRef idx="minor">
          <a:schemeClr val="dk1"/>
        </a:fontRef>
      </xdr:style>
      <xdr:txBody>
        <a:bodyPr rtlCol="0" anchor="ctr"/>
        <a:lstStyle/>
        <a:p>
          <a:pPr algn="ctr"/>
          <a:endParaRPr lang="es-ES" sz="1100"/>
        </a:p>
      </xdr:txBody>
    </xdr:sp>
    <xdr:clientData/>
  </xdr:twoCellAnchor>
  <xdr:twoCellAnchor>
    <xdr:from>
      <xdr:col>27</xdr:col>
      <xdr:colOff>136071</xdr:colOff>
      <xdr:row>8</xdr:row>
      <xdr:rowOff>173180</xdr:rowOff>
    </xdr:from>
    <xdr:to>
      <xdr:col>27</xdr:col>
      <xdr:colOff>482434</xdr:colOff>
      <xdr:row>8</xdr:row>
      <xdr:rowOff>408212</xdr:rowOff>
    </xdr:to>
    <xdr:sp macro="" textlink="">
      <xdr:nvSpPr>
        <xdr:cNvPr id="58" name="67 Rectángulo"/>
        <xdr:cNvSpPr/>
      </xdr:nvSpPr>
      <xdr:spPr>
        <a:xfrm>
          <a:off x="20710071" y="2268680"/>
          <a:ext cx="346363" cy="15957"/>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p>
          <a:pPr algn="ctr"/>
          <a:endParaRPr lang="es-ES" sz="1100"/>
        </a:p>
      </xdr:txBody>
    </xdr:sp>
    <xdr:clientData/>
  </xdr:twoCellAnchor>
  <xdr:twoCellAnchor>
    <xdr:from>
      <xdr:col>29</xdr:col>
      <xdr:colOff>160812</xdr:colOff>
      <xdr:row>8</xdr:row>
      <xdr:rowOff>160810</xdr:rowOff>
    </xdr:from>
    <xdr:to>
      <xdr:col>29</xdr:col>
      <xdr:colOff>389412</xdr:colOff>
      <xdr:row>8</xdr:row>
      <xdr:rowOff>379885</xdr:rowOff>
    </xdr:to>
    <xdr:sp macro="" textlink="">
      <xdr:nvSpPr>
        <xdr:cNvPr id="59" name="68 Retraso"/>
        <xdr:cNvSpPr/>
      </xdr:nvSpPr>
      <xdr:spPr>
        <a:xfrm>
          <a:off x="22258812" y="2256310"/>
          <a:ext cx="228600" cy="28575"/>
        </a:xfrm>
        <a:prstGeom prst="flowChartDelay">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indent="0" algn="l"/>
          <a:endParaRPr lang="es-PE" sz="1100">
            <a:ln w="3175">
              <a:solidFill>
                <a:schemeClr val="tx1"/>
              </a:solidFill>
            </a:ln>
            <a:solidFill>
              <a:schemeClr val="dk1"/>
            </a:solidFill>
            <a:latin typeface="+mn-lt"/>
            <a:ea typeface="+mn-ea"/>
            <a:cs typeface="+mn-cs"/>
          </a:endParaRPr>
        </a:p>
      </xdr:txBody>
    </xdr:sp>
    <xdr:clientData/>
  </xdr:twoCellAnchor>
  <xdr:twoCellAnchor>
    <xdr:from>
      <xdr:col>30</xdr:col>
      <xdr:colOff>160811</xdr:colOff>
      <xdr:row>8</xdr:row>
      <xdr:rowOff>185550</xdr:rowOff>
    </xdr:from>
    <xdr:to>
      <xdr:col>30</xdr:col>
      <xdr:colOff>400422</xdr:colOff>
      <xdr:row>8</xdr:row>
      <xdr:rowOff>363309</xdr:rowOff>
    </xdr:to>
    <xdr:sp macro="" textlink="">
      <xdr:nvSpPr>
        <xdr:cNvPr id="60" name="69 Combinar"/>
        <xdr:cNvSpPr/>
      </xdr:nvSpPr>
      <xdr:spPr>
        <a:xfrm>
          <a:off x="23020811" y="2281050"/>
          <a:ext cx="239611" cy="6309"/>
        </a:xfrm>
        <a:prstGeom prst="flowChartMerge">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indent="0" algn="l"/>
          <a:endParaRPr lang="es-PE" sz="1100">
            <a:ln w="3175">
              <a:solidFill>
                <a:schemeClr val="tx1"/>
              </a:solidFill>
            </a:ln>
            <a:solidFill>
              <a:schemeClr val="dk1"/>
            </a:solidFill>
            <a:latin typeface="+mn-lt"/>
            <a:ea typeface="+mn-ea"/>
            <a:cs typeface="+mn-cs"/>
          </a:endParaRP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26</xdr:col>
      <xdr:colOff>113433</xdr:colOff>
      <xdr:row>10</xdr:row>
      <xdr:rowOff>133351</xdr:rowOff>
    </xdr:from>
    <xdr:to>
      <xdr:col>26</xdr:col>
      <xdr:colOff>389658</xdr:colOff>
      <xdr:row>10</xdr:row>
      <xdr:rowOff>371476</xdr:rowOff>
    </xdr:to>
    <xdr:sp macro="" textlink="">
      <xdr:nvSpPr>
        <xdr:cNvPr id="2" name="1 Elipse"/>
        <xdr:cNvSpPr/>
      </xdr:nvSpPr>
      <xdr:spPr>
        <a:xfrm>
          <a:off x="15534408" y="1790701"/>
          <a:ext cx="276225" cy="238125"/>
        </a:xfrm>
        <a:prstGeom prst="ellipse">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s-PE" sz="1100">
            <a:ln w="3175">
              <a:solidFill>
                <a:schemeClr val="tx1"/>
              </a:solidFill>
            </a:ln>
          </a:endParaRPr>
        </a:p>
      </xdr:txBody>
    </xdr:sp>
    <xdr:clientData/>
  </xdr:twoCellAnchor>
  <xdr:twoCellAnchor>
    <xdr:from>
      <xdr:col>27</xdr:col>
      <xdr:colOff>70633</xdr:colOff>
      <xdr:row>10</xdr:row>
      <xdr:rowOff>161924</xdr:rowOff>
    </xdr:from>
    <xdr:to>
      <xdr:col>27</xdr:col>
      <xdr:colOff>358733</xdr:colOff>
      <xdr:row>10</xdr:row>
      <xdr:rowOff>358732</xdr:rowOff>
    </xdr:to>
    <xdr:sp macro="" textlink="">
      <xdr:nvSpPr>
        <xdr:cNvPr id="3" name="2 Rectángulo"/>
        <xdr:cNvSpPr/>
      </xdr:nvSpPr>
      <xdr:spPr>
        <a:xfrm>
          <a:off x="16015483" y="1819274"/>
          <a:ext cx="288100" cy="196808"/>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indent="0" algn="l"/>
          <a:endParaRPr lang="es-PE" sz="1100">
            <a:ln w="3175">
              <a:solidFill>
                <a:schemeClr val="tx1"/>
              </a:solidFill>
            </a:ln>
            <a:solidFill>
              <a:schemeClr val="dk1"/>
            </a:solidFill>
            <a:latin typeface="+mn-lt"/>
            <a:ea typeface="+mn-ea"/>
            <a:cs typeface="+mn-cs"/>
          </a:endParaRPr>
        </a:p>
      </xdr:txBody>
    </xdr:sp>
    <xdr:clientData/>
  </xdr:twoCellAnchor>
  <xdr:twoCellAnchor>
    <xdr:from>
      <xdr:col>28</xdr:col>
      <xdr:colOff>191490</xdr:colOff>
      <xdr:row>10</xdr:row>
      <xdr:rowOff>115291</xdr:rowOff>
    </xdr:from>
    <xdr:to>
      <xdr:col>28</xdr:col>
      <xdr:colOff>448665</xdr:colOff>
      <xdr:row>10</xdr:row>
      <xdr:rowOff>334366</xdr:rowOff>
    </xdr:to>
    <xdr:sp macro="" textlink="">
      <xdr:nvSpPr>
        <xdr:cNvPr id="4" name="3 Flecha derecha"/>
        <xdr:cNvSpPr/>
      </xdr:nvSpPr>
      <xdr:spPr>
        <a:xfrm>
          <a:off x="16660215" y="1772641"/>
          <a:ext cx="257175" cy="219075"/>
        </a:xfrm>
        <a:prstGeom prst="rightArrow">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indent="0" algn="l"/>
          <a:endParaRPr lang="es-PE" sz="1100">
            <a:ln w="3175">
              <a:solidFill>
                <a:schemeClr val="tx1"/>
              </a:solidFill>
            </a:ln>
            <a:solidFill>
              <a:schemeClr val="dk1"/>
            </a:solidFill>
            <a:latin typeface="+mn-lt"/>
            <a:ea typeface="+mn-ea"/>
            <a:cs typeface="+mn-cs"/>
          </a:endParaRPr>
        </a:p>
      </xdr:txBody>
    </xdr:sp>
    <xdr:clientData/>
  </xdr:twoCellAnchor>
  <xdr:twoCellAnchor>
    <xdr:from>
      <xdr:col>29</xdr:col>
      <xdr:colOff>162914</xdr:colOff>
      <xdr:row>10</xdr:row>
      <xdr:rowOff>102920</xdr:rowOff>
    </xdr:from>
    <xdr:to>
      <xdr:col>29</xdr:col>
      <xdr:colOff>391514</xdr:colOff>
      <xdr:row>10</xdr:row>
      <xdr:rowOff>331520</xdr:rowOff>
    </xdr:to>
    <xdr:sp macro="" textlink="">
      <xdr:nvSpPr>
        <xdr:cNvPr id="5" name="4 Retraso"/>
        <xdr:cNvSpPr/>
      </xdr:nvSpPr>
      <xdr:spPr>
        <a:xfrm>
          <a:off x="17155514" y="1760270"/>
          <a:ext cx="228600" cy="228600"/>
        </a:xfrm>
        <a:prstGeom prst="flowChartDelay">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indent="0" algn="l"/>
          <a:endParaRPr lang="es-PE" sz="1100">
            <a:ln w="3175">
              <a:solidFill>
                <a:schemeClr val="tx1"/>
              </a:solidFill>
            </a:ln>
            <a:solidFill>
              <a:schemeClr val="dk1"/>
            </a:solidFill>
            <a:latin typeface="+mn-lt"/>
            <a:ea typeface="+mn-ea"/>
            <a:cs typeface="+mn-cs"/>
          </a:endParaRPr>
        </a:p>
      </xdr:txBody>
    </xdr:sp>
    <xdr:clientData/>
  </xdr:twoCellAnchor>
  <xdr:twoCellAnchor>
    <xdr:from>
      <xdr:col>30</xdr:col>
      <xdr:colOff>106754</xdr:colOff>
      <xdr:row>10</xdr:row>
      <xdr:rowOff>119125</xdr:rowOff>
    </xdr:from>
    <xdr:to>
      <xdr:col>30</xdr:col>
      <xdr:colOff>440129</xdr:colOff>
      <xdr:row>10</xdr:row>
      <xdr:rowOff>319150</xdr:rowOff>
    </xdr:to>
    <xdr:sp macro="" textlink="">
      <xdr:nvSpPr>
        <xdr:cNvPr id="6" name="5 Combinar"/>
        <xdr:cNvSpPr/>
      </xdr:nvSpPr>
      <xdr:spPr>
        <a:xfrm>
          <a:off x="17623229" y="1776475"/>
          <a:ext cx="333375" cy="200025"/>
        </a:xfrm>
        <a:prstGeom prst="flowChartMerge">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indent="0" algn="l"/>
          <a:endParaRPr lang="es-PE" sz="1100">
            <a:ln w="3175">
              <a:solidFill>
                <a:schemeClr val="tx1"/>
              </a:solidFill>
            </a:ln>
            <a:solidFill>
              <a:schemeClr val="dk1"/>
            </a:solidFill>
            <a:latin typeface="+mn-lt"/>
            <a:ea typeface="+mn-ea"/>
            <a:cs typeface="+mn-cs"/>
          </a:endParaRPr>
        </a:p>
      </xdr:txBody>
    </xdr:sp>
    <xdr:clientData/>
  </xdr:twoCellAnchor>
  <xdr:twoCellAnchor>
    <xdr:from>
      <xdr:col>26</xdr:col>
      <xdr:colOff>235033</xdr:colOff>
      <xdr:row>11</xdr:row>
      <xdr:rowOff>148441</xdr:rowOff>
    </xdr:from>
    <xdr:to>
      <xdr:col>26</xdr:col>
      <xdr:colOff>321624</xdr:colOff>
      <xdr:row>11</xdr:row>
      <xdr:rowOff>247402</xdr:rowOff>
    </xdr:to>
    <xdr:sp macro="" textlink="">
      <xdr:nvSpPr>
        <xdr:cNvPr id="7" name="6 Elipse"/>
        <xdr:cNvSpPr/>
      </xdr:nvSpPr>
      <xdr:spPr>
        <a:xfrm>
          <a:off x="15656008" y="2472541"/>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27</xdr:col>
      <xdr:colOff>233175</xdr:colOff>
      <xdr:row>13</xdr:row>
      <xdr:rowOff>136070</xdr:rowOff>
    </xdr:from>
    <xdr:to>
      <xdr:col>27</xdr:col>
      <xdr:colOff>319766</xdr:colOff>
      <xdr:row>13</xdr:row>
      <xdr:rowOff>235031</xdr:rowOff>
    </xdr:to>
    <xdr:sp macro="" textlink="">
      <xdr:nvSpPr>
        <xdr:cNvPr id="8" name="7 Elipse"/>
        <xdr:cNvSpPr/>
      </xdr:nvSpPr>
      <xdr:spPr>
        <a:xfrm>
          <a:off x="16178025" y="3155495"/>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307396</xdr:colOff>
      <xdr:row>15</xdr:row>
      <xdr:rowOff>147049</xdr:rowOff>
    </xdr:from>
    <xdr:to>
      <xdr:col>28</xdr:col>
      <xdr:colOff>393987</xdr:colOff>
      <xdr:row>15</xdr:row>
      <xdr:rowOff>246010</xdr:rowOff>
    </xdr:to>
    <xdr:sp macro="" textlink="">
      <xdr:nvSpPr>
        <xdr:cNvPr id="9" name="8 Elipse"/>
        <xdr:cNvSpPr/>
      </xdr:nvSpPr>
      <xdr:spPr>
        <a:xfrm>
          <a:off x="16776121" y="3890374"/>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295488</xdr:colOff>
      <xdr:row>16</xdr:row>
      <xdr:rowOff>222197</xdr:rowOff>
    </xdr:from>
    <xdr:to>
      <xdr:col>28</xdr:col>
      <xdr:colOff>382079</xdr:colOff>
      <xdr:row>16</xdr:row>
      <xdr:rowOff>321158</xdr:rowOff>
    </xdr:to>
    <xdr:sp macro="" textlink="">
      <xdr:nvSpPr>
        <xdr:cNvPr id="10" name="9 Elipse"/>
        <xdr:cNvSpPr/>
      </xdr:nvSpPr>
      <xdr:spPr>
        <a:xfrm>
          <a:off x="16764213" y="4432247"/>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27</xdr:col>
      <xdr:colOff>160809</xdr:colOff>
      <xdr:row>21</xdr:row>
      <xdr:rowOff>61849</xdr:rowOff>
    </xdr:from>
    <xdr:to>
      <xdr:col>27</xdr:col>
      <xdr:colOff>247400</xdr:colOff>
      <xdr:row>21</xdr:row>
      <xdr:rowOff>160810</xdr:rowOff>
    </xdr:to>
    <xdr:sp macro="" textlink="">
      <xdr:nvSpPr>
        <xdr:cNvPr id="11" name="10 Elipse"/>
        <xdr:cNvSpPr/>
      </xdr:nvSpPr>
      <xdr:spPr>
        <a:xfrm>
          <a:off x="16105659" y="6919849"/>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26</xdr:col>
      <xdr:colOff>235956</xdr:colOff>
      <xdr:row>23</xdr:row>
      <xdr:rowOff>219878</xdr:rowOff>
    </xdr:from>
    <xdr:to>
      <xdr:col>26</xdr:col>
      <xdr:colOff>322547</xdr:colOff>
      <xdr:row>23</xdr:row>
      <xdr:rowOff>318839</xdr:rowOff>
    </xdr:to>
    <xdr:sp macro="" textlink="">
      <xdr:nvSpPr>
        <xdr:cNvPr id="12" name="11 Elipse"/>
        <xdr:cNvSpPr/>
      </xdr:nvSpPr>
      <xdr:spPr>
        <a:xfrm>
          <a:off x="15656931" y="7916078"/>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26</xdr:col>
      <xdr:colOff>224051</xdr:colOff>
      <xdr:row>12</xdr:row>
      <xdr:rowOff>135143</xdr:rowOff>
    </xdr:from>
    <xdr:to>
      <xdr:col>26</xdr:col>
      <xdr:colOff>310642</xdr:colOff>
      <xdr:row>12</xdr:row>
      <xdr:rowOff>234104</xdr:rowOff>
    </xdr:to>
    <xdr:sp macro="" textlink="">
      <xdr:nvSpPr>
        <xdr:cNvPr id="13" name="12 Elipse"/>
        <xdr:cNvSpPr/>
      </xdr:nvSpPr>
      <xdr:spPr>
        <a:xfrm>
          <a:off x="15645026" y="2811668"/>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26</xdr:col>
      <xdr:colOff>235030</xdr:colOff>
      <xdr:row>14</xdr:row>
      <xdr:rowOff>136070</xdr:rowOff>
    </xdr:from>
    <xdr:to>
      <xdr:col>26</xdr:col>
      <xdr:colOff>321621</xdr:colOff>
      <xdr:row>14</xdr:row>
      <xdr:rowOff>235031</xdr:rowOff>
    </xdr:to>
    <xdr:sp macro="" textlink="">
      <xdr:nvSpPr>
        <xdr:cNvPr id="14" name="13 Elipse"/>
        <xdr:cNvSpPr/>
      </xdr:nvSpPr>
      <xdr:spPr>
        <a:xfrm>
          <a:off x="15656005" y="3517445"/>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26</xdr:col>
      <xdr:colOff>220805</xdr:colOff>
      <xdr:row>16</xdr:row>
      <xdr:rowOff>197921</xdr:rowOff>
    </xdr:from>
    <xdr:to>
      <xdr:col>26</xdr:col>
      <xdr:colOff>307396</xdr:colOff>
      <xdr:row>16</xdr:row>
      <xdr:rowOff>296882</xdr:rowOff>
    </xdr:to>
    <xdr:sp macro="" textlink="">
      <xdr:nvSpPr>
        <xdr:cNvPr id="15" name="14 Elipse"/>
        <xdr:cNvSpPr/>
      </xdr:nvSpPr>
      <xdr:spPr>
        <a:xfrm>
          <a:off x="15641780" y="4407971"/>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26</xdr:col>
      <xdr:colOff>309035</xdr:colOff>
      <xdr:row>22</xdr:row>
      <xdr:rowOff>172964</xdr:rowOff>
    </xdr:from>
    <xdr:to>
      <xdr:col>26</xdr:col>
      <xdr:colOff>395626</xdr:colOff>
      <xdr:row>22</xdr:row>
      <xdr:rowOff>271925</xdr:rowOff>
    </xdr:to>
    <xdr:sp macro="" textlink="">
      <xdr:nvSpPr>
        <xdr:cNvPr id="16" name="15 Elipse"/>
        <xdr:cNvSpPr/>
      </xdr:nvSpPr>
      <xdr:spPr>
        <a:xfrm>
          <a:off x="15730010" y="7431014"/>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26</xdr:col>
      <xdr:colOff>240843</xdr:colOff>
      <xdr:row>24</xdr:row>
      <xdr:rowOff>129049</xdr:rowOff>
    </xdr:from>
    <xdr:to>
      <xdr:col>26</xdr:col>
      <xdr:colOff>327434</xdr:colOff>
      <xdr:row>24</xdr:row>
      <xdr:rowOff>228010</xdr:rowOff>
    </xdr:to>
    <xdr:sp macro="" textlink="">
      <xdr:nvSpPr>
        <xdr:cNvPr id="17" name="16 Elipse"/>
        <xdr:cNvSpPr/>
      </xdr:nvSpPr>
      <xdr:spPr>
        <a:xfrm>
          <a:off x="15661818" y="8311024"/>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26</xdr:col>
      <xdr:colOff>229184</xdr:colOff>
      <xdr:row>25</xdr:row>
      <xdr:rowOff>257636</xdr:rowOff>
    </xdr:from>
    <xdr:to>
      <xdr:col>26</xdr:col>
      <xdr:colOff>315775</xdr:colOff>
      <xdr:row>25</xdr:row>
      <xdr:rowOff>356597</xdr:rowOff>
    </xdr:to>
    <xdr:sp macro="" textlink="">
      <xdr:nvSpPr>
        <xdr:cNvPr id="18" name="17 Elipse"/>
        <xdr:cNvSpPr/>
      </xdr:nvSpPr>
      <xdr:spPr>
        <a:xfrm>
          <a:off x="15650159" y="8753936"/>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26</xdr:col>
      <xdr:colOff>209794</xdr:colOff>
      <xdr:row>26</xdr:row>
      <xdr:rowOff>216599</xdr:rowOff>
    </xdr:from>
    <xdr:to>
      <xdr:col>26</xdr:col>
      <xdr:colOff>296385</xdr:colOff>
      <xdr:row>26</xdr:row>
      <xdr:rowOff>315560</xdr:rowOff>
    </xdr:to>
    <xdr:sp macro="" textlink="">
      <xdr:nvSpPr>
        <xdr:cNvPr id="19" name="18 Elipse"/>
        <xdr:cNvSpPr/>
      </xdr:nvSpPr>
      <xdr:spPr>
        <a:xfrm>
          <a:off x="15630769" y="9293924"/>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26</xdr:col>
      <xdr:colOff>223589</xdr:colOff>
      <xdr:row>27</xdr:row>
      <xdr:rowOff>240874</xdr:rowOff>
    </xdr:from>
    <xdr:to>
      <xdr:col>26</xdr:col>
      <xdr:colOff>322052</xdr:colOff>
      <xdr:row>27</xdr:row>
      <xdr:rowOff>327962</xdr:rowOff>
    </xdr:to>
    <xdr:sp macro="" textlink="">
      <xdr:nvSpPr>
        <xdr:cNvPr id="20" name="19 Elipse"/>
        <xdr:cNvSpPr/>
      </xdr:nvSpPr>
      <xdr:spPr>
        <a:xfrm flipH="1" flipV="1">
          <a:off x="15644564" y="9899224"/>
          <a:ext cx="98463" cy="87088"/>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26</xdr:col>
      <xdr:colOff>224765</xdr:colOff>
      <xdr:row>28</xdr:row>
      <xdr:rowOff>209578</xdr:rowOff>
    </xdr:from>
    <xdr:to>
      <xdr:col>26</xdr:col>
      <xdr:colOff>323228</xdr:colOff>
      <xdr:row>28</xdr:row>
      <xdr:rowOff>296666</xdr:rowOff>
    </xdr:to>
    <xdr:sp macro="" textlink="">
      <xdr:nvSpPr>
        <xdr:cNvPr id="21" name="20 Elipse"/>
        <xdr:cNvSpPr/>
      </xdr:nvSpPr>
      <xdr:spPr>
        <a:xfrm flipH="1" flipV="1">
          <a:off x="15645740" y="10448953"/>
          <a:ext cx="98463" cy="87088"/>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26</xdr:col>
      <xdr:colOff>181098</xdr:colOff>
      <xdr:row>31</xdr:row>
      <xdr:rowOff>230082</xdr:rowOff>
    </xdr:from>
    <xdr:to>
      <xdr:col>26</xdr:col>
      <xdr:colOff>279561</xdr:colOff>
      <xdr:row>31</xdr:row>
      <xdr:rowOff>317170</xdr:rowOff>
    </xdr:to>
    <xdr:sp macro="" textlink="">
      <xdr:nvSpPr>
        <xdr:cNvPr id="22" name="21 Elipse"/>
        <xdr:cNvSpPr/>
      </xdr:nvSpPr>
      <xdr:spPr>
        <a:xfrm flipH="1" flipV="1">
          <a:off x="15602073" y="12107757"/>
          <a:ext cx="98463" cy="87088"/>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369094</xdr:colOff>
      <xdr:row>31</xdr:row>
      <xdr:rowOff>333375</xdr:rowOff>
    </xdr:from>
    <xdr:to>
      <xdr:col>30</xdr:col>
      <xdr:colOff>136072</xdr:colOff>
      <xdr:row>32</xdr:row>
      <xdr:rowOff>86591</xdr:rowOff>
    </xdr:to>
    <xdr:cxnSp macro="">
      <xdr:nvCxnSpPr>
        <xdr:cNvPr id="23" name="22 Conector recto"/>
        <xdr:cNvCxnSpPr/>
      </xdr:nvCxnSpPr>
      <xdr:spPr>
        <a:xfrm>
          <a:off x="16837819" y="12211050"/>
          <a:ext cx="814728" cy="22946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106879</xdr:colOff>
      <xdr:row>32</xdr:row>
      <xdr:rowOff>69270</xdr:rowOff>
    </xdr:from>
    <xdr:to>
      <xdr:col>30</xdr:col>
      <xdr:colOff>205342</xdr:colOff>
      <xdr:row>32</xdr:row>
      <xdr:rowOff>156358</xdr:rowOff>
    </xdr:to>
    <xdr:sp macro="" textlink="">
      <xdr:nvSpPr>
        <xdr:cNvPr id="24" name="23 Elipse"/>
        <xdr:cNvSpPr/>
      </xdr:nvSpPr>
      <xdr:spPr>
        <a:xfrm flipH="1" flipV="1">
          <a:off x="17623354" y="12423195"/>
          <a:ext cx="98463" cy="87088"/>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26</xdr:col>
      <xdr:colOff>189509</xdr:colOff>
      <xdr:row>17</xdr:row>
      <xdr:rowOff>238989</xdr:rowOff>
    </xdr:from>
    <xdr:to>
      <xdr:col>26</xdr:col>
      <xdr:colOff>276100</xdr:colOff>
      <xdr:row>17</xdr:row>
      <xdr:rowOff>337950</xdr:rowOff>
    </xdr:to>
    <xdr:sp macro="" textlink="">
      <xdr:nvSpPr>
        <xdr:cNvPr id="25" name="24 Elipse"/>
        <xdr:cNvSpPr/>
      </xdr:nvSpPr>
      <xdr:spPr>
        <a:xfrm>
          <a:off x="15610484" y="5020539"/>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26</xdr:col>
      <xdr:colOff>193467</xdr:colOff>
      <xdr:row>18</xdr:row>
      <xdr:rowOff>317168</xdr:rowOff>
    </xdr:from>
    <xdr:to>
      <xdr:col>26</xdr:col>
      <xdr:colOff>280058</xdr:colOff>
      <xdr:row>18</xdr:row>
      <xdr:rowOff>416129</xdr:rowOff>
    </xdr:to>
    <xdr:sp macro="" textlink="">
      <xdr:nvSpPr>
        <xdr:cNvPr id="26" name="25 Elipse"/>
        <xdr:cNvSpPr/>
      </xdr:nvSpPr>
      <xdr:spPr>
        <a:xfrm>
          <a:off x="15614442" y="5670218"/>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26</xdr:col>
      <xdr:colOff>226621</xdr:colOff>
      <xdr:row>17</xdr:row>
      <xdr:rowOff>300843</xdr:rowOff>
    </xdr:from>
    <xdr:to>
      <xdr:col>26</xdr:col>
      <xdr:colOff>267377</xdr:colOff>
      <xdr:row>18</xdr:row>
      <xdr:rowOff>319291</xdr:rowOff>
    </xdr:to>
    <xdr:cxnSp macro="">
      <xdr:nvCxnSpPr>
        <xdr:cNvPr id="27" name="26 Conector recto"/>
        <xdr:cNvCxnSpPr/>
      </xdr:nvCxnSpPr>
      <xdr:spPr>
        <a:xfrm flipH="1" flipV="1">
          <a:off x="15647596" y="5082393"/>
          <a:ext cx="40756" cy="58994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255319</xdr:colOff>
      <xdr:row>18</xdr:row>
      <xdr:rowOff>341912</xdr:rowOff>
    </xdr:from>
    <xdr:to>
      <xdr:col>28</xdr:col>
      <xdr:colOff>222662</xdr:colOff>
      <xdr:row>19</xdr:row>
      <xdr:rowOff>148441</xdr:rowOff>
    </xdr:to>
    <xdr:cxnSp macro="">
      <xdr:nvCxnSpPr>
        <xdr:cNvPr id="28" name="27 Conector recto"/>
        <xdr:cNvCxnSpPr/>
      </xdr:nvCxnSpPr>
      <xdr:spPr>
        <a:xfrm flipH="1" flipV="1">
          <a:off x="15676294" y="5694962"/>
          <a:ext cx="1015093" cy="37802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197919</xdr:colOff>
      <xdr:row>19</xdr:row>
      <xdr:rowOff>136070</xdr:rowOff>
    </xdr:from>
    <xdr:to>
      <xdr:col>28</xdr:col>
      <xdr:colOff>284510</xdr:colOff>
      <xdr:row>19</xdr:row>
      <xdr:rowOff>235031</xdr:rowOff>
    </xdr:to>
    <xdr:sp macro="" textlink="">
      <xdr:nvSpPr>
        <xdr:cNvPr id="29" name="28 Elipse"/>
        <xdr:cNvSpPr/>
      </xdr:nvSpPr>
      <xdr:spPr>
        <a:xfrm>
          <a:off x="16666644" y="6060620"/>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26</xdr:col>
      <xdr:colOff>288468</xdr:colOff>
      <xdr:row>20</xdr:row>
      <xdr:rowOff>90548</xdr:rowOff>
    </xdr:from>
    <xdr:to>
      <xdr:col>26</xdr:col>
      <xdr:colOff>375059</xdr:colOff>
      <xdr:row>20</xdr:row>
      <xdr:rowOff>189509</xdr:rowOff>
    </xdr:to>
    <xdr:sp macro="" textlink="">
      <xdr:nvSpPr>
        <xdr:cNvPr id="30" name="29 Elipse"/>
        <xdr:cNvSpPr/>
      </xdr:nvSpPr>
      <xdr:spPr>
        <a:xfrm>
          <a:off x="15709443" y="6586598"/>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26</xdr:col>
      <xdr:colOff>273051</xdr:colOff>
      <xdr:row>11</xdr:row>
      <xdr:rowOff>179387</xdr:rowOff>
    </xdr:from>
    <xdr:to>
      <xdr:col>26</xdr:col>
      <xdr:colOff>274639</xdr:colOff>
      <xdr:row>12</xdr:row>
      <xdr:rowOff>155575</xdr:rowOff>
    </xdr:to>
    <xdr:cxnSp macro="">
      <xdr:nvCxnSpPr>
        <xdr:cNvPr id="31" name="30 Conector recto"/>
        <xdr:cNvCxnSpPr/>
      </xdr:nvCxnSpPr>
      <xdr:spPr>
        <a:xfrm rot="5400000">
          <a:off x="15530513" y="2667000"/>
          <a:ext cx="328613"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255441</xdr:colOff>
      <xdr:row>12</xdr:row>
      <xdr:rowOff>198386</xdr:rowOff>
    </xdr:from>
    <xdr:to>
      <xdr:col>27</xdr:col>
      <xdr:colOff>307860</xdr:colOff>
      <xdr:row>13</xdr:row>
      <xdr:rowOff>149833</xdr:rowOff>
    </xdr:to>
    <xdr:cxnSp macro="">
      <xdr:nvCxnSpPr>
        <xdr:cNvPr id="32" name="31 Conector recto"/>
        <xdr:cNvCxnSpPr/>
      </xdr:nvCxnSpPr>
      <xdr:spPr>
        <a:xfrm rot="16200000" flipH="1">
          <a:off x="15817389" y="2733938"/>
          <a:ext cx="294347" cy="57629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226219</xdr:colOff>
      <xdr:row>15</xdr:row>
      <xdr:rowOff>154781</xdr:rowOff>
    </xdr:from>
    <xdr:to>
      <xdr:col>26</xdr:col>
      <xdr:colOff>312810</xdr:colOff>
      <xdr:row>15</xdr:row>
      <xdr:rowOff>253742</xdr:rowOff>
    </xdr:to>
    <xdr:sp macro="" textlink="">
      <xdr:nvSpPr>
        <xdr:cNvPr id="33" name="32 Elipse"/>
        <xdr:cNvSpPr/>
      </xdr:nvSpPr>
      <xdr:spPr>
        <a:xfrm>
          <a:off x="15647194" y="3898106"/>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26</xdr:col>
      <xdr:colOff>258763</xdr:colOff>
      <xdr:row>14</xdr:row>
      <xdr:rowOff>200819</xdr:rowOff>
    </xdr:from>
    <xdr:to>
      <xdr:col>26</xdr:col>
      <xdr:colOff>260351</xdr:colOff>
      <xdr:row>15</xdr:row>
      <xdr:rowOff>177007</xdr:rowOff>
    </xdr:to>
    <xdr:cxnSp macro="">
      <xdr:nvCxnSpPr>
        <xdr:cNvPr id="34" name="33 Conector recto"/>
        <xdr:cNvCxnSpPr/>
      </xdr:nvCxnSpPr>
      <xdr:spPr>
        <a:xfrm rot="5400000">
          <a:off x="15511463" y="3750469"/>
          <a:ext cx="338138"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273844</xdr:colOff>
      <xdr:row>15</xdr:row>
      <xdr:rowOff>202407</xdr:rowOff>
    </xdr:from>
    <xdr:to>
      <xdr:col>28</xdr:col>
      <xdr:colOff>392907</xdr:colOff>
      <xdr:row>15</xdr:row>
      <xdr:rowOff>203995</xdr:rowOff>
    </xdr:to>
    <xdr:cxnSp macro="">
      <xdr:nvCxnSpPr>
        <xdr:cNvPr id="35" name="34 Conector recto"/>
        <xdr:cNvCxnSpPr/>
      </xdr:nvCxnSpPr>
      <xdr:spPr>
        <a:xfrm>
          <a:off x="15694819" y="3945732"/>
          <a:ext cx="1166813"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285903</xdr:colOff>
      <xdr:row>13</xdr:row>
      <xdr:rowOff>173645</xdr:rowOff>
    </xdr:from>
    <xdr:to>
      <xdr:col>27</xdr:col>
      <xdr:colOff>284048</xdr:colOff>
      <xdr:row>14</xdr:row>
      <xdr:rowOff>173645</xdr:rowOff>
    </xdr:to>
    <xdr:cxnSp macro="">
      <xdr:nvCxnSpPr>
        <xdr:cNvPr id="36" name="35 Conector recto"/>
        <xdr:cNvCxnSpPr/>
      </xdr:nvCxnSpPr>
      <xdr:spPr>
        <a:xfrm flipH="1">
          <a:off x="15706878" y="3193070"/>
          <a:ext cx="522020" cy="3619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247650</xdr:colOff>
      <xdr:row>16</xdr:row>
      <xdr:rowOff>259557</xdr:rowOff>
    </xdr:from>
    <xdr:to>
      <xdr:col>28</xdr:col>
      <xdr:colOff>366713</xdr:colOff>
      <xdr:row>16</xdr:row>
      <xdr:rowOff>261145</xdr:rowOff>
    </xdr:to>
    <xdr:cxnSp macro="">
      <xdr:nvCxnSpPr>
        <xdr:cNvPr id="37" name="36 Conector recto"/>
        <xdr:cNvCxnSpPr/>
      </xdr:nvCxnSpPr>
      <xdr:spPr>
        <a:xfrm>
          <a:off x="15668625" y="4469607"/>
          <a:ext cx="1166813"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264101</xdr:colOff>
      <xdr:row>15</xdr:row>
      <xdr:rowOff>161541</xdr:rowOff>
    </xdr:from>
    <xdr:to>
      <xdr:col>28</xdr:col>
      <xdr:colOff>381306</xdr:colOff>
      <xdr:row>16</xdr:row>
      <xdr:rowOff>197921</xdr:rowOff>
    </xdr:to>
    <xdr:cxnSp macro="">
      <xdr:nvCxnSpPr>
        <xdr:cNvPr id="38" name="37 Conector recto"/>
        <xdr:cNvCxnSpPr>
          <a:stCxn id="9" idx="7"/>
          <a:endCxn id="15" idx="0"/>
        </xdr:cNvCxnSpPr>
      </xdr:nvCxnSpPr>
      <xdr:spPr>
        <a:xfrm rot="16200000" flipH="1" flipV="1">
          <a:off x="16016001" y="3573941"/>
          <a:ext cx="503105" cy="116495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343669</xdr:colOff>
      <xdr:row>20</xdr:row>
      <xdr:rowOff>177603</xdr:rowOff>
    </xdr:from>
    <xdr:to>
      <xdr:col>27</xdr:col>
      <xdr:colOff>185395</xdr:colOff>
      <xdr:row>21</xdr:row>
      <xdr:rowOff>64435</xdr:rowOff>
    </xdr:to>
    <xdr:cxnSp macro="">
      <xdr:nvCxnSpPr>
        <xdr:cNvPr id="39" name="38 Conector recto"/>
        <xdr:cNvCxnSpPr/>
      </xdr:nvCxnSpPr>
      <xdr:spPr>
        <a:xfrm rot="16200000" flipH="1">
          <a:off x="15823054" y="6615243"/>
          <a:ext cx="248782" cy="3656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304800</xdr:colOff>
      <xdr:row>22</xdr:row>
      <xdr:rowOff>221457</xdr:rowOff>
    </xdr:from>
    <xdr:to>
      <xdr:col>28</xdr:col>
      <xdr:colOff>423863</xdr:colOff>
      <xdr:row>22</xdr:row>
      <xdr:rowOff>223045</xdr:rowOff>
    </xdr:to>
    <xdr:cxnSp macro="">
      <xdr:nvCxnSpPr>
        <xdr:cNvPr id="40" name="39 Conector recto"/>
        <xdr:cNvCxnSpPr/>
      </xdr:nvCxnSpPr>
      <xdr:spPr>
        <a:xfrm>
          <a:off x="15725775" y="7479507"/>
          <a:ext cx="1166813"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404812</xdr:colOff>
      <xdr:row>22</xdr:row>
      <xdr:rowOff>190500</xdr:rowOff>
    </xdr:from>
    <xdr:to>
      <xdr:col>28</xdr:col>
      <xdr:colOff>491403</xdr:colOff>
      <xdr:row>22</xdr:row>
      <xdr:rowOff>289461</xdr:rowOff>
    </xdr:to>
    <xdr:sp macro="" textlink="">
      <xdr:nvSpPr>
        <xdr:cNvPr id="41" name="40 Elipse"/>
        <xdr:cNvSpPr/>
      </xdr:nvSpPr>
      <xdr:spPr>
        <a:xfrm>
          <a:off x="16873537" y="7448550"/>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26</xdr:col>
      <xdr:colOff>344754</xdr:colOff>
      <xdr:row>21</xdr:row>
      <xdr:rowOff>111329</xdr:rowOff>
    </xdr:from>
    <xdr:to>
      <xdr:col>27</xdr:col>
      <xdr:colOff>196528</xdr:colOff>
      <xdr:row>22</xdr:row>
      <xdr:rowOff>222444</xdr:rowOff>
    </xdr:to>
    <xdr:cxnSp macro="">
      <xdr:nvCxnSpPr>
        <xdr:cNvPr id="42" name="41 Conector recto"/>
        <xdr:cNvCxnSpPr/>
      </xdr:nvCxnSpPr>
      <xdr:spPr>
        <a:xfrm rot="10800000" flipV="1">
          <a:off x="15765729" y="6969329"/>
          <a:ext cx="375649" cy="51116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230330</xdr:colOff>
      <xdr:row>23</xdr:row>
      <xdr:rowOff>273844</xdr:rowOff>
    </xdr:from>
    <xdr:to>
      <xdr:col>26</xdr:col>
      <xdr:colOff>273846</xdr:colOff>
      <xdr:row>31</xdr:row>
      <xdr:rowOff>230081</xdr:rowOff>
    </xdr:to>
    <xdr:cxnSp macro="">
      <xdr:nvCxnSpPr>
        <xdr:cNvPr id="43" name="42 Conector recto"/>
        <xdr:cNvCxnSpPr>
          <a:endCxn id="22" idx="4"/>
        </xdr:cNvCxnSpPr>
      </xdr:nvCxnSpPr>
      <xdr:spPr>
        <a:xfrm rot="5400000">
          <a:off x="13604207" y="10017142"/>
          <a:ext cx="4137712" cy="4351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297960</xdr:colOff>
      <xdr:row>22</xdr:row>
      <xdr:rowOff>241837</xdr:rowOff>
    </xdr:from>
    <xdr:to>
      <xdr:col>28</xdr:col>
      <xdr:colOff>436202</xdr:colOff>
      <xdr:row>23</xdr:row>
      <xdr:rowOff>234370</xdr:rowOff>
    </xdr:to>
    <xdr:cxnSp macro="">
      <xdr:nvCxnSpPr>
        <xdr:cNvPr id="44" name="43 Conector recto"/>
        <xdr:cNvCxnSpPr/>
      </xdr:nvCxnSpPr>
      <xdr:spPr>
        <a:xfrm rot="10800000" flipV="1">
          <a:off x="15718935" y="7499887"/>
          <a:ext cx="1185992" cy="43068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198571</xdr:colOff>
      <xdr:row>29</xdr:row>
      <xdr:rowOff>195291</xdr:rowOff>
    </xdr:from>
    <xdr:to>
      <xdr:col>26</xdr:col>
      <xdr:colOff>297034</xdr:colOff>
      <xdr:row>29</xdr:row>
      <xdr:rowOff>282379</xdr:rowOff>
    </xdr:to>
    <xdr:sp macro="" textlink="">
      <xdr:nvSpPr>
        <xdr:cNvPr id="45" name="44 Elipse"/>
        <xdr:cNvSpPr/>
      </xdr:nvSpPr>
      <xdr:spPr>
        <a:xfrm flipH="1" flipV="1">
          <a:off x="15619546" y="10872816"/>
          <a:ext cx="98463" cy="87088"/>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26</xdr:col>
      <xdr:colOff>193468</xdr:colOff>
      <xdr:row>30</xdr:row>
      <xdr:rowOff>346206</xdr:rowOff>
    </xdr:from>
    <xdr:to>
      <xdr:col>26</xdr:col>
      <xdr:colOff>291931</xdr:colOff>
      <xdr:row>30</xdr:row>
      <xdr:rowOff>433294</xdr:rowOff>
    </xdr:to>
    <xdr:sp macro="" textlink="">
      <xdr:nvSpPr>
        <xdr:cNvPr id="46" name="45 Elipse"/>
        <xdr:cNvSpPr/>
      </xdr:nvSpPr>
      <xdr:spPr>
        <a:xfrm flipH="1" flipV="1">
          <a:off x="15614443" y="11538081"/>
          <a:ext cx="98463" cy="87088"/>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297656</xdr:colOff>
      <xdr:row>31</xdr:row>
      <xdr:rowOff>261938</xdr:rowOff>
    </xdr:from>
    <xdr:to>
      <xdr:col>28</xdr:col>
      <xdr:colOff>396119</xdr:colOff>
      <xdr:row>31</xdr:row>
      <xdr:rowOff>349026</xdr:rowOff>
    </xdr:to>
    <xdr:sp macro="" textlink="">
      <xdr:nvSpPr>
        <xdr:cNvPr id="47" name="46 Elipse"/>
        <xdr:cNvSpPr/>
      </xdr:nvSpPr>
      <xdr:spPr>
        <a:xfrm flipH="1" flipV="1">
          <a:off x="16766381" y="12139613"/>
          <a:ext cx="98463" cy="87088"/>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26</xdr:col>
      <xdr:colOff>250032</xdr:colOff>
      <xdr:row>31</xdr:row>
      <xdr:rowOff>297656</xdr:rowOff>
    </xdr:from>
    <xdr:to>
      <xdr:col>28</xdr:col>
      <xdr:colOff>345282</xdr:colOff>
      <xdr:row>31</xdr:row>
      <xdr:rowOff>299244</xdr:rowOff>
    </xdr:to>
    <xdr:cxnSp macro="">
      <xdr:nvCxnSpPr>
        <xdr:cNvPr id="48" name="47 Conector recto"/>
        <xdr:cNvCxnSpPr/>
      </xdr:nvCxnSpPr>
      <xdr:spPr>
        <a:xfrm>
          <a:off x="15671007" y="12175331"/>
          <a:ext cx="1143000"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276100</xdr:colOff>
      <xdr:row>16</xdr:row>
      <xdr:rowOff>306665</xdr:rowOff>
    </xdr:from>
    <xdr:to>
      <xdr:col>28</xdr:col>
      <xdr:colOff>308169</xdr:colOff>
      <xdr:row>17</xdr:row>
      <xdr:rowOff>288470</xdr:rowOff>
    </xdr:to>
    <xdr:cxnSp macro="">
      <xdr:nvCxnSpPr>
        <xdr:cNvPr id="49" name="48 Conector recto"/>
        <xdr:cNvCxnSpPr>
          <a:stCxn id="25" idx="6"/>
          <a:endCxn id="10" idx="3"/>
        </xdr:cNvCxnSpPr>
      </xdr:nvCxnSpPr>
      <xdr:spPr>
        <a:xfrm flipV="1">
          <a:off x="15697075" y="4516715"/>
          <a:ext cx="1079819" cy="55330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324589</xdr:colOff>
      <xdr:row>19</xdr:row>
      <xdr:rowOff>220538</xdr:rowOff>
    </xdr:from>
    <xdr:to>
      <xdr:col>28</xdr:col>
      <xdr:colOff>210600</xdr:colOff>
      <xdr:row>20</xdr:row>
      <xdr:rowOff>89361</xdr:rowOff>
    </xdr:to>
    <xdr:cxnSp macro="">
      <xdr:nvCxnSpPr>
        <xdr:cNvPr id="50" name="49 Conector recto"/>
        <xdr:cNvCxnSpPr>
          <a:endCxn id="29" idx="3"/>
        </xdr:cNvCxnSpPr>
      </xdr:nvCxnSpPr>
      <xdr:spPr>
        <a:xfrm flipV="1">
          <a:off x="15745564" y="6145088"/>
          <a:ext cx="933761" cy="44032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4.xml><?xml version="1.0" encoding="utf-8"?>
<xdr:wsDr xmlns:xdr="http://schemas.openxmlformats.org/drawingml/2006/spreadsheetDrawing" xmlns:a="http://schemas.openxmlformats.org/drawingml/2006/main">
  <xdr:twoCellAnchor>
    <xdr:from>
      <xdr:col>28</xdr:col>
      <xdr:colOff>159658</xdr:colOff>
      <xdr:row>8</xdr:row>
      <xdr:rowOff>52529</xdr:rowOff>
    </xdr:from>
    <xdr:to>
      <xdr:col>28</xdr:col>
      <xdr:colOff>570099</xdr:colOff>
      <xdr:row>8</xdr:row>
      <xdr:rowOff>424005</xdr:rowOff>
    </xdr:to>
    <xdr:sp macro="" textlink="">
      <xdr:nvSpPr>
        <xdr:cNvPr id="2" name="57 Elipse"/>
        <xdr:cNvSpPr/>
      </xdr:nvSpPr>
      <xdr:spPr>
        <a:xfrm>
          <a:off x="17761858" y="1595579"/>
          <a:ext cx="410441" cy="371476"/>
        </a:xfrm>
        <a:prstGeom prst="ellipse">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s-PE" sz="1100">
            <a:ln w="3175">
              <a:solidFill>
                <a:schemeClr val="tx1"/>
              </a:solidFill>
            </a:ln>
          </a:endParaRPr>
        </a:p>
      </xdr:txBody>
    </xdr:sp>
    <xdr:clientData/>
  </xdr:twoCellAnchor>
  <xdr:twoCellAnchor>
    <xdr:from>
      <xdr:col>29</xdr:col>
      <xdr:colOff>153976</xdr:colOff>
      <xdr:row>8</xdr:row>
      <xdr:rowOff>107995</xdr:rowOff>
    </xdr:from>
    <xdr:to>
      <xdr:col>29</xdr:col>
      <xdr:colOff>559593</xdr:colOff>
      <xdr:row>8</xdr:row>
      <xdr:rowOff>398508</xdr:rowOff>
    </xdr:to>
    <xdr:sp macro="" textlink="">
      <xdr:nvSpPr>
        <xdr:cNvPr id="3" name="58 Rectángulo"/>
        <xdr:cNvSpPr/>
      </xdr:nvSpPr>
      <xdr:spPr>
        <a:xfrm>
          <a:off x="18375301" y="1651045"/>
          <a:ext cx="405617" cy="290513"/>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indent="0" algn="l"/>
          <a:endParaRPr lang="es-PE" sz="1100">
            <a:ln w="3175">
              <a:solidFill>
                <a:schemeClr val="tx1"/>
              </a:solidFill>
            </a:ln>
            <a:solidFill>
              <a:schemeClr val="dk1"/>
            </a:solidFill>
            <a:latin typeface="+mn-lt"/>
            <a:ea typeface="+mn-ea"/>
            <a:cs typeface="+mn-cs"/>
          </a:endParaRPr>
        </a:p>
      </xdr:txBody>
    </xdr:sp>
    <xdr:clientData/>
  </xdr:twoCellAnchor>
  <xdr:twoCellAnchor>
    <xdr:from>
      <xdr:col>30</xdr:col>
      <xdr:colOff>239115</xdr:colOff>
      <xdr:row>8</xdr:row>
      <xdr:rowOff>95680</xdr:rowOff>
    </xdr:from>
    <xdr:to>
      <xdr:col>30</xdr:col>
      <xdr:colOff>619125</xdr:colOff>
      <xdr:row>8</xdr:row>
      <xdr:rowOff>409014</xdr:rowOff>
    </xdr:to>
    <xdr:sp macro="" textlink="">
      <xdr:nvSpPr>
        <xdr:cNvPr id="4" name="59 Flecha derecha"/>
        <xdr:cNvSpPr/>
      </xdr:nvSpPr>
      <xdr:spPr>
        <a:xfrm>
          <a:off x="19079565" y="1638730"/>
          <a:ext cx="380010" cy="313334"/>
        </a:xfrm>
        <a:prstGeom prst="rightArrow">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indent="0" algn="l"/>
          <a:endParaRPr lang="es-PE" sz="1100">
            <a:ln w="3175">
              <a:solidFill>
                <a:schemeClr val="tx1"/>
              </a:solidFill>
            </a:ln>
            <a:solidFill>
              <a:schemeClr val="dk1"/>
            </a:solidFill>
            <a:latin typeface="+mn-lt"/>
            <a:ea typeface="+mn-ea"/>
            <a:cs typeface="+mn-cs"/>
          </a:endParaRPr>
        </a:p>
      </xdr:txBody>
    </xdr:sp>
    <xdr:clientData/>
  </xdr:twoCellAnchor>
  <xdr:twoCellAnchor>
    <xdr:from>
      <xdr:col>31</xdr:col>
      <xdr:colOff>197932</xdr:colOff>
      <xdr:row>8</xdr:row>
      <xdr:rowOff>131636</xdr:rowOff>
    </xdr:from>
    <xdr:to>
      <xdr:col>31</xdr:col>
      <xdr:colOff>511268</xdr:colOff>
      <xdr:row>8</xdr:row>
      <xdr:rowOff>409716</xdr:rowOff>
    </xdr:to>
    <xdr:sp macro="" textlink="">
      <xdr:nvSpPr>
        <xdr:cNvPr id="5" name="60 Retraso"/>
        <xdr:cNvSpPr/>
      </xdr:nvSpPr>
      <xdr:spPr>
        <a:xfrm>
          <a:off x="19657507" y="1674686"/>
          <a:ext cx="313336" cy="278080"/>
        </a:xfrm>
        <a:prstGeom prst="flowChartDelay">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indent="0" algn="l"/>
          <a:endParaRPr lang="es-PE" sz="1100">
            <a:ln w="3175">
              <a:solidFill>
                <a:schemeClr val="tx1"/>
              </a:solidFill>
            </a:ln>
            <a:solidFill>
              <a:schemeClr val="dk1"/>
            </a:solidFill>
            <a:latin typeface="+mn-lt"/>
            <a:ea typeface="+mn-ea"/>
            <a:cs typeface="+mn-cs"/>
          </a:endParaRPr>
        </a:p>
      </xdr:txBody>
    </xdr:sp>
    <xdr:clientData/>
  </xdr:twoCellAnchor>
  <xdr:twoCellAnchor>
    <xdr:from>
      <xdr:col>32</xdr:col>
      <xdr:colOff>139374</xdr:colOff>
      <xdr:row>8</xdr:row>
      <xdr:rowOff>111422</xdr:rowOff>
    </xdr:from>
    <xdr:to>
      <xdr:col>32</xdr:col>
      <xdr:colOff>543784</xdr:colOff>
      <xdr:row>8</xdr:row>
      <xdr:rowOff>420922</xdr:rowOff>
    </xdr:to>
    <xdr:sp macro="" textlink="">
      <xdr:nvSpPr>
        <xdr:cNvPr id="6" name="61 Combinar"/>
        <xdr:cNvSpPr/>
      </xdr:nvSpPr>
      <xdr:spPr>
        <a:xfrm>
          <a:off x="20218074" y="1654472"/>
          <a:ext cx="404410" cy="309500"/>
        </a:xfrm>
        <a:prstGeom prst="flowChartMerge">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indent="0" algn="l"/>
          <a:endParaRPr lang="es-PE" sz="1100">
            <a:ln w="3175">
              <a:solidFill>
                <a:schemeClr val="tx1"/>
              </a:solidFill>
            </a:ln>
            <a:solidFill>
              <a:schemeClr val="dk1"/>
            </a:solidFill>
            <a:latin typeface="+mn-lt"/>
            <a:ea typeface="+mn-ea"/>
            <a:cs typeface="+mn-cs"/>
          </a:endParaRPr>
        </a:p>
      </xdr:txBody>
    </xdr:sp>
    <xdr:clientData/>
  </xdr:twoCellAnchor>
  <xdr:twoCellAnchor>
    <xdr:from>
      <xdr:col>28</xdr:col>
      <xdr:colOff>258845</xdr:colOff>
      <xdr:row>9</xdr:row>
      <xdr:rowOff>148441</xdr:rowOff>
    </xdr:from>
    <xdr:to>
      <xdr:col>28</xdr:col>
      <xdr:colOff>345436</xdr:colOff>
      <xdr:row>9</xdr:row>
      <xdr:rowOff>247402</xdr:rowOff>
    </xdr:to>
    <xdr:sp macro="" textlink="">
      <xdr:nvSpPr>
        <xdr:cNvPr id="7" name="62 Elipse"/>
        <xdr:cNvSpPr/>
      </xdr:nvSpPr>
      <xdr:spPr>
        <a:xfrm>
          <a:off x="17861045" y="2262991"/>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29</xdr:col>
      <xdr:colOff>185550</xdr:colOff>
      <xdr:row>11</xdr:row>
      <xdr:rowOff>136070</xdr:rowOff>
    </xdr:from>
    <xdr:to>
      <xdr:col>29</xdr:col>
      <xdr:colOff>272141</xdr:colOff>
      <xdr:row>11</xdr:row>
      <xdr:rowOff>235031</xdr:rowOff>
    </xdr:to>
    <xdr:sp macro="" textlink="">
      <xdr:nvSpPr>
        <xdr:cNvPr id="8" name="63 Elipse"/>
        <xdr:cNvSpPr/>
      </xdr:nvSpPr>
      <xdr:spPr>
        <a:xfrm>
          <a:off x="18406875" y="2945945"/>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271676</xdr:colOff>
      <xdr:row>13</xdr:row>
      <xdr:rowOff>99424</xdr:rowOff>
    </xdr:from>
    <xdr:to>
      <xdr:col>28</xdr:col>
      <xdr:colOff>358267</xdr:colOff>
      <xdr:row>13</xdr:row>
      <xdr:rowOff>198385</xdr:rowOff>
    </xdr:to>
    <xdr:sp macro="" textlink="">
      <xdr:nvSpPr>
        <xdr:cNvPr id="9" name="64 Elipse"/>
        <xdr:cNvSpPr/>
      </xdr:nvSpPr>
      <xdr:spPr>
        <a:xfrm>
          <a:off x="17873876" y="3633199"/>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30</xdr:col>
      <xdr:colOff>331207</xdr:colOff>
      <xdr:row>14</xdr:row>
      <xdr:rowOff>210291</xdr:rowOff>
    </xdr:from>
    <xdr:to>
      <xdr:col>30</xdr:col>
      <xdr:colOff>417798</xdr:colOff>
      <xdr:row>14</xdr:row>
      <xdr:rowOff>309252</xdr:rowOff>
    </xdr:to>
    <xdr:sp macro="" textlink="">
      <xdr:nvSpPr>
        <xdr:cNvPr id="10" name="65 Elipse"/>
        <xdr:cNvSpPr/>
      </xdr:nvSpPr>
      <xdr:spPr>
        <a:xfrm>
          <a:off x="19171657" y="4134591"/>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29</xdr:col>
      <xdr:colOff>160809</xdr:colOff>
      <xdr:row>19</xdr:row>
      <xdr:rowOff>61849</xdr:rowOff>
    </xdr:from>
    <xdr:to>
      <xdr:col>29</xdr:col>
      <xdr:colOff>247400</xdr:colOff>
      <xdr:row>19</xdr:row>
      <xdr:rowOff>160810</xdr:rowOff>
    </xdr:to>
    <xdr:sp macro="" textlink="">
      <xdr:nvSpPr>
        <xdr:cNvPr id="11" name="66 Elipse"/>
        <xdr:cNvSpPr/>
      </xdr:nvSpPr>
      <xdr:spPr>
        <a:xfrm>
          <a:off x="18382134" y="6386449"/>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259770</xdr:colOff>
      <xdr:row>22</xdr:row>
      <xdr:rowOff>148440</xdr:rowOff>
    </xdr:from>
    <xdr:to>
      <xdr:col>28</xdr:col>
      <xdr:colOff>346361</xdr:colOff>
      <xdr:row>22</xdr:row>
      <xdr:rowOff>247401</xdr:rowOff>
    </xdr:to>
    <xdr:sp macro="" textlink="">
      <xdr:nvSpPr>
        <xdr:cNvPr id="12" name="67 Elipse"/>
        <xdr:cNvSpPr/>
      </xdr:nvSpPr>
      <xdr:spPr>
        <a:xfrm>
          <a:off x="17861970" y="7549365"/>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259770</xdr:colOff>
      <xdr:row>10</xdr:row>
      <xdr:rowOff>111330</xdr:rowOff>
    </xdr:from>
    <xdr:to>
      <xdr:col>28</xdr:col>
      <xdr:colOff>346361</xdr:colOff>
      <xdr:row>10</xdr:row>
      <xdr:rowOff>210291</xdr:rowOff>
    </xdr:to>
    <xdr:sp macro="" textlink="">
      <xdr:nvSpPr>
        <xdr:cNvPr id="13" name="68 Elipse"/>
        <xdr:cNvSpPr/>
      </xdr:nvSpPr>
      <xdr:spPr>
        <a:xfrm>
          <a:off x="17861970" y="2578305"/>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270748</xdr:colOff>
      <xdr:row>12</xdr:row>
      <xdr:rowOff>136070</xdr:rowOff>
    </xdr:from>
    <xdr:to>
      <xdr:col>28</xdr:col>
      <xdr:colOff>357339</xdr:colOff>
      <xdr:row>12</xdr:row>
      <xdr:rowOff>235031</xdr:rowOff>
    </xdr:to>
    <xdr:sp macro="" textlink="">
      <xdr:nvSpPr>
        <xdr:cNvPr id="14" name="69 Elipse"/>
        <xdr:cNvSpPr/>
      </xdr:nvSpPr>
      <xdr:spPr>
        <a:xfrm>
          <a:off x="17872948" y="3307895"/>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303066</xdr:colOff>
      <xdr:row>10</xdr:row>
      <xdr:rowOff>111329</xdr:rowOff>
    </xdr:from>
    <xdr:to>
      <xdr:col>29</xdr:col>
      <xdr:colOff>247401</xdr:colOff>
      <xdr:row>11</xdr:row>
      <xdr:rowOff>185550</xdr:rowOff>
    </xdr:to>
    <xdr:cxnSp macro="">
      <xdr:nvCxnSpPr>
        <xdr:cNvPr id="15" name="70 Conector recto"/>
        <xdr:cNvCxnSpPr>
          <a:stCxn id="13" idx="0"/>
        </xdr:cNvCxnSpPr>
      </xdr:nvCxnSpPr>
      <xdr:spPr>
        <a:xfrm rot="16200000" flipH="1">
          <a:off x="17978435" y="2505135"/>
          <a:ext cx="417121" cy="56346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272142</xdr:colOff>
      <xdr:row>11</xdr:row>
      <xdr:rowOff>235031</xdr:rowOff>
    </xdr:from>
    <xdr:to>
      <xdr:col>29</xdr:col>
      <xdr:colOff>228846</xdr:colOff>
      <xdr:row>12</xdr:row>
      <xdr:rowOff>185551</xdr:rowOff>
    </xdr:to>
    <xdr:cxnSp macro="">
      <xdr:nvCxnSpPr>
        <xdr:cNvPr id="16" name="71 Conector recto"/>
        <xdr:cNvCxnSpPr>
          <a:stCxn id="8" idx="4"/>
        </xdr:cNvCxnSpPr>
      </xdr:nvCxnSpPr>
      <xdr:spPr>
        <a:xfrm flipH="1">
          <a:off x="17874342" y="3044906"/>
          <a:ext cx="575829" cy="31247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309564</xdr:colOff>
      <xdr:row>12</xdr:row>
      <xdr:rowOff>127874</xdr:rowOff>
    </xdr:from>
    <xdr:to>
      <xdr:col>28</xdr:col>
      <xdr:colOff>314047</xdr:colOff>
      <xdr:row>13</xdr:row>
      <xdr:rowOff>166687</xdr:rowOff>
    </xdr:to>
    <xdr:cxnSp macro="">
      <xdr:nvCxnSpPr>
        <xdr:cNvPr id="17" name="72 Conector recto"/>
        <xdr:cNvCxnSpPr/>
      </xdr:nvCxnSpPr>
      <xdr:spPr>
        <a:xfrm rot="5400000">
          <a:off x="17713624" y="3497839"/>
          <a:ext cx="400763" cy="448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256525</xdr:colOff>
      <xdr:row>14</xdr:row>
      <xdr:rowOff>221733</xdr:rowOff>
    </xdr:from>
    <xdr:to>
      <xdr:col>28</xdr:col>
      <xdr:colOff>343116</xdr:colOff>
      <xdr:row>14</xdr:row>
      <xdr:rowOff>320694</xdr:rowOff>
    </xdr:to>
    <xdr:sp macro="" textlink="">
      <xdr:nvSpPr>
        <xdr:cNvPr id="18" name="73 Elipse"/>
        <xdr:cNvSpPr/>
      </xdr:nvSpPr>
      <xdr:spPr>
        <a:xfrm>
          <a:off x="17858725" y="4146033"/>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303529</xdr:colOff>
      <xdr:row>13</xdr:row>
      <xdr:rowOff>142875</xdr:rowOff>
    </xdr:from>
    <xdr:to>
      <xdr:col>30</xdr:col>
      <xdr:colOff>369093</xdr:colOff>
      <xdr:row>13</xdr:row>
      <xdr:rowOff>148906</xdr:rowOff>
    </xdr:to>
    <xdr:cxnSp macro="">
      <xdr:nvCxnSpPr>
        <xdr:cNvPr id="19" name="74 Conector recto"/>
        <xdr:cNvCxnSpPr/>
      </xdr:nvCxnSpPr>
      <xdr:spPr>
        <a:xfrm flipV="1">
          <a:off x="17905729" y="3676650"/>
          <a:ext cx="1303814" cy="603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306472</xdr:colOff>
      <xdr:row>19</xdr:row>
      <xdr:rowOff>111329</xdr:rowOff>
    </xdr:from>
    <xdr:to>
      <xdr:col>29</xdr:col>
      <xdr:colOff>172716</xdr:colOff>
      <xdr:row>20</xdr:row>
      <xdr:rowOff>146120</xdr:rowOff>
    </xdr:to>
    <xdr:cxnSp macro="">
      <xdr:nvCxnSpPr>
        <xdr:cNvPr id="20" name="75 Conector recto"/>
        <xdr:cNvCxnSpPr/>
      </xdr:nvCxnSpPr>
      <xdr:spPr>
        <a:xfrm rot="10800000" flipV="1">
          <a:off x="17908672" y="6435929"/>
          <a:ext cx="485369" cy="34911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261410</xdr:colOff>
      <xdr:row>21</xdr:row>
      <xdr:rowOff>89620</xdr:rowOff>
    </xdr:from>
    <xdr:to>
      <xdr:col>28</xdr:col>
      <xdr:colOff>348001</xdr:colOff>
      <xdr:row>21</xdr:row>
      <xdr:rowOff>188581</xdr:rowOff>
    </xdr:to>
    <xdr:sp macro="" textlink="">
      <xdr:nvSpPr>
        <xdr:cNvPr id="21" name="76 Elipse"/>
        <xdr:cNvSpPr/>
      </xdr:nvSpPr>
      <xdr:spPr>
        <a:xfrm>
          <a:off x="17863610" y="7042870"/>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296883</xdr:colOff>
      <xdr:row>21</xdr:row>
      <xdr:rowOff>179720</xdr:rowOff>
    </xdr:from>
    <xdr:to>
      <xdr:col>30</xdr:col>
      <xdr:colOff>310336</xdr:colOff>
      <xdr:row>22</xdr:row>
      <xdr:rowOff>148442</xdr:rowOff>
    </xdr:to>
    <xdr:cxnSp macro="">
      <xdr:nvCxnSpPr>
        <xdr:cNvPr id="22" name="77 Conector recto"/>
        <xdr:cNvCxnSpPr>
          <a:stCxn id="45" idx="3"/>
        </xdr:cNvCxnSpPr>
      </xdr:nvCxnSpPr>
      <xdr:spPr>
        <a:xfrm rot="5400000">
          <a:off x="18316736" y="6715317"/>
          <a:ext cx="416397" cy="125170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264656</xdr:colOff>
      <xdr:row>23</xdr:row>
      <xdr:rowOff>164768</xdr:rowOff>
    </xdr:from>
    <xdr:to>
      <xdr:col>28</xdr:col>
      <xdr:colOff>351247</xdr:colOff>
      <xdr:row>23</xdr:row>
      <xdr:rowOff>263729</xdr:rowOff>
    </xdr:to>
    <xdr:sp macro="" textlink="">
      <xdr:nvSpPr>
        <xdr:cNvPr id="23" name="78 Elipse"/>
        <xdr:cNvSpPr/>
      </xdr:nvSpPr>
      <xdr:spPr>
        <a:xfrm>
          <a:off x="17866856" y="7956218"/>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252997</xdr:colOff>
      <xdr:row>24</xdr:row>
      <xdr:rowOff>317168</xdr:rowOff>
    </xdr:from>
    <xdr:to>
      <xdr:col>28</xdr:col>
      <xdr:colOff>339588</xdr:colOff>
      <xdr:row>24</xdr:row>
      <xdr:rowOff>416129</xdr:rowOff>
    </xdr:to>
    <xdr:sp macro="" textlink="">
      <xdr:nvSpPr>
        <xdr:cNvPr id="24" name="79 Elipse"/>
        <xdr:cNvSpPr/>
      </xdr:nvSpPr>
      <xdr:spPr>
        <a:xfrm>
          <a:off x="17855197" y="8546768"/>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30</xdr:col>
      <xdr:colOff>340764</xdr:colOff>
      <xdr:row>25</xdr:row>
      <xdr:rowOff>157067</xdr:rowOff>
    </xdr:from>
    <xdr:to>
      <xdr:col>30</xdr:col>
      <xdr:colOff>427355</xdr:colOff>
      <xdr:row>25</xdr:row>
      <xdr:rowOff>256028</xdr:rowOff>
    </xdr:to>
    <xdr:sp macro="" textlink="">
      <xdr:nvSpPr>
        <xdr:cNvPr id="25" name="80 Elipse"/>
        <xdr:cNvSpPr/>
      </xdr:nvSpPr>
      <xdr:spPr>
        <a:xfrm>
          <a:off x="19181214" y="8967692"/>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247401</xdr:colOff>
      <xdr:row>26</xdr:row>
      <xdr:rowOff>264687</xdr:rowOff>
    </xdr:from>
    <xdr:to>
      <xdr:col>28</xdr:col>
      <xdr:colOff>345864</xdr:colOff>
      <xdr:row>26</xdr:row>
      <xdr:rowOff>351775</xdr:rowOff>
    </xdr:to>
    <xdr:sp macro="" textlink="">
      <xdr:nvSpPr>
        <xdr:cNvPr id="26" name="81 Elipse"/>
        <xdr:cNvSpPr/>
      </xdr:nvSpPr>
      <xdr:spPr>
        <a:xfrm flipH="1" flipV="1">
          <a:off x="17849601" y="9456312"/>
          <a:ext cx="98463" cy="87088"/>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30</xdr:col>
      <xdr:colOff>320015</xdr:colOff>
      <xdr:row>27</xdr:row>
      <xdr:rowOff>150047</xdr:rowOff>
    </xdr:from>
    <xdr:to>
      <xdr:col>30</xdr:col>
      <xdr:colOff>418478</xdr:colOff>
      <xdr:row>27</xdr:row>
      <xdr:rowOff>237135</xdr:rowOff>
    </xdr:to>
    <xdr:sp macro="" textlink="">
      <xdr:nvSpPr>
        <xdr:cNvPr id="27" name="82 Elipse"/>
        <xdr:cNvSpPr/>
      </xdr:nvSpPr>
      <xdr:spPr>
        <a:xfrm flipH="1" flipV="1">
          <a:off x="19160465" y="9922697"/>
          <a:ext cx="98463" cy="87088"/>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296419</xdr:colOff>
      <xdr:row>27</xdr:row>
      <xdr:rowOff>224381</xdr:rowOff>
    </xdr:from>
    <xdr:to>
      <xdr:col>30</xdr:col>
      <xdr:colOff>404058</xdr:colOff>
      <xdr:row>28</xdr:row>
      <xdr:rowOff>242301</xdr:rowOff>
    </xdr:to>
    <xdr:cxnSp macro="">
      <xdr:nvCxnSpPr>
        <xdr:cNvPr id="28" name="83 Conector recto"/>
        <xdr:cNvCxnSpPr>
          <a:endCxn id="27" idx="1"/>
        </xdr:cNvCxnSpPr>
      </xdr:nvCxnSpPr>
      <xdr:spPr>
        <a:xfrm flipV="1">
          <a:off x="17898619" y="9997031"/>
          <a:ext cx="1345889" cy="47512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264441</xdr:colOff>
      <xdr:row>30</xdr:row>
      <xdr:rowOff>218175</xdr:rowOff>
    </xdr:from>
    <xdr:to>
      <xdr:col>28</xdr:col>
      <xdr:colOff>362904</xdr:colOff>
      <xdr:row>30</xdr:row>
      <xdr:rowOff>305263</xdr:rowOff>
    </xdr:to>
    <xdr:sp macro="" textlink="">
      <xdr:nvSpPr>
        <xdr:cNvPr id="29" name="84 Elipse"/>
        <xdr:cNvSpPr/>
      </xdr:nvSpPr>
      <xdr:spPr>
        <a:xfrm flipH="1" flipV="1">
          <a:off x="17866641" y="11324325"/>
          <a:ext cx="98463" cy="87088"/>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30</xdr:col>
      <xdr:colOff>430418</xdr:colOff>
      <xdr:row>30</xdr:row>
      <xdr:rowOff>240846</xdr:rowOff>
    </xdr:from>
    <xdr:to>
      <xdr:col>32</xdr:col>
      <xdr:colOff>121299</xdr:colOff>
      <xdr:row>31</xdr:row>
      <xdr:rowOff>82024</xdr:rowOff>
    </xdr:to>
    <xdr:cxnSp macro="">
      <xdr:nvCxnSpPr>
        <xdr:cNvPr id="30" name="85 Conector recto"/>
        <xdr:cNvCxnSpPr>
          <a:endCxn id="31" idx="5"/>
        </xdr:cNvCxnSpPr>
      </xdr:nvCxnSpPr>
      <xdr:spPr>
        <a:xfrm>
          <a:off x="19270868" y="11346996"/>
          <a:ext cx="929131" cy="31742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106879</xdr:colOff>
      <xdr:row>31</xdr:row>
      <xdr:rowOff>69270</xdr:rowOff>
    </xdr:from>
    <xdr:to>
      <xdr:col>32</xdr:col>
      <xdr:colOff>205342</xdr:colOff>
      <xdr:row>31</xdr:row>
      <xdr:rowOff>156358</xdr:rowOff>
    </xdr:to>
    <xdr:sp macro="" textlink="">
      <xdr:nvSpPr>
        <xdr:cNvPr id="31" name="86 Elipse"/>
        <xdr:cNvSpPr/>
      </xdr:nvSpPr>
      <xdr:spPr>
        <a:xfrm flipH="1" flipV="1">
          <a:off x="20185579" y="11651670"/>
          <a:ext cx="98463" cy="87088"/>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260947</xdr:colOff>
      <xdr:row>15</xdr:row>
      <xdr:rowOff>227083</xdr:rowOff>
    </xdr:from>
    <xdr:to>
      <xdr:col>28</xdr:col>
      <xdr:colOff>347538</xdr:colOff>
      <xdr:row>15</xdr:row>
      <xdr:rowOff>326044</xdr:rowOff>
    </xdr:to>
    <xdr:sp macro="" textlink="">
      <xdr:nvSpPr>
        <xdr:cNvPr id="32" name="87 Elipse"/>
        <xdr:cNvSpPr/>
      </xdr:nvSpPr>
      <xdr:spPr>
        <a:xfrm>
          <a:off x="17863147" y="4570483"/>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264903</xdr:colOff>
      <xdr:row>16</xdr:row>
      <xdr:rowOff>317168</xdr:rowOff>
    </xdr:from>
    <xdr:to>
      <xdr:col>28</xdr:col>
      <xdr:colOff>351494</xdr:colOff>
      <xdr:row>16</xdr:row>
      <xdr:rowOff>416129</xdr:rowOff>
    </xdr:to>
    <xdr:sp macro="" textlink="">
      <xdr:nvSpPr>
        <xdr:cNvPr id="33" name="88 Elipse"/>
        <xdr:cNvSpPr/>
      </xdr:nvSpPr>
      <xdr:spPr>
        <a:xfrm>
          <a:off x="17867103" y="5136818"/>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298060</xdr:colOff>
      <xdr:row>14</xdr:row>
      <xdr:rowOff>229406</xdr:rowOff>
    </xdr:from>
    <xdr:to>
      <xdr:col>28</xdr:col>
      <xdr:colOff>309564</xdr:colOff>
      <xdr:row>16</xdr:row>
      <xdr:rowOff>381001</xdr:rowOff>
    </xdr:to>
    <xdr:cxnSp macro="">
      <xdr:nvCxnSpPr>
        <xdr:cNvPr id="34" name="89 Conector recto"/>
        <xdr:cNvCxnSpPr/>
      </xdr:nvCxnSpPr>
      <xdr:spPr>
        <a:xfrm rot="16200000" flipV="1">
          <a:off x="17382539" y="4671427"/>
          <a:ext cx="1046945" cy="1150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279131</xdr:colOff>
      <xdr:row>16</xdr:row>
      <xdr:rowOff>365725</xdr:rowOff>
    </xdr:from>
    <xdr:to>
      <xdr:col>30</xdr:col>
      <xdr:colOff>246474</xdr:colOff>
      <xdr:row>17</xdr:row>
      <xdr:rowOff>172254</xdr:rowOff>
    </xdr:to>
    <xdr:cxnSp macro="">
      <xdr:nvCxnSpPr>
        <xdr:cNvPr id="35" name="90 Conector recto"/>
        <xdr:cNvCxnSpPr/>
      </xdr:nvCxnSpPr>
      <xdr:spPr>
        <a:xfrm flipH="1" flipV="1">
          <a:off x="17881331" y="5185375"/>
          <a:ext cx="1205593" cy="37802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197919</xdr:colOff>
      <xdr:row>17</xdr:row>
      <xdr:rowOff>136070</xdr:rowOff>
    </xdr:from>
    <xdr:to>
      <xdr:col>30</xdr:col>
      <xdr:colOff>284510</xdr:colOff>
      <xdr:row>17</xdr:row>
      <xdr:rowOff>235031</xdr:rowOff>
    </xdr:to>
    <xdr:sp macro="" textlink="">
      <xdr:nvSpPr>
        <xdr:cNvPr id="36" name="91 Elipse"/>
        <xdr:cNvSpPr/>
      </xdr:nvSpPr>
      <xdr:spPr>
        <a:xfrm>
          <a:off x="19038369" y="5527220"/>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288468</xdr:colOff>
      <xdr:row>18</xdr:row>
      <xdr:rowOff>90548</xdr:rowOff>
    </xdr:from>
    <xdr:to>
      <xdr:col>28</xdr:col>
      <xdr:colOff>375059</xdr:colOff>
      <xdr:row>18</xdr:row>
      <xdr:rowOff>189509</xdr:rowOff>
    </xdr:to>
    <xdr:sp macro="" textlink="">
      <xdr:nvSpPr>
        <xdr:cNvPr id="37" name="92 Elipse"/>
        <xdr:cNvSpPr/>
      </xdr:nvSpPr>
      <xdr:spPr>
        <a:xfrm>
          <a:off x="17890668" y="6053198"/>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362378</xdr:colOff>
      <xdr:row>17</xdr:row>
      <xdr:rowOff>201881</xdr:rowOff>
    </xdr:from>
    <xdr:to>
      <xdr:col>30</xdr:col>
      <xdr:colOff>226622</xdr:colOff>
      <xdr:row>18</xdr:row>
      <xdr:rowOff>105041</xdr:rowOff>
    </xdr:to>
    <xdr:cxnSp macro="">
      <xdr:nvCxnSpPr>
        <xdr:cNvPr id="38" name="93 Conector recto"/>
        <xdr:cNvCxnSpPr>
          <a:endCxn id="37" idx="7"/>
        </xdr:cNvCxnSpPr>
      </xdr:nvCxnSpPr>
      <xdr:spPr>
        <a:xfrm flipH="1">
          <a:off x="17964578" y="5593031"/>
          <a:ext cx="1102494" cy="47466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358735</xdr:colOff>
      <xdr:row>18</xdr:row>
      <xdr:rowOff>148442</xdr:rowOff>
    </xdr:from>
    <xdr:to>
      <xdr:col>29</xdr:col>
      <xdr:colOff>234719</xdr:colOff>
      <xdr:row>19</xdr:row>
      <xdr:rowOff>76342</xdr:rowOff>
    </xdr:to>
    <xdr:cxnSp macro="">
      <xdr:nvCxnSpPr>
        <xdr:cNvPr id="39" name="94 Conector recto"/>
        <xdr:cNvCxnSpPr>
          <a:stCxn id="11" idx="7"/>
        </xdr:cNvCxnSpPr>
      </xdr:nvCxnSpPr>
      <xdr:spPr>
        <a:xfrm flipH="1" flipV="1">
          <a:off x="17960935" y="6111092"/>
          <a:ext cx="495109" cy="2898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248111</xdr:colOff>
      <xdr:row>20</xdr:row>
      <xdr:rowOff>89619</xdr:rowOff>
    </xdr:from>
    <xdr:to>
      <xdr:col>28</xdr:col>
      <xdr:colOff>334702</xdr:colOff>
      <xdr:row>20</xdr:row>
      <xdr:rowOff>188580</xdr:rowOff>
    </xdr:to>
    <xdr:sp macro="" textlink="">
      <xdr:nvSpPr>
        <xdr:cNvPr id="40" name="95 Elipse"/>
        <xdr:cNvSpPr/>
      </xdr:nvSpPr>
      <xdr:spPr>
        <a:xfrm>
          <a:off x="17850311" y="6728544"/>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251607</xdr:colOff>
      <xdr:row>29</xdr:row>
      <xdr:rowOff>228844</xdr:rowOff>
    </xdr:from>
    <xdr:to>
      <xdr:col>28</xdr:col>
      <xdr:colOff>350070</xdr:colOff>
      <xdr:row>29</xdr:row>
      <xdr:rowOff>308355</xdr:rowOff>
    </xdr:to>
    <xdr:sp macro="" textlink="">
      <xdr:nvSpPr>
        <xdr:cNvPr id="41" name="96 Elipse"/>
        <xdr:cNvSpPr/>
      </xdr:nvSpPr>
      <xdr:spPr>
        <a:xfrm flipH="1" flipV="1">
          <a:off x="17853807" y="10820644"/>
          <a:ext cx="98463" cy="7951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313463</xdr:colOff>
      <xdr:row>28</xdr:row>
      <xdr:rowOff>247434</xdr:rowOff>
    </xdr:from>
    <xdr:to>
      <xdr:col>28</xdr:col>
      <xdr:colOff>321471</xdr:colOff>
      <xdr:row>30</xdr:row>
      <xdr:rowOff>273843</xdr:rowOff>
    </xdr:to>
    <xdr:cxnSp macro="">
      <xdr:nvCxnSpPr>
        <xdr:cNvPr id="42" name="97 Conector recto"/>
        <xdr:cNvCxnSpPr/>
      </xdr:nvCxnSpPr>
      <xdr:spPr>
        <a:xfrm rot="16200000" flipH="1">
          <a:off x="17468312" y="10924635"/>
          <a:ext cx="902709" cy="800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295277</xdr:colOff>
      <xdr:row>9</xdr:row>
      <xdr:rowOff>161211</xdr:rowOff>
    </xdr:from>
    <xdr:to>
      <xdr:col>28</xdr:col>
      <xdr:colOff>299760</xdr:colOff>
      <xdr:row>10</xdr:row>
      <xdr:rowOff>200025</xdr:rowOff>
    </xdr:to>
    <xdr:cxnSp macro="">
      <xdr:nvCxnSpPr>
        <xdr:cNvPr id="43" name="98 Conector recto"/>
        <xdr:cNvCxnSpPr/>
      </xdr:nvCxnSpPr>
      <xdr:spPr>
        <a:xfrm rot="5400000">
          <a:off x="17704099" y="2469139"/>
          <a:ext cx="391239" cy="448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333375</xdr:colOff>
      <xdr:row>13</xdr:row>
      <xdr:rowOff>95250</xdr:rowOff>
    </xdr:from>
    <xdr:to>
      <xdr:col>30</xdr:col>
      <xdr:colOff>419966</xdr:colOff>
      <xdr:row>13</xdr:row>
      <xdr:rowOff>194211</xdr:rowOff>
    </xdr:to>
    <xdr:sp macro="" textlink="">
      <xdr:nvSpPr>
        <xdr:cNvPr id="44" name="99 Elipse"/>
        <xdr:cNvSpPr/>
      </xdr:nvSpPr>
      <xdr:spPr>
        <a:xfrm>
          <a:off x="19173825" y="3629025"/>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30</xdr:col>
      <xdr:colOff>297655</xdr:colOff>
      <xdr:row>21</xdr:row>
      <xdr:rowOff>95250</xdr:rowOff>
    </xdr:from>
    <xdr:to>
      <xdr:col>30</xdr:col>
      <xdr:colOff>384246</xdr:colOff>
      <xdr:row>21</xdr:row>
      <xdr:rowOff>194211</xdr:rowOff>
    </xdr:to>
    <xdr:sp macro="" textlink="">
      <xdr:nvSpPr>
        <xdr:cNvPr id="45" name="100 Elipse"/>
        <xdr:cNvSpPr/>
      </xdr:nvSpPr>
      <xdr:spPr>
        <a:xfrm>
          <a:off x="19138105" y="7048500"/>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261938</xdr:colOff>
      <xdr:row>21</xdr:row>
      <xdr:rowOff>130969</xdr:rowOff>
    </xdr:from>
    <xdr:to>
      <xdr:col>30</xdr:col>
      <xdr:colOff>327502</xdr:colOff>
      <xdr:row>21</xdr:row>
      <xdr:rowOff>137000</xdr:rowOff>
    </xdr:to>
    <xdr:cxnSp macro="">
      <xdr:nvCxnSpPr>
        <xdr:cNvPr id="46" name="101 Conector recto"/>
        <xdr:cNvCxnSpPr/>
      </xdr:nvCxnSpPr>
      <xdr:spPr>
        <a:xfrm flipV="1">
          <a:off x="17864138" y="7084219"/>
          <a:ext cx="1303814" cy="603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285750</xdr:colOff>
      <xdr:row>20</xdr:row>
      <xdr:rowOff>83344</xdr:rowOff>
    </xdr:from>
    <xdr:to>
      <xdr:col>28</xdr:col>
      <xdr:colOff>290233</xdr:colOff>
      <xdr:row>21</xdr:row>
      <xdr:rowOff>169782</xdr:rowOff>
    </xdr:to>
    <xdr:cxnSp macro="">
      <xdr:nvCxnSpPr>
        <xdr:cNvPr id="47" name="102 Conector recto"/>
        <xdr:cNvCxnSpPr/>
      </xdr:nvCxnSpPr>
      <xdr:spPr>
        <a:xfrm rot="5400000">
          <a:off x="17689810" y="6920409"/>
          <a:ext cx="400763" cy="448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345281</xdr:colOff>
      <xdr:row>30</xdr:row>
      <xdr:rowOff>190500</xdr:rowOff>
    </xdr:from>
    <xdr:to>
      <xdr:col>30</xdr:col>
      <xdr:colOff>443744</xdr:colOff>
      <xdr:row>30</xdr:row>
      <xdr:rowOff>277588</xdr:rowOff>
    </xdr:to>
    <xdr:sp macro="" textlink="">
      <xdr:nvSpPr>
        <xdr:cNvPr id="48" name="103 Elipse"/>
        <xdr:cNvSpPr/>
      </xdr:nvSpPr>
      <xdr:spPr>
        <a:xfrm flipH="1" flipV="1">
          <a:off x="19185731" y="11296650"/>
          <a:ext cx="98463" cy="87088"/>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321469</xdr:colOff>
      <xdr:row>30</xdr:row>
      <xdr:rowOff>238125</xdr:rowOff>
    </xdr:from>
    <xdr:to>
      <xdr:col>30</xdr:col>
      <xdr:colOff>387033</xdr:colOff>
      <xdr:row>30</xdr:row>
      <xdr:rowOff>244156</xdr:rowOff>
    </xdr:to>
    <xdr:cxnSp macro="">
      <xdr:nvCxnSpPr>
        <xdr:cNvPr id="49" name="104 Conector recto"/>
        <xdr:cNvCxnSpPr/>
      </xdr:nvCxnSpPr>
      <xdr:spPr>
        <a:xfrm flipV="1">
          <a:off x="17923669" y="11344275"/>
          <a:ext cx="1303814" cy="603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315436</xdr:colOff>
      <xdr:row>14</xdr:row>
      <xdr:rowOff>250031</xdr:rowOff>
    </xdr:from>
    <xdr:to>
      <xdr:col>30</xdr:col>
      <xdr:colOff>381000</xdr:colOff>
      <xdr:row>14</xdr:row>
      <xdr:rowOff>256062</xdr:rowOff>
    </xdr:to>
    <xdr:cxnSp macro="">
      <xdr:nvCxnSpPr>
        <xdr:cNvPr id="50" name="105 Conector recto"/>
        <xdr:cNvCxnSpPr/>
      </xdr:nvCxnSpPr>
      <xdr:spPr>
        <a:xfrm flipV="1">
          <a:off x="17917636" y="4174331"/>
          <a:ext cx="1303814" cy="603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381000</xdr:colOff>
      <xdr:row>13</xdr:row>
      <xdr:rowOff>137401</xdr:rowOff>
    </xdr:from>
    <xdr:to>
      <xdr:col>30</xdr:col>
      <xdr:colOff>383105</xdr:colOff>
      <xdr:row>14</xdr:row>
      <xdr:rowOff>250035</xdr:rowOff>
    </xdr:to>
    <xdr:cxnSp macro="">
      <xdr:nvCxnSpPr>
        <xdr:cNvPr id="51" name="106 Conector recto"/>
        <xdr:cNvCxnSpPr/>
      </xdr:nvCxnSpPr>
      <xdr:spPr>
        <a:xfrm rot="5400000">
          <a:off x="18970923" y="3921703"/>
          <a:ext cx="503159" cy="210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261937</xdr:colOff>
      <xdr:row>27</xdr:row>
      <xdr:rowOff>178593</xdr:rowOff>
    </xdr:from>
    <xdr:to>
      <xdr:col>28</xdr:col>
      <xdr:colOff>360400</xdr:colOff>
      <xdr:row>27</xdr:row>
      <xdr:rowOff>265681</xdr:rowOff>
    </xdr:to>
    <xdr:sp macro="" textlink="">
      <xdr:nvSpPr>
        <xdr:cNvPr id="52" name="107 Elipse"/>
        <xdr:cNvSpPr/>
      </xdr:nvSpPr>
      <xdr:spPr>
        <a:xfrm flipH="1" flipV="1">
          <a:off x="17864137" y="9951243"/>
          <a:ext cx="98463" cy="87088"/>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250032</xdr:colOff>
      <xdr:row>27</xdr:row>
      <xdr:rowOff>190500</xdr:rowOff>
    </xdr:from>
    <xdr:to>
      <xdr:col>30</xdr:col>
      <xdr:colOff>315596</xdr:colOff>
      <xdr:row>27</xdr:row>
      <xdr:rowOff>196531</xdr:rowOff>
    </xdr:to>
    <xdr:cxnSp macro="">
      <xdr:nvCxnSpPr>
        <xdr:cNvPr id="53" name="108 Conector recto"/>
        <xdr:cNvCxnSpPr/>
      </xdr:nvCxnSpPr>
      <xdr:spPr>
        <a:xfrm flipV="1">
          <a:off x="17852232" y="9963150"/>
          <a:ext cx="1303814" cy="603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261938</xdr:colOff>
      <xdr:row>28</xdr:row>
      <xdr:rowOff>178594</xdr:rowOff>
    </xdr:from>
    <xdr:to>
      <xdr:col>28</xdr:col>
      <xdr:colOff>360401</xdr:colOff>
      <xdr:row>28</xdr:row>
      <xdr:rowOff>265682</xdr:rowOff>
    </xdr:to>
    <xdr:sp macro="" textlink="">
      <xdr:nvSpPr>
        <xdr:cNvPr id="54" name="109 Elipse"/>
        <xdr:cNvSpPr/>
      </xdr:nvSpPr>
      <xdr:spPr>
        <a:xfrm flipH="1" flipV="1">
          <a:off x="17864138" y="10408444"/>
          <a:ext cx="98463" cy="87088"/>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297656</xdr:colOff>
      <xdr:row>22</xdr:row>
      <xdr:rowOff>202407</xdr:rowOff>
    </xdr:from>
    <xdr:to>
      <xdr:col>28</xdr:col>
      <xdr:colOff>302140</xdr:colOff>
      <xdr:row>24</xdr:row>
      <xdr:rowOff>392907</xdr:rowOff>
    </xdr:to>
    <xdr:cxnSp macro="">
      <xdr:nvCxnSpPr>
        <xdr:cNvPr id="55" name="110 Conector recto"/>
        <xdr:cNvCxnSpPr/>
      </xdr:nvCxnSpPr>
      <xdr:spPr>
        <a:xfrm rot="5400000">
          <a:off x="17392510" y="8110678"/>
          <a:ext cx="1019175" cy="448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339588</xdr:colOff>
      <xdr:row>24</xdr:row>
      <xdr:rowOff>366649</xdr:rowOff>
    </xdr:from>
    <xdr:to>
      <xdr:col>30</xdr:col>
      <xdr:colOff>353445</xdr:colOff>
      <xdr:row>25</xdr:row>
      <xdr:rowOff>171559</xdr:rowOff>
    </xdr:to>
    <xdr:cxnSp macro="">
      <xdr:nvCxnSpPr>
        <xdr:cNvPr id="56" name="111 Conector recto"/>
        <xdr:cNvCxnSpPr>
          <a:stCxn id="24" idx="6"/>
          <a:endCxn id="25" idx="1"/>
        </xdr:cNvCxnSpPr>
      </xdr:nvCxnSpPr>
      <xdr:spPr>
        <a:xfrm>
          <a:off x="17941788" y="8596249"/>
          <a:ext cx="1252107" cy="38593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285750</xdr:colOff>
      <xdr:row>26</xdr:row>
      <xdr:rowOff>333376</xdr:rowOff>
    </xdr:from>
    <xdr:to>
      <xdr:col>28</xdr:col>
      <xdr:colOff>290233</xdr:colOff>
      <xdr:row>27</xdr:row>
      <xdr:rowOff>241221</xdr:rowOff>
    </xdr:to>
    <xdr:cxnSp macro="">
      <xdr:nvCxnSpPr>
        <xdr:cNvPr id="57" name="112 Conector recto"/>
        <xdr:cNvCxnSpPr/>
      </xdr:nvCxnSpPr>
      <xdr:spPr>
        <a:xfrm rot="5400000">
          <a:off x="17645757" y="9767194"/>
          <a:ext cx="488870" cy="448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331444</xdr:colOff>
      <xdr:row>25</xdr:row>
      <xdr:rowOff>206548</xdr:rowOff>
    </xdr:from>
    <xdr:to>
      <xdr:col>30</xdr:col>
      <xdr:colOff>427355</xdr:colOff>
      <xdr:row>26</xdr:row>
      <xdr:rowOff>277441</xdr:rowOff>
    </xdr:to>
    <xdr:cxnSp macro="">
      <xdr:nvCxnSpPr>
        <xdr:cNvPr id="58" name="113 Conector recto"/>
        <xdr:cNvCxnSpPr>
          <a:stCxn id="25" idx="6"/>
          <a:endCxn id="26" idx="3"/>
        </xdr:cNvCxnSpPr>
      </xdr:nvCxnSpPr>
      <xdr:spPr>
        <a:xfrm flipH="1">
          <a:off x="17933644" y="9017173"/>
          <a:ext cx="1334161" cy="45189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5.xml><?xml version="1.0" encoding="utf-8"?>
<xdr:wsDr xmlns:xdr="http://schemas.openxmlformats.org/drawingml/2006/spreadsheetDrawing" xmlns:a="http://schemas.openxmlformats.org/drawingml/2006/main">
  <xdr:twoCellAnchor>
    <xdr:from>
      <xdr:col>26</xdr:col>
      <xdr:colOff>119063</xdr:colOff>
      <xdr:row>8</xdr:row>
      <xdr:rowOff>281791</xdr:rowOff>
    </xdr:from>
    <xdr:to>
      <xdr:col>26</xdr:col>
      <xdr:colOff>346364</xdr:colOff>
      <xdr:row>8</xdr:row>
      <xdr:rowOff>547688</xdr:rowOff>
    </xdr:to>
    <xdr:sp macro="" textlink="">
      <xdr:nvSpPr>
        <xdr:cNvPr id="2" name="51 Elipse"/>
        <xdr:cNvSpPr/>
      </xdr:nvSpPr>
      <xdr:spPr>
        <a:xfrm>
          <a:off x="19931063" y="2282041"/>
          <a:ext cx="227301" cy="0"/>
        </a:xfrm>
        <a:prstGeom prst="ellipse">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s-PE" sz="1100">
            <a:ln w="3175">
              <a:solidFill>
                <a:schemeClr val="tx1"/>
              </a:solidFill>
            </a:ln>
          </a:endParaRPr>
        </a:p>
      </xdr:txBody>
    </xdr:sp>
    <xdr:clientData/>
  </xdr:twoCellAnchor>
  <xdr:twoCellAnchor>
    <xdr:from>
      <xdr:col>27</xdr:col>
      <xdr:colOff>136072</xdr:colOff>
      <xdr:row>8</xdr:row>
      <xdr:rowOff>273844</xdr:rowOff>
    </xdr:from>
    <xdr:to>
      <xdr:col>27</xdr:col>
      <xdr:colOff>404814</xdr:colOff>
      <xdr:row>8</xdr:row>
      <xdr:rowOff>494804</xdr:rowOff>
    </xdr:to>
    <xdr:sp macro="" textlink="">
      <xdr:nvSpPr>
        <xdr:cNvPr id="3" name="52 Rectángulo"/>
        <xdr:cNvSpPr/>
      </xdr:nvSpPr>
      <xdr:spPr>
        <a:xfrm flipV="1">
          <a:off x="20710072" y="2283619"/>
          <a:ext cx="268742" cy="1885"/>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indent="0" algn="l"/>
          <a:endParaRPr lang="es-PE" sz="1100">
            <a:ln w="3175">
              <a:solidFill>
                <a:schemeClr val="tx1"/>
              </a:solidFill>
            </a:ln>
            <a:solidFill>
              <a:schemeClr val="dk1"/>
            </a:solidFill>
            <a:latin typeface="+mn-lt"/>
            <a:ea typeface="+mn-ea"/>
            <a:cs typeface="+mn-cs"/>
          </a:endParaRPr>
        </a:p>
      </xdr:txBody>
    </xdr:sp>
    <xdr:clientData/>
  </xdr:twoCellAnchor>
  <xdr:twoCellAnchor>
    <xdr:from>
      <xdr:col>28</xdr:col>
      <xdr:colOff>104899</xdr:colOff>
      <xdr:row>8</xdr:row>
      <xdr:rowOff>300842</xdr:rowOff>
    </xdr:from>
    <xdr:to>
      <xdr:col>28</xdr:col>
      <xdr:colOff>408215</xdr:colOff>
      <xdr:row>8</xdr:row>
      <xdr:rowOff>544285</xdr:rowOff>
    </xdr:to>
    <xdr:sp macro="" textlink="">
      <xdr:nvSpPr>
        <xdr:cNvPr id="4" name="53 Flecha derecha"/>
        <xdr:cNvSpPr/>
      </xdr:nvSpPr>
      <xdr:spPr>
        <a:xfrm>
          <a:off x="21440899" y="2282042"/>
          <a:ext cx="303316" cy="5318"/>
        </a:xfrm>
        <a:prstGeom prst="rightArrow">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indent="0" algn="l"/>
          <a:endParaRPr lang="es-PE" sz="1100">
            <a:ln w="3175">
              <a:solidFill>
                <a:schemeClr val="tx1"/>
              </a:solidFill>
            </a:ln>
            <a:solidFill>
              <a:schemeClr val="dk1"/>
            </a:solidFill>
            <a:latin typeface="+mn-lt"/>
            <a:ea typeface="+mn-ea"/>
            <a:cs typeface="+mn-cs"/>
          </a:endParaRPr>
        </a:p>
      </xdr:txBody>
    </xdr:sp>
    <xdr:clientData/>
  </xdr:twoCellAnchor>
  <xdr:twoCellAnchor>
    <xdr:from>
      <xdr:col>29</xdr:col>
      <xdr:colOff>112041</xdr:colOff>
      <xdr:row>8</xdr:row>
      <xdr:rowOff>322553</xdr:rowOff>
    </xdr:from>
    <xdr:to>
      <xdr:col>29</xdr:col>
      <xdr:colOff>345280</xdr:colOff>
      <xdr:row>8</xdr:row>
      <xdr:rowOff>500063</xdr:rowOff>
    </xdr:to>
    <xdr:sp macro="" textlink="">
      <xdr:nvSpPr>
        <xdr:cNvPr id="5" name="54 Retraso"/>
        <xdr:cNvSpPr/>
      </xdr:nvSpPr>
      <xdr:spPr>
        <a:xfrm>
          <a:off x="22210041" y="2284703"/>
          <a:ext cx="233239" cy="0"/>
        </a:xfrm>
        <a:prstGeom prst="flowChartDelay">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indent="0" algn="l"/>
          <a:endParaRPr lang="es-PE" sz="1100">
            <a:ln w="3175">
              <a:solidFill>
                <a:schemeClr val="tx1"/>
              </a:solidFill>
            </a:ln>
            <a:solidFill>
              <a:schemeClr val="dk1"/>
            </a:solidFill>
            <a:latin typeface="+mn-lt"/>
            <a:ea typeface="+mn-ea"/>
            <a:cs typeface="+mn-cs"/>
          </a:endParaRPr>
        </a:p>
      </xdr:txBody>
    </xdr:sp>
    <xdr:clientData/>
  </xdr:twoCellAnchor>
  <xdr:twoCellAnchor>
    <xdr:from>
      <xdr:col>30</xdr:col>
      <xdr:colOff>83343</xdr:colOff>
      <xdr:row>8</xdr:row>
      <xdr:rowOff>261937</xdr:rowOff>
    </xdr:from>
    <xdr:to>
      <xdr:col>30</xdr:col>
      <xdr:colOff>309561</xdr:colOff>
      <xdr:row>8</xdr:row>
      <xdr:rowOff>464343</xdr:rowOff>
    </xdr:to>
    <xdr:sp macro="" textlink="">
      <xdr:nvSpPr>
        <xdr:cNvPr id="6" name="55 Combinar"/>
        <xdr:cNvSpPr/>
      </xdr:nvSpPr>
      <xdr:spPr>
        <a:xfrm>
          <a:off x="22943343" y="2290762"/>
          <a:ext cx="226218" cy="0"/>
        </a:xfrm>
        <a:prstGeom prst="flowChartMerge">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indent="0" algn="l"/>
          <a:endParaRPr lang="es-PE" sz="1100">
            <a:ln w="3175">
              <a:solidFill>
                <a:schemeClr val="tx1"/>
              </a:solidFill>
            </a:ln>
            <a:solidFill>
              <a:schemeClr val="dk1"/>
            </a:solidFill>
            <a:latin typeface="+mn-lt"/>
            <a:ea typeface="+mn-ea"/>
            <a:cs typeface="+mn-cs"/>
          </a:endParaRPr>
        </a:p>
      </xdr:txBody>
    </xdr:sp>
    <xdr:clientData/>
  </xdr:twoCellAnchor>
  <xdr:twoCellAnchor>
    <xdr:from>
      <xdr:col>26</xdr:col>
      <xdr:colOff>257922</xdr:colOff>
      <xdr:row>9</xdr:row>
      <xdr:rowOff>55561</xdr:rowOff>
    </xdr:from>
    <xdr:to>
      <xdr:col>30</xdr:col>
      <xdr:colOff>247583</xdr:colOff>
      <xdr:row>30</xdr:row>
      <xdr:rowOff>134059</xdr:rowOff>
    </xdr:to>
    <xdr:grpSp>
      <xdr:nvGrpSpPr>
        <xdr:cNvPr id="7" name="75 Grupo"/>
        <xdr:cNvGrpSpPr/>
      </xdr:nvGrpSpPr>
      <xdr:grpSpPr>
        <a:xfrm>
          <a:off x="17702279" y="2464025"/>
          <a:ext cx="2330090" cy="9222498"/>
          <a:chOff x="4067922" y="3389311"/>
          <a:chExt cx="2005786" cy="5777623"/>
        </a:xfrm>
      </xdr:grpSpPr>
      <xdr:grpSp>
        <xdr:nvGrpSpPr>
          <xdr:cNvPr id="8" name="6 Grupo"/>
          <xdr:cNvGrpSpPr/>
        </xdr:nvGrpSpPr>
        <xdr:grpSpPr>
          <a:xfrm>
            <a:off x="4067922" y="3389311"/>
            <a:ext cx="2005786" cy="5777623"/>
            <a:chOff x="2802982" y="3497133"/>
            <a:chExt cx="1883882" cy="6985191"/>
          </a:xfrm>
        </xdr:grpSpPr>
        <xdr:grpSp>
          <xdr:nvGrpSpPr>
            <xdr:cNvPr id="15" name="7 Grupo"/>
            <xdr:cNvGrpSpPr/>
          </xdr:nvGrpSpPr>
          <xdr:grpSpPr>
            <a:xfrm>
              <a:off x="2802982" y="3497133"/>
              <a:ext cx="1883882" cy="6985191"/>
              <a:chOff x="2794323" y="3479815"/>
              <a:chExt cx="1883882" cy="6985191"/>
            </a:xfrm>
          </xdr:grpSpPr>
          <xdr:grpSp>
            <xdr:nvGrpSpPr>
              <xdr:cNvPr id="20" name="12 Grupo"/>
              <xdr:cNvGrpSpPr/>
            </xdr:nvGrpSpPr>
            <xdr:grpSpPr>
              <a:xfrm>
                <a:off x="2794323" y="3479815"/>
                <a:ext cx="1883882" cy="6985191"/>
                <a:chOff x="2794323" y="3479815"/>
                <a:chExt cx="1883882" cy="6985191"/>
              </a:xfrm>
            </xdr:grpSpPr>
            <xdr:grpSp>
              <xdr:nvGrpSpPr>
                <xdr:cNvPr id="22" name="14 Grupo"/>
                <xdr:cNvGrpSpPr/>
              </xdr:nvGrpSpPr>
              <xdr:grpSpPr>
                <a:xfrm>
                  <a:off x="2814520" y="3479815"/>
                  <a:ext cx="1824974" cy="6957464"/>
                  <a:chOff x="2803351" y="3499272"/>
                  <a:chExt cx="1826767" cy="6991061"/>
                </a:xfrm>
              </xdr:grpSpPr>
              <xdr:cxnSp macro="">
                <xdr:nvCxnSpPr>
                  <xdr:cNvPr id="46" name="38 Conector recto"/>
                  <xdr:cNvCxnSpPr>
                    <a:stCxn id="24" idx="0"/>
                    <a:endCxn id="21" idx="4"/>
                  </xdr:cNvCxnSpPr>
                </xdr:nvCxnSpPr>
                <xdr:spPr>
                  <a:xfrm>
                    <a:off x="2831514" y="3499272"/>
                    <a:ext cx="3713" cy="303189"/>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7" name="39 Conector recto"/>
                  <xdr:cNvCxnSpPr>
                    <a:stCxn id="21" idx="5"/>
                  </xdr:cNvCxnSpPr>
                </xdr:nvCxnSpPr>
                <xdr:spPr>
                  <a:xfrm>
                    <a:off x="2857991" y="3792632"/>
                    <a:ext cx="524360" cy="188833"/>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8" name="40 Conector recto"/>
                  <xdr:cNvCxnSpPr/>
                </xdr:nvCxnSpPr>
                <xdr:spPr>
                  <a:xfrm flipH="1">
                    <a:off x="2850980" y="3990395"/>
                    <a:ext cx="516611" cy="276816"/>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9" name="41 Conector recto"/>
                  <xdr:cNvCxnSpPr>
                    <a:stCxn id="26" idx="4"/>
                  </xdr:cNvCxnSpPr>
                </xdr:nvCxnSpPr>
                <xdr:spPr>
                  <a:xfrm flipH="1">
                    <a:off x="2835851" y="4309856"/>
                    <a:ext cx="8053" cy="188922"/>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50" name="42 Conector recto"/>
                  <xdr:cNvCxnSpPr>
                    <a:stCxn id="27" idx="7"/>
                  </xdr:cNvCxnSpPr>
                </xdr:nvCxnSpPr>
                <xdr:spPr>
                  <a:xfrm flipV="1">
                    <a:off x="2866662" y="4508310"/>
                    <a:ext cx="928977" cy="174264"/>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51" name="43 Conector recto"/>
                  <xdr:cNvCxnSpPr/>
                </xdr:nvCxnSpPr>
                <xdr:spPr>
                  <a:xfrm flipH="1">
                    <a:off x="2836220" y="4713688"/>
                    <a:ext cx="959420" cy="223238"/>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52" name="44 Conector recto"/>
                  <xdr:cNvCxnSpPr/>
                </xdr:nvCxnSpPr>
                <xdr:spPr>
                  <a:xfrm>
                    <a:off x="2835226" y="4930148"/>
                    <a:ext cx="0" cy="28713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53" name="45 Conector recto"/>
                  <xdr:cNvCxnSpPr>
                    <a:stCxn id="44" idx="6"/>
                  </xdr:cNvCxnSpPr>
                </xdr:nvCxnSpPr>
                <xdr:spPr>
                  <a:xfrm>
                    <a:off x="2858361" y="5204810"/>
                    <a:ext cx="959419" cy="482196"/>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54" name="46 Conector recto"/>
                  <xdr:cNvCxnSpPr/>
                </xdr:nvCxnSpPr>
                <xdr:spPr>
                  <a:xfrm flipH="1">
                    <a:off x="2841172" y="5695935"/>
                    <a:ext cx="976608" cy="340194"/>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55" name="47 Conector recto"/>
                  <xdr:cNvCxnSpPr/>
                </xdr:nvCxnSpPr>
                <xdr:spPr>
                  <a:xfrm flipH="1">
                    <a:off x="2835550" y="6036129"/>
                    <a:ext cx="5621" cy="703139"/>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56" name="48 Conector recto"/>
                  <xdr:cNvCxnSpPr/>
                </xdr:nvCxnSpPr>
                <xdr:spPr>
                  <a:xfrm>
                    <a:off x="2841171" y="6727092"/>
                    <a:ext cx="983989" cy="4305"/>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57" name="49 Conector recto"/>
                  <xdr:cNvCxnSpPr/>
                </xdr:nvCxnSpPr>
                <xdr:spPr>
                  <a:xfrm flipH="1">
                    <a:off x="2850980" y="6769258"/>
                    <a:ext cx="988940" cy="375041"/>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58" name="50 Conector recto"/>
                  <xdr:cNvCxnSpPr/>
                </xdr:nvCxnSpPr>
                <xdr:spPr>
                  <a:xfrm>
                    <a:off x="2841171" y="7150919"/>
                    <a:ext cx="2427" cy="668348"/>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59" name="56 Conector recto"/>
                  <xdr:cNvCxnSpPr/>
                </xdr:nvCxnSpPr>
                <xdr:spPr>
                  <a:xfrm>
                    <a:off x="2842603" y="7823287"/>
                    <a:ext cx="1007177" cy="285264"/>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60" name="57 Conector recto"/>
                  <xdr:cNvCxnSpPr/>
                </xdr:nvCxnSpPr>
                <xdr:spPr>
                  <a:xfrm flipH="1">
                    <a:off x="2803351" y="8117583"/>
                    <a:ext cx="1056016" cy="338111"/>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61" name="58 Conector recto"/>
                  <xdr:cNvCxnSpPr/>
                </xdr:nvCxnSpPr>
                <xdr:spPr>
                  <a:xfrm>
                    <a:off x="2822321" y="8468850"/>
                    <a:ext cx="5179" cy="343628"/>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62" name="59 Conector recto"/>
                  <xdr:cNvCxnSpPr/>
                </xdr:nvCxnSpPr>
                <xdr:spPr>
                  <a:xfrm>
                    <a:off x="2846463" y="9577861"/>
                    <a:ext cx="1783655" cy="912472"/>
                  </a:xfrm>
                  <a:prstGeom prst="line">
                    <a:avLst/>
                  </a:prstGeom>
                </xdr:spPr>
                <xdr:style>
                  <a:lnRef idx="1">
                    <a:schemeClr val="dk1"/>
                  </a:lnRef>
                  <a:fillRef idx="0">
                    <a:schemeClr val="dk1"/>
                  </a:fillRef>
                  <a:effectRef idx="0">
                    <a:schemeClr val="dk1"/>
                  </a:effectRef>
                  <a:fontRef idx="minor">
                    <a:schemeClr val="tx1"/>
                  </a:fontRef>
                </xdr:style>
              </xdr:cxnSp>
            </xdr:grpSp>
            <xdr:grpSp>
              <xdr:nvGrpSpPr>
                <xdr:cNvPr id="23" name="15 Grupo"/>
                <xdr:cNvGrpSpPr/>
              </xdr:nvGrpSpPr>
              <xdr:grpSpPr>
                <a:xfrm>
                  <a:off x="2794323" y="3479815"/>
                  <a:ext cx="1883882" cy="6985191"/>
                  <a:chOff x="2794323" y="3479815"/>
                  <a:chExt cx="1883882" cy="6985191"/>
                </a:xfrm>
              </xdr:grpSpPr>
              <xdr:sp macro="" textlink="">
                <xdr:nvSpPr>
                  <xdr:cNvPr id="24" name="16 Elipse"/>
                  <xdr:cNvSpPr/>
                </xdr:nvSpPr>
                <xdr:spPr>
                  <a:xfrm>
                    <a:off x="2810495" y="3479815"/>
                    <a:ext cx="64323" cy="66798"/>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sp macro="" textlink="">
                <xdr:nvSpPr>
                  <xdr:cNvPr id="25" name="17 Elipse"/>
                  <xdr:cNvSpPr/>
                </xdr:nvSpPr>
                <xdr:spPr>
                  <a:xfrm>
                    <a:off x="3353038" y="3940796"/>
                    <a:ext cx="64323" cy="66798"/>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sp macro="" textlink="">
                <xdr:nvSpPr>
                  <xdr:cNvPr id="26" name="18 Elipse"/>
                  <xdr:cNvSpPr/>
                </xdr:nvSpPr>
                <xdr:spPr>
                  <a:xfrm>
                    <a:off x="2822873" y="4219706"/>
                    <a:ext cx="64323" cy="66798"/>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sp macro="" textlink="">
                <xdr:nvSpPr>
                  <xdr:cNvPr id="27" name="19 Elipse"/>
                  <xdr:cNvSpPr/>
                </xdr:nvSpPr>
                <xdr:spPr>
                  <a:xfrm>
                    <a:off x="2822867" y="4647648"/>
                    <a:ext cx="64323" cy="66798"/>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sp macro="" textlink="">
                <xdr:nvSpPr>
                  <xdr:cNvPr id="28" name="20 Elipse"/>
                  <xdr:cNvSpPr/>
                </xdr:nvSpPr>
                <xdr:spPr>
                  <a:xfrm>
                    <a:off x="3779310" y="4656542"/>
                    <a:ext cx="64323" cy="66798"/>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sp macro="" textlink="">
                <xdr:nvSpPr>
                  <xdr:cNvPr id="29" name="21 Elipse"/>
                  <xdr:cNvSpPr/>
                </xdr:nvSpPr>
                <xdr:spPr>
                  <a:xfrm>
                    <a:off x="2814205" y="4854791"/>
                    <a:ext cx="64323" cy="66798"/>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sp macro="" textlink="">
                <xdr:nvSpPr>
                  <xdr:cNvPr id="30" name="22 Elipse"/>
                  <xdr:cNvSpPr/>
                </xdr:nvSpPr>
                <xdr:spPr>
                  <a:xfrm>
                    <a:off x="3813604" y="5620204"/>
                    <a:ext cx="64323" cy="66798"/>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sp macro="" textlink="">
                <xdr:nvSpPr>
                  <xdr:cNvPr id="31" name="23 Elipse"/>
                  <xdr:cNvSpPr/>
                </xdr:nvSpPr>
                <xdr:spPr>
                  <a:xfrm>
                    <a:off x="2822863" y="5974772"/>
                    <a:ext cx="64323" cy="66798"/>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sp macro="" textlink="">
                <xdr:nvSpPr>
                  <xdr:cNvPr id="32" name="24 Elipse"/>
                  <xdr:cNvSpPr/>
                </xdr:nvSpPr>
                <xdr:spPr>
                  <a:xfrm>
                    <a:off x="2816777" y="6665288"/>
                    <a:ext cx="46318" cy="77344"/>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sp macro="" textlink="">
                <xdr:nvSpPr>
                  <xdr:cNvPr id="33" name="25 Elipse"/>
                  <xdr:cNvSpPr/>
                </xdr:nvSpPr>
                <xdr:spPr>
                  <a:xfrm>
                    <a:off x="3832878" y="6685196"/>
                    <a:ext cx="64323" cy="66798"/>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sp macro="" textlink="">
                <xdr:nvSpPr>
                  <xdr:cNvPr id="34" name="26 Elipse"/>
                  <xdr:cNvSpPr/>
                </xdr:nvSpPr>
                <xdr:spPr>
                  <a:xfrm>
                    <a:off x="2822246" y="7085616"/>
                    <a:ext cx="64323" cy="66798"/>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sp macro="" textlink="">
                <xdr:nvSpPr>
                  <xdr:cNvPr id="35" name="27 Elipse"/>
                  <xdr:cNvSpPr/>
                </xdr:nvSpPr>
                <xdr:spPr>
                  <a:xfrm>
                    <a:off x="2794323" y="8373311"/>
                    <a:ext cx="64323" cy="66798"/>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sp macro="" textlink="">
                <xdr:nvSpPr>
                  <xdr:cNvPr id="36" name="28 Elipse"/>
                  <xdr:cNvSpPr/>
                </xdr:nvSpPr>
                <xdr:spPr>
                  <a:xfrm>
                    <a:off x="2833476" y="7734942"/>
                    <a:ext cx="64323" cy="66798"/>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sp macro="" textlink="">
                <xdr:nvSpPr>
                  <xdr:cNvPr id="37" name="29 Elipse"/>
                  <xdr:cNvSpPr/>
                </xdr:nvSpPr>
                <xdr:spPr>
                  <a:xfrm>
                    <a:off x="2807979" y="8736376"/>
                    <a:ext cx="64323" cy="66798"/>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sp macro="" textlink="">
                <xdr:nvSpPr>
                  <xdr:cNvPr id="38" name="30 Elipse"/>
                  <xdr:cNvSpPr/>
                </xdr:nvSpPr>
                <xdr:spPr>
                  <a:xfrm>
                    <a:off x="3843893" y="8034493"/>
                    <a:ext cx="64323" cy="66798"/>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sp macro="" textlink="">
                <xdr:nvSpPr>
                  <xdr:cNvPr id="39" name="31 Elipse"/>
                  <xdr:cNvSpPr/>
                </xdr:nvSpPr>
                <xdr:spPr>
                  <a:xfrm>
                    <a:off x="2815953" y="9145924"/>
                    <a:ext cx="64323" cy="66798"/>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sp macro="" textlink="">
                <xdr:nvSpPr>
                  <xdr:cNvPr id="40" name="32 Elipse"/>
                  <xdr:cNvSpPr/>
                </xdr:nvSpPr>
                <xdr:spPr>
                  <a:xfrm>
                    <a:off x="3778645" y="8728336"/>
                    <a:ext cx="64323" cy="66798"/>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sp macro="" textlink="">
                <xdr:nvSpPr>
                  <xdr:cNvPr id="41" name="33 Elipse"/>
                  <xdr:cNvSpPr/>
                </xdr:nvSpPr>
                <xdr:spPr>
                  <a:xfrm>
                    <a:off x="4613882" y="10398208"/>
                    <a:ext cx="64323" cy="66798"/>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sp macro="" textlink="">
                <xdr:nvSpPr>
                  <xdr:cNvPr id="42" name="34 Elipse"/>
                  <xdr:cNvSpPr/>
                </xdr:nvSpPr>
                <xdr:spPr>
                  <a:xfrm>
                    <a:off x="2821579" y="7413775"/>
                    <a:ext cx="64323" cy="66798"/>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sp macro="" textlink="">
                <xdr:nvSpPr>
                  <xdr:cNvPr id="43" name="35 Elipse"/>
                  <xdr:cNvSpPr/>
                </xdr:nvSpPr>
                <xdr:spPr>
                  <a:xfrm>
                    <a:off x="2822863" y="6338455"/>
                    <a:ext cx="64323" cy="66798"/>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sp macro="" textlink="">
                <xdr:nvSpPr>
                  <xdr:cNvPr id="44" name="36 Elipse"/>
                  <xdr:cNvSpPr/>
                </xdr:nvSpPr>
                <xdr:spPr>
                  <a:xfrm flipV="1">
                    <a:off x="2817866" y="5132724"/>
                    <a:ext cx="51611" cy="88866"/>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sp macro="" textlink="">
                <xdr:nvSpPr>
                  <xdr:cNvPr id="45" name="37 Elipse"/>
                  <xdr:cNvSpPr/>
                </xdr:nvSpPr>
                <xdr:spPr>
                  <a:xfrm>
                    <a:off x="2814205" y="4417502"/>
                    <a:ext cx="64323" cy="66798"/>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grpSp>
          </xdr:grpSp>
          <xdr:sp macro="" textlink="">
            <xdr:nvSpPr>
              <xdr:cNvPr id="21" name="13 Elipse"/>
              <xdr:cNvSpPr/>
            </xdr:nvSpPr>
            <xdr:spPr>
              <a:xfrm>
                <a:off x="2814204" y="3714749"/>
                <a:ext cx="64323" cy="66798"/>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grpSp>
        <xdr:grpSp>
          <xdr:nvGrpSpPr>
            <xdr:cNvPr id="16" name="8 Grupo"/>
            <xdr:cNvGrpSpPr/>
          </xdr:nvGrpSpPr>
          <xdr:grpSpPr>
            <a:xfrm>
              <a:off x="2850328" y="4457792"/>
              <a:ext cx="1003450" cy="247239"/>
              <a:chOff x="2850328" y="4457792"/>
              <a:chExt cx="1003450" cy="247239"/>
            </a:xfrm>
          </xdr:grpSpPr>
          <xdr:cxnSp macro="">
            <xdr:nvCxnSpPr>
              <xdr:cNvPr id="17" name="9 Conector recto"/>
              <xdr:cNvCxnSpPr/>
            </xdr:nvCxnSpPr>
            <xdr:spPr>
              <a:xfrm>
                <a:off x="2867251" y="4478115"/>
                <a:ext cx="961994" cy="5432"/>
              </a:xfrm>
              <a:prstGeom prst="line">
                <a:avLst/>
              </a:prstGeom>
            </xdr:spPr>
            <xdr:style>
              <a:lnRef idx="1">
                <a:schemeClr val="dk1"/>
              </a:lnRef>
              <a:fillRef idx="0">
                <a:schemeClr val="dk1"/>
              </a:fillRef>
              <a:effectRef idx="0">
                <a:schemeClr val="dk1"/>
              </a:effectRef>
              <a:fontRef idx="minor">
                <a:schemeClr val="tx1"/>
              </a:fontRef>
            </xdr:style>
          </xdr:cxnSp>
          <xdr:sp macro="" textlink="">
            <xdr:nvSpPr>
              <xdr:cNvPr id="18" name="10 Elipse"/>
              <xdr:cNvSpPr/>
            </xdr:nvSpPr>
            <xdr:spPr>
              <a:xfrm>
                <a:off x="3789455" y="4457792"/>
                <a:ext cx="64323" cy="66798"/>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xnSp macro="">
            <xdr:nvCxnSpPr>
              <xdr:cNvPr id="19" name="11 Conector recto"/>
              <xdr:cNvCxnSpPr/>
            </xdr:nvCxnSpPr>
            <xdr:spPr>
              <a:xfrm flipV="1">
                <a:off x="2850328" y="4696826"/>
                <a:ext cx="971544" cy="8205"/>
              </a:xfrm>
              <a:prstGeom prst="line">
                <a:avLst/>
              </a:prstGeom>
            </xdr:spPr>
            <xdr:style>
              <a:lnRef idx="1">
                <a:schemeClr val="dk1"/>
              </a:lnRef>
              <a:fillRef idx="0">
                <a:schemeClr val="dk1"/>
              </a:fillRef>
              <a:effectRef idx="0">
                <a:schemeClr val="dk1"/>
              </a:effectRef>
              <a:fontRef idx="minor">
                <a:schemeClr val="tx1"/>
              </a:fontRef>
            </xdr:style>
          </xdr:cxnSp>
        </xdr:grpSp>
      </xdr:grpSp>
      <xdr:grpSp>
        <xdr:nvGrpSpPr>
          <xdr:cNvPr id="9" name="74 Grupo"/>
          <xdr:cNvGrpSpPr/>
        </xdr:nvGrpSpPr>
        <xdr:grpSpPr>
          <a:xfrm>
            <a:off x="4097338" y="7754936"/>
            <a:ext cx="1051147" cy="1039502"/>
            <a:chOff x="4097338" y="7754936"/>
            <a:chExt cx="1051147" cy="1039502"/>
          </a:xfrm>
        </xdr:grpSpPr>
        <xdr:cxnSp macro="">
          <xdr:nvCxnSpPr>
            <xdr:cNvPr id="10" name="62 Conector recto"/>
            <xdr:cNvCxnSpPr/>
          </xdr:nvCxnSpPr>
          <xdr:spPr>
            <a:xfrm>
              <a:off x="4107563" y="7754936"/>
              <a:ext cx="1020062" cy="7939"/>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1" name="65 Conector recto"/>
            <xdr:cNvCxnSpPr/>
          </xdr:nvCxnSpPr>
          <xdr:spPr>
            <a:xfrm flipH="1">
              <a:off x="4167191" y="7777650"/>
              <a:ext cx="973349" cy="311167"/>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2" name="67 Conector recto"/>
            <xdr:cNvCxnSpPr/>
          </xdr:nvCxnSpPr>
          <xdr:spPr>
            <a:xfrm>
              <a:off x="4127500" y="8112125"/>
              <a:ext cx="5107" cy="282857"/>
            </a:xfrm>
            <a:prstGeom prst="line">
              <a:avLst/>
            </a:prstGeom>
          </xdr:spPr>
          <xdr:style>
            <a:lnRef idx="1">
              <a:schemeClr val="dk1"/>
            </a:lnRef>
            <a:fillRef idx="0">
              <a:schemeClr val="dk1"/>
            </a:fillRef>
            <a:effectRef idx="0">
              <a:schemeClr val="dk1"/>
            </a:effectRef>
            <a:fontRef idx="minor">
              <a:schemeClr val="tx1"/>
            </a:fontRef>
          </xdr:style>
        </xdr:cxnSp>
        <xdr:sp macro="" textlink="">
          <xdr:nvSpPr>
            <xdr:cNvPr id="13" name="72 Elipse"/>
            <xdr:cNvSpPr/>
          </xdr:nvSpPr>
          <xdr:spPr>
            <a:xfrm>
              <a:off x="5080000" y="8739188"/>
              <a:ext cx="68485" cy="55250"/>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sp macro="" textlink="">
          <xdr:nvSpPr>
            <xdr:cNvPr id="14" name="73 Elipse"/>
            <xdr:cNvSpPr/>
          </xdr:nvSpPr>
          <xdr:spPr>
            <a:xfrm>
              <a:off x="4097338" y="8367713"/>
              <a:ext cx="68485" cy="55250"/>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grpSp>
    </xdr:grpSp>
    <xdr:clientData/>
  </xdr:twoCellAnchor>
</xdr:wsDr>
</file>

<file path=xl/drawings/drawing36.xml><?xml version="1.0" encoding="utf-8"?>
<xdr:wsDr xmlns:xdr="http://schemas.openxmlformats.org/drawingml/2006/spreadsheetDrawing" xmlns:a="http://schemas.openxmlformats.org/drawingml/2006/main">
  <xdr:twoCellAnchor>
    <xdr:from>
      <xdr:col>26</xdr:col>
      <xdr:colOff>194399</xdr:colOff>
      <xdr:row>10</xdr:row>
      <xdr:rowOff>86591</xdr:rowOff>
    </xdr:from>
    <xdr:to>
      <xdr:col>30</xdr:col>
      <xdr:colOff>374452</xdr:colOff>
      <xdr:row>31</xdr:row>
      <xdr:rowOff>185739</xdr:rowOff>
    </xdr:to>
    <xdr:grpSp>
      <xdr:nvGrpSpPr>
        <xdr:cNvPr id="2" name="1 Grupo"/>
        <xdr:cNvGrpSpPr/>
      </xdr:nvGrpSpPr>
      <xdr:grpSpPr>
        <a:xfrm>
          <a:off x="18781756" y="2603912"/>
          <a:ext cx="2683767" cy="8521970"/>
          <a:chOff x="4085132" y="3389311"/>
          <a:chExt cx="1988564" cy="5777623"/>
        </a:xfrm>
      </xdr:grpSpPr>
      <xdr:grpSp>
        <xdr:nvGrpSpPr>
          <xdr:cNvPr id="3" name="7 Grupo"/>
          <xdr:cNvGrpSpPr/>
        </xdr:nvGrpSpPr>
        <xdr:grpSpPr>
          <a:xfrm>
            <a:off x="4085132" y="3389306"/>
            <a:ext cx="1988564" cy="5777626"/>
            <a:chOff x="2819154" y="3497130"/>
            <a:chExt cx="1867710" cy="6985194"/>
          </a:xfrm>
        </xdr:grpSpPr>
        <xdr:grpSp>
          <xdr:nvGrpSpPr>
            <xdr:cNvPr id="10" name="9 Grupo"/>
            <xdr:cNvGrpSpPr/>
          </xdr:nvGrpSpPr>
          <xdr:grpSpPr>
            <a:xfrm>
              <a:off x="2819154" y="3497130"/>
              <a:ext cx="1867710" cy="6985194"/>
              <a:chOff x="2810495" y="3479812"/>
              <a:chExt cx="1867710" cy="6985194"/>
            </a:xfrm>
          </xdr:grpSpPr>
          <xdr:grpSp>
            <xdr:nvGrpSpPr>
              <xdr:cNvPr id="14" name="13 Grupo"/>
              <xdr:cNvGrpSpPr/>
            </xdr:nvGrpSpPr>
            <xdr:grpSpPr>
              <a:xfrm>
                <a:off x="2810495" y="3479812"/>
                <a:ext cx="1867710" cy="6985194"/>
                <a:chOff x="2810495" y="3479812"/>
                <a:chExt cx="1867710" cy="6985194"/>
              </a:xfrm>
            </xdr:grpSpPr>
            <xdr:grpSp>
              <xdr:nvGrpSpPr>
                <xdr:cNvPr id="16" name="15 Grupo"/>
                <xdr:cNvGrpSpPr/>
              </xdr:nvGrpSpPr>
              <xdr:grpSpPr>
                <a:xfrm>
                  <a:off x="2829584" y="3479812"/>
                  <a:ext cx="1809466" cy="6957467"/>
                  <a:chOff x="2818700" y="3499272"/>
                  <a:chExt cx="1811418" cy="6991061"/>
                </a:xfrm>
              </xdr:grpSpPr>
              <xdr:cxnSp macro="">
                <xdr:nvCxnSpPr>
                  <xdr:cNvPr id="38" name="37 Conector recto"/>
                  <xdr:cNvCxnSpPr>
                    <a:stCxn id="18" idx="0"/>
                    <a:endCxn id="15" idx="4"/>
                  </xdr:cNvCxnSpPr>
                </xdr:nvCxnSpPr>
                <xdr:spPr>
                  <a:xfrm>
                    <a:off x="2831514" y="3499272"/>
                    <a:ext cx="3713" cy="303189"/>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39" name="38 Conector recto"/>
                  <xdr:cNvCxnSpPr>
                    <a:stCxn id="15" idx="5"/>
                  </xdr:cNvCxnSpPr>
                </xdr:nvCxnSpPr>
                <xdr:spPr>
                  <a:xfrm>
                    <a:off x="2857991" y="3792632"/>
                    <a:ext cx="412546" cy="243156"/>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0" name="39 Conector recto"/>
                  <xdr:cNvCxnSpPr>
                    <a:endCxn id="20" idx="4"/>
                  </xdr:cNvCxnSpPr>
                </xdr:nvCxnSpPr>
                <xdr:spPr>
                  <a:xfrm flipH="1">
                    <a:off x="2843906" y="4078256"/>
                    <a:ext cx="426633" cy="187873"/>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1" name="40 Conector recto"/>
                  <xdr:cNvCxnSpPr/>
                </xdr:nvCxnSpPr>
                <xdr:spPr>
                  <a:xfrm flipH="1">
                    <a:off x="2840282" y="4255066"/>
                    <a:ext cx="3624" cy="212659"/>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2" name="41 Conector recto"/>
                  <xdr:cNvCxnSpPr/>
                </xdr:nvCxnSpPr>
                <xdr:spPr>
                  <a:xfrm flipV="1">
                    <a:off x="2822233" y="4485817"/>
                    <a:ext cx="933519" cy="273017"/>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3" name="42 Conector recto"/>
                  <xdr:cNvCxnSpPr/>
                </xdr:nvCxnSpPr>
                <xdr:spPr>
                  <a:xfrm flipH="1">
                    <a:off x="2841622" y="5751900"/>
                    <a:ext cx="874690" cy="352075"/>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4" name="43 Conector recto"/>
                  <xdr:cNvCxnSpPr/>
                </xdr:nvCxnSpPr>
                <xdr:spPr>
                  <a:xfrm>
                    <a:off x="2835123" y="4730889"/>
                    <a:ext cx="0" cy="589918"/>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5" name="44 Conector recto"/>
                  <xdr:cNvCxnSpPr/>
                </xdr:nvCxnSpPr>
                <xdr:spPr>
                  <a:xfrm>
                    <a:off x="2818700" y="5289891"/>
                    <a:ext cx="909659" cy="457116"/>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6" name="45 Conector recto"/>
                  <xdr:cNvCxnSpPr/>
                </xdr:nvCxnSpPr>
                <xdr:spPr>
                  <a:xfrm>
                    <a:off x="2833997" y="6102655"/>
                    <a:ext cx="436535" cy="438674"/>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7" name="46 Conector recto"/>
                  <xdr:cNvCxnSpPr/>
                </xdr:nvCxnSpPr>
                <xdr:spPr>
                  <a:xfrm flipV="1">
                    <a:off x="2846773" y="6978682"/>
                    <a:ext cx="430258" cy="13011"/>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8" name="47 Conector recto"/>
                  <xdr:cNvCxnSpPr/>
                </xdr:nvCxnSpPr>
                <xdr:spPr>
                  <a:xfrm flipH="1">
                    <a:off x="2880613" y="6990500"/>
                    <a:ext cx="405581" cy="323824"/>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9" name="48 Conector recto"/>
                  <xdr:cNvCxnSpPr/>
                </xdr:nvCxnSpPr>
                <xdr:spPr>
                  <a:xfrm flipH="1">
                    <a:off x="2848122" y="6542964"/>
                    <a:ext cx="435178" cy="435718"/>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50" name="49 Conector recto"/>
                  <xdr:cNvCxnSpPr/>
                </xdr:nvCxnSpPr>
                <xdr:spPr>
                  <a:xfrm>
                    <a:off x="2902435" y="7787948"/>
                    <a:ext cx="835995" cy="258689"/>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51" name="50 Conector recto"/>
                  <xdr:cNvCxnSpPr/>
                </xdr:nvCxnSpPr>
                <xdr:spPr>
                  <a:xfrm flipH="1">
                    <a:off x="2906607" y="8071314"/>
                    <a:ext cx="842601" cy="330015"/>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52" name="51 Conector recto"/>
                  <xdr:cNvCxnSpPr/>
                </xdr:nvCxnSpPr>
                <xdr:spPr>
                  <a:xfrm flipH="1">
                    <a:off x="2900108" y="8431257"/>
                    <a:ext cx="197" cy="28291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53" name="52 Conector recto"/>
                  <xdr:cNvCxnSpPr/>
                </xdr:nvCxnSpPr>
                <xdr:spPr>
                  <a:xfrm>
                    <a:off x="2846463" y="9577861"/>
                    <a:ext cx="1783655" cy="912472"/>
                  </a:xfrm>
                  <a:prstGeom prst="line">
                    <a:avLst/>
                  </a:prstGeom>
                </xdr:spPr>
                <xdr:style>
                  <a:lnRef idx="1">
                    <a:schemeClr val="dk1"/>
                  </a:lnRef>
                  <a:fillRef idx="0">
                    <a:schemeClr val="dk1"/>
                  </a:fillRef>
                  <a:effectRef idx="0">
                    <a:schemeClr val="dk1"/>
                  </a:effectRef>
                  <a:fontRef idx="minor">
                    <a:schemeClr val="tx1"/>
                  </a:fontRef>
                </xdr:style>
              </xdr:cxnSp>
            </xdr:grpSp>
            <xdr:grpSp>
              <xdr:nvGrpSpPr>
                <xdr:cNvPr id="17" name="16 Grupo"/>
                <xdr:cNvGrpSpPr/>
              </xdr:nvGrpSpPr>
              <xdr:grpSpPr>
                <a:xfrm>
                  <a:off x="2810495" y="3479815"/>
                  <a:ext cx="1867710" cy="6985191"/>
                  <a:chOff x="2810495" y="3479815"/>
                  <a:chExt cx="1867710" cy="6985191"/>
                </a:xfrm>
              </xdr:grpSpPr>
              <xdr:sp macro="" textlink="">
                <xdr:nvSpPr>
                  <xdr:cNvPr id="18" name="17 Elipse"/>
                  <xdr:cNvSpPr/>
                </xdr:nvSpPr>
                <xdr:spPr>
                  <a:xfrm>
                    <a:off x="2810495" y="3479815"/>
                    <a:ext cx="64323" cy="66798"/>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sp macro="" textlink="">
                <xdr:nvSpPr>
                  <xdr:cNvPr id="19" name="18 Elipse"/>
                  <xdr:cNvSpPr/>
                </xdr:nvSpPr>
                <xdr:spPr>
                  <a:xfrm>
                    <a:off x="3259008" y="3984835"/>
                    <a:ext cx="64323" cy="66799"/>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sp macro="" textlink="">
                <xdr:nvSpPr>
                  <xdr:cNvPr id="20" name="19 Elipse"/>
                  <xdr:cNvSpPr/>
                </xdr:nvSpPr>
                <xdr:spPr>
                  <a:xfrm>
                    <a:off x="2822873" y="4176188"/>
                    <a:ext cx="64323" cy="66799"/>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sp macro="" textlink="">
                <xdr:nvSpPr>
                  <xdr:cNvPr id="21" name="20 Elipse"/>
                  <xdr:cNvSpPr/>
                </xdr:nvSpPr>
                <xdr:spPr>
                  <a:xfrm>
                    <a:off x="2822867" y="4427088"/>
                    <a:ext cx="64323" cy="66799"/>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sp macro="" textlink="">
                <xdr:nvSpPr>
                  <xdr:cNvPr id="22" name="21 Elipse"/>
                  <xdr:cNvSpPr/>
                </xdr:nvSpPr>
                <xdr:spPr>
                  <a:xfrm>
                    <a:off x="2811509" y="6022727"/>
                    <a:ext cx="64323" cy="66799"/>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sp macro="" textlink="">
                <xdr:nvSpPr>
                  <xdr:cNvPr id="23" name="22 Elipse"/>
                  <xdr:cNvSpPr/>
                </xdr:nvSpPr>
                <xdr:spPr>
                  <a:xfrm>
                    <a:off x="2814205" y="4854791"/>
                    <a:ext cx="64323" cy="66798"/>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sp macro="" textlink="">
                <xdr:nvSpPr>
                  <xdr:cNvPr id="24" name="23 Elipse"/>
                  <xdr:cNvSpPr/>
                </xdr:nvSpPr>
                <xdr:spPr>
                  <a:xfrm>
                    <a:off x="3277157" y="6917633"/>
                    <a:ext cx="46318" cy="77344"/>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sp macro="" textlink="">
                <xdr:nvSpPr>
                  <xdr:cNvPr id="25" name="24 Elipse"/>
                  <xdr:cNvSpPr/>
                </xdr:nvSpPr>
                <xdr:spPr>
                  <a:xfrm>
                    <a:off x="2870259" y="7250449"/>
                    <a:ext cx="64323" cy="66799"/>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sp macro="" textlink="">
                <xdr:nvSpPr>
                  <xdr:cNvPr id="26" name="25 Elipse"/>
                  <xdr:cNvSpPr/>
                </xdr:nvSpPr>
                <xdr:spPr>
                  <a:xfrm>
                    <a:off x="2867593" y="7465119"/>
                    <a:ext cx="64323" cy="66799"/>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sp macro="" textlink="">
                <xdr:nvSpPr>
                  <xdr:cNvPr id="27" name="26 Elipse"/>
                  <xdr:cNvSpPr/>
                </xdr:nvSpPr>
                <xdr:spPr>
                  <a:xfrm>
                    <a:off x="2885222" y="8321419"/>
                    <a:ext cx="64323" cy="66798"/>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sp macro="" textlink="">
                <xdr:nvSpPr>
                  <xdr:cNvPr id="28" name="27 Elipse"/>
                  <xdr:cNvSpPr/>
                </xdr:nvSpPr>
                <xdr:spPr>
                  <a:xfrm>
                    <a:off x="2872433" y="7711668"/>
                    <a:ext cx="64323" cy="66799"/>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sp macro="" textlink="">
                <xdr:nvSpPr>
                  <xdr:cNvPr id="29" name="28 Elipse"/>
                  <xdr:cNvSpPr/>
                </xdr:nvSpPr>
                <xdr:spPr>
                  <a:xfrm>
                    <a:off x="2872906" y="8642970"/>
                    <a:ext cx="64323" cy="66798"/>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sp macro="" textlink="">
                <xdr:nvSpPr>
                  <xdr:cNvPr id="30" name="29 Elipse"/>
                  <xdr:cNvSpPr/>
                </xdr:nvSpPr>
                <xdr:spPr>
                  <a:xfrm>
                    <a:off x="3730828" y="7979964"/>
                    <a:ext cx="64323" cy="66799"/>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sp macro="" textlink="">
                <xdr:nvSpPr>
                  <xdr:cNvPr id="31" name="30 Elipse"/>
                  <xdr:cNvSpPr/>
                </xdr:nvSpPr>
                <xdr:spPr>
                  <a:xfrm>
                    <a:off x="2815953" y="9145924"/>
                    <a:ext cx="64323" cy="66798"/>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sp macro="" textlink="">
                <xdr:nvSpPr>
                  <xdr:cNvPr id="32" name="31 Elipse"/>
                  <xdr:cNvSpPr/>
                </xdr:nvSpPr>
                <xdr:spPr>
                  <a:xfrm>
                    <a:off x="3733196" y="8655688"/>
                    <a:ext cx="64323" cy="66798"/>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sp macro="" textlink="">
                <xdr:nvSpPr>
                  <xdr:cNvPr id="33" name="32 Elipse"/>
                  <xdr:cNvSpPr/>
                </xdr:nvSpPr>
                <xdr:spPr>
                  <a:xfrm>
                    <a:off x="4613882" y="10398208"/>
                    <a:ext cx="64323" cy="66798"/>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sp macro="" textlink="">
                <xdr:nvSpPr>
                  <xdr:cNvPr id="34" name="33 Elipse"/>
                  <xdr:cNvSpPr/>
                </xdr:nvSpPr>
                <xdr:spPr>
                  <a:xfrm>
                    <a:off x="2853984" y="6909994"/>
                    <a:ext cx="64323" cy="66799"/>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sp macro="" textlink="">
                <xdr:nvSpPr>
                  <xdr:cNvPr id="35" name="34 Elipse"/>
                  <xdr:cNvSpPr/>
                </xdr:nvSpPr>
                <xdr:spPr>
                  <a:xfrm>
                    <a:off x="3268689" y="6475974"/>
                    <a:ext cx="64323" cy="66799"/>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sp macro="" textlink="">
                <xdr:nvSpPr>
                  <xdr:cNvPr id="36" name="35 Elipse"/>
                  <xdr:cNvSpPr/>
                </xdr:nvSpPr>
                <xdr:spPr>
                  <a:xfrm flipV="1">
                    <a:off x="2817866" y="5218508"/>
                    <a:ext cx="51611" cy="88866"/>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sp macro="" textlink="">
                <xdr:nvSpPr>
                  <xdr:cNvPr id="37" name="36 Elipse"/>
                  <xdr:cNvSpPr/>
                </xdr:nvSpPr>
                <xdr:spPr>
                  <a:xfrm>
                    <a:off x="3703415" y="5674210"/>
                    <a:ext cx="64323" cy="66799"/>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grpSp>
          </xdr:grpSp>
          <xdr:sp macro="" textlink="">
            <xdr:nvSpPr>
              <xdr:cNvPr id="15" name="14 Elipse"/>
              <xdr:cNvSpPr/>
            </xdr:nvSpPr>
            <xdr:spPr>
              <a:xfrm>
                <a:off x="2814204" y="3714749"/>
                <a:ext cx="64323" cy="66798"/>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grpSp>
        <xdr:grpSp>
          <xdr:nvGrpSpPr>
            <xdr:cNvPr id="11" name="10 Grupo"/>
            <xdr:cNvGrpSpPr/>
          </xdr:nvGrpSpPr>
          <xdr:grpSpPr>
            <a:xfrm>
              <a:off x="2843838" y="4435408"/>
              <a:ext cx="976134" cy="66799"/>
              <a:chOff x="2843838" y="4435408"/>
              <a:chExt cx="976134" cy="66799"/>
            </a:xfrm>
          </xdr:grpSpPr>
          <xdr:sp macro="" textlink="">
            <xdr:nvSpPr>
              <xdr:cNvPr id="12" name="11 Elipse"/>
              <xdr:cNvSpPr/>
            </xdr:nvSpPr>
            <xdr:spPr>
              <a:xfrm>
                <a:off x="3755649" y="4435408"/>
                <a:ext cx="64323" cy="66799"/>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xnSp macro="">
            <xdr:nvCxnSpPr>
              <xdr:cNvPr id="13" name="12 Conector recto"/>
              <xdr:cNvCxnSpPr/>
            </xdr:nvCxnSpPr>
            <xdr:spPr>
              <a:xfrm flipV="1">
                <a:off x="2843838" y="4467041"/>
                <a:ext cx="971544" cy="8205"/>
              </a:xfrm>
              <a:prstGeom prst="line">
                <a:avLst/>
              </a:prstGeom>
            </xdr:spPr>
            <xdr:style>
              <a:lnRef idx="1">
                <a:schemeClr val="dk1"/>
              </a:lnRef>
              <a:fillRef idx="0">
                <a:schemeClr val="dk1"/>
              </a:fillRef>
              <a:effectRef idx="0">
                <a:schemeClr val="dk1"/>
              </a:effectRef>
              <a:fontRef idx="minor">
                <a:schemeClr val="tx1"/>
              </a:fontRef>
            </xdr:style>
          </xdr:cxnSp>
        </xdr:grpSp>
      </xdr:grpSp>
      <xdr:grpSp>
        <xdr:nvGrpSpPr>
          <xdr:cNvPr id="4" name="8 Grupo"/>
          <xdr:cNvGrpSpPr/>
        </xdr:nvGrpSpPr>
        <xdr:grpSpPr>
          <a:xfrm>
            <a:off x="4097338" y="7686264"/>
            <a:ext cx="1051147" cy="1108174"/>
            <a:chOff x="4097338" y="7686264"/>
            <a:chExt cx="1051147" cy="1108174"/>
          </a:xfrm>
        </xdr:grpSpPr>
        <xdr:cxnSp macro="">
          <xdr:nvCxnSpPr>
            <xdr:cNvPr id="5" name="4 Conector recto"/>
            <xdr:cNvCxnSpPr/>
          </xdr:nvCxnSpPr>
          <xdr:spPr>
            <a:xfrm>
              <a:off x="4204340" y="7686264"/>
              <a:ext cx="914251" cy="4268"/>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6" name="5 Conector recto"/>
            <xdr:cNvCxnSpPr>
              <a:endCxn id="31" idx="7"/>
            </xdr:cNvCxnSpPr>
          </xdr:nvCxnSpPr>
          <xdr:spPr>
            <a:xfrm flipH="1">
              <a:off x="4149399" y="7708980"/>
              <a:ext cx="942756" cy="37500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 name="6 Conector recto"/>
            <xdr:cNvCxnSpPr/>
          </xdr:nvCxnSpPr>
          <xdr:spPr>
            <a:xfrm>
              <a:off x="4127500" y="8112125"/>
              <a:ext cx="5107" cy="282857"/>
            </a:xfrm>
            <a:prstGeom prst="line">
              <a:avLst/>
            </a:prstGeom>
          </xdr:spPr>
          <xdr:style>
            <a:lnRef idx="1">
              <a:schemeClr val="dk1"/>
            </a:lnRef>
            <a:fillRef idx="0">
              <a:schemeClr val="dk1"/>
            </a:fillRef>
            <a:effectRef idx="0">
              <a:schemeClr val="dk1"/>
            </a:effectRef>
            <a:fontRef idx="minor">
              <a:schemeClr val="tx1"/>
            </a:fontRef>
          </xdr:style>
        </xdr:cxnSp>
        <xdr:sp macro="" textlink="">
          <xdr:nvSpPr>
            <xdr:cNvPr id="8" name="7 Elipse"/>
            <xdr:cNvSpPr/>
          </xdr:nvSpPr>
          <xdr:spPr>
            <a:xfrm>
              <a:off x="5080000" y="8739188"/>
              <a:ext cx="68485" cy="55250"/>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sp macro="" textlink="">
          <xdr:nvSpPr>
            <xdr:cNvPr id="9" name="8 Elipse"/>
            <xdr:cNvSpPr/>
          </xdr:nvSpPr>
          <xdr:spPr>
            <a:xfrm>
              <a:off x="4097338" y="8367713"/>
              <a:ext cx="68485" cy="55250"/>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grpSp>
    </xdr:grpSp>
    <xdr:clientData/>
  </xdr:twoCellAnchor>
  <xdr:twoCellAnchor>
    <xdr:from>
      <xdr:col>26</xdr:col>
      <xdr:colOff>182563</xdr:colOff>
      <xdr:row>15</xdr:row>
      <xdr:rowOff>79375</xdr:rowOff>
    </xdr:from>
    <xdr:to>
      <xdr:col>26</xdr:col>
      <xdr:colOff>261205</xdr:colOff>
      <xdr:row>15</xdr:row>
      <xdr:rowOff>131757</xdr:rowOff>
    </xdr:to>
    <xdr:sp macro="" textlink="">
      <xdr:nvSpPr>
        <xdr:cNvPr id="54" name="53 Elipse"/>
        <xdr:cNvSpPr/>
      </xdr:nvSpPr>
      <xdr:spPr>
        <a:xfrm>
          <a:off x="19994563" y="3317875"/>
          <a:ext cx="78642" cy="52382"/>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26</xdr:col>
      <xdr:colOff>301625</xdr:colOff>
      <xdr:row>21</xdr:row>
      <xdr:rowOff>78247</xdr:rowOff>
    </xdr:from>
    <xdr:to>
      <xdr:col>26</xdr:col>
      <xdr:colOff>301626</xdr:colOff>
      <xdr:row>22</xdr:row>
      <xdr:rowOff>351523</xdr:rowOff>
    </xdr:to>
    <xdr:cxnSp macro="">
      <xdr:nvCxnSpPr>
        <xdr:cNvPr id="55" name="54 Conector recto"/>
        <xdr:cNvCxnSpPr/>
      </xdr:nvCxnSpPr>
      <xdr:spPr>
        <a:xfrm flipH="1">
          <a:off x="19406054" y="7167568"/>
          <a:ext cx="1" cy="72231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111330</xdr:colOff>
      <xdr:row>9</xdr:row>
      <xdr:rowOff>222661</xdr:rowOff>
    </xdr:from>
    <xdr:to>
      <xdr:col>26</xdr:col>
      <xdr:colOff>371103</xdr:colOff>
      <xdr:row>9</xdr:row>
      <xdr:rowOff>470065</xdr:rowOff>
    </xdr:to>
    <xdr:sp macro="" textlink="">
      <xdr:nvSpPr>
        <xdr:cNvPr id="56" name="55 Elipse"/>
        <xdr:cNvSpPr/>
      </xdr:nvSpPr>
      <xdr:spPr>
        <a:xfrm>
          <a:off x="19923330" y="2289586"/>
          <a:ext cx="259773" cy="0"/>
        </a:xfrm>
        <a:prstGeom prst="ellipse">
          <a:avLst/>
        </a:prstGeom>
      </xdr:spPr>
      <xdr:style>
        <a:lnRef idx="2">
          <a:schemeClr val="dk1"/>
        </a:lnRef>
        <a:fillRef idx="1">
          <a:schemeClr val="lt1"/>
        </a:fillRef>
        <a:effectRef idx="0">
          <a:schemeClr val="dk1"/>
        </a:effectRef>
        <a:fontRef idx="minor">
          <a:schemeClr val="dk1"/>
        </a:fontRef>
      </xdr:style>
      <xdr:txBody>
        <a:bodyPr rtlCol="0" anchor="ctr"/>
        <a:lstStyle/>
        <a:p>
          <a:pPr algn="ctr"/>
          <a:endParaRPr lang="es-ES" sz="1100"/>
        </a:p>
      </xdr:txBody>
    </xdr:sp>
    <xdr:clientData/>
  </xdr:twoCellAnchor>
  <xdr:twoCellAnchor>
    <xdr:from>
      <xdr:col>28</xdr:col>
      <xdr:colOff>173182</xdr:colOff>
      <xdr:row>9</xdr:row>
      <xdr:rowOff>210291</xdr:rowOff>
    </xdr:from>
    <xdr:to>
      <xdr:col>28</xdr:col>
      <xdr:colOff>494805</xdr:colOff>
      <xdr:row>9</xdr:row>
      <xdr:rowOff>519544</xdr:rowOff>
    </xdr:to>
    <xdr:sp macro="" textlink="">
      <xdr:nvSpPr>
        <xdr:cNvPr id="57" name="56 Flecha derecha"/>
        <xdr:cNvSpPr/>
      </xdr:nvSpPr>
      <xdr:spPr>
        <a:xfrm>
          <a:off x="21509182" y="2286741"/>
          <a:ext cx="321623" cy="0"/>
        </a:xfrm>
        <a:prstGeom prst="rightArrow">
          <a:avLst/>
        </a:prstGeom>
      </xdr:spPr>
      <xdr:style>
        <a:lnRef idx="2">
          <a:schemeClr val="dk1"/>
        </a:lnRef>
        <a:fillRef idx="1">
          <a:schemeClr val="lt1"/>
        </a:fillRef>
        <a:effectRef idx="0">
          <a:schemeClr val="dk1"/>
        </a:effectRef>
        <a:fontRef idx="minor">
          <a:schemeClr val="dk1"/>
        </a:fontRef>
      </xdr:style>
      <xdr:txBody>
        <a:bodyPr rtlCol="0" anchor="ctr"/>
        <a:lstStyle/>
        <a:p>
          <a:pPr algn="ctr"/>
          <a:endParaRPr lang="es-ES" sz="1100"/>
        </a:p>
      </xdr:txBody>
    </xdr:sp>
    <xdr:clientData/>
  </xdr:twoCellAnchor>
  <xdr:twoCellAnchor>
    <xdr:from>
      <xdr:col>27</xdr:col>
      <xdr:colOff>98961</xdr:colOff>
      <xdr:row>9</xdr:row>
      <xdr:rowOff>210292</xdr:rowOff>
    </xdr:from>
    <xdr:to>
      <xdr:col>27</xdr:col>
      <xdr:colOff>445324</xdr:colOff>
      <xdr:row>9</xdr:row>
      <xdr:rowOff>445324</xdr:rowOff>
    </xdr:to>
    <xdr:sp macro="" textlink="">
      <xdr:nvSpPr>
        <xdr:cNvPr id="58" name="57 Rectángulo"/>
        <xdr:cNvSpPr/>
      </xdr:nvSpPr>
      <xdr:spPr>
        <a:xfrm>
          <a:off x="20672961" y="2286742"/>
          <a:ext cx="346363" cy="0"/>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p>
          <a:pPr algn="ctr"/>
          <a:endParaRPr lang="es-ES" sz="1100"/>
        </a:p>
      </xdr:txBody>
    </xdr:sp>
    <xdr:clientData/>
  </xdr:twoCellAnchor>
  <xdr:twoCellAnchor>
    <xdr:from>
      <xdr:col>29</xdr:col>
      <xdr:colOff>123702</xdr:colOff>
      <xdr:row>9</xdr:row>
      <xdr:rowOff>197922</xdr:rowOff>
    </xdr:from>
    <xdr:to>
      <xdr:col>29</xdr:col>
      <xdr:colOff>352302</xdr:colOff>
      <xdr:row>9</xdr:row>
      <xdr:rowOff>416997</xdr:rowOff>
    </xdr:to>
    <xdr:sp macro="" textlink="">
      <xdr:nvSpPr>
        <xdr:cNvPr id="59" name="58 Retraso"/>
        <xdr:cNvSpPr/>
      </xdr:nvSpPr>
      <xdr:spPr>
        <a:xfrm>
          <a:off x="22221702" y="2283897"/>
          <a:ext cx="228600" cy="0"/>
        </a:xfrm>
        <a:prstGeom prst="flowChartDelay">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indent="0" algn="l"/>
          <a:endParaRPr lang="es-PE" sz="1100">
            <a:ln w="3175">
              <a:solidFill>
                <a:schemeClr val="tx1"/>
              </a:solidFill>
            </a:ln>
            <a:solidFill>
              <a:schemeClr val="dk1"/>
            </a:solidFill>
            <a:latin typeface="+mn-lt"/>
            <a:ea typeface="+mn-ea"/>
            <a:cs typeface="+mn-cs"/>
          </a:endParaRPr>
        </a:p>
      </xdr:txBody>
    </xdr:sp>
    <xdr:clientData/>
  </xdr:twoCellAnchor>
  <xdr:twoCellAnchor>
    <xdr:from>
      <xdr:col>30</xdr:col>
      <xdr:colOff>123701</xdr:colOff>
      <xdr:row>9</xdr:row>
      <xdr:rowOff>222662</xdr:rowOff>
    </xdr:from>
    <xdr:to>
      <xdr:col>30</xdr:col>
      <xdr:colOff>363312</xdr:colOff>
      <xdr:row>9</xdr:row>
      <xdr:rowOff>400421</xdr:rowOff>
    </xdr:to>
    <xdr:sp macro="" textlink="">
      <xdr:nvSpPr>
        <xdr:cNvPr id="60" name="59 Combinar"/>
        <xdr:cNvSpPr/>
      </xdr:nvSpPr>
      <xdr:spPr>
        <a:xfrm>
          <a:off x="22983701" y="2289587"/>
          <a:ext cx="239611" cy="0"/>
        </a:xfrm>
        <a:prstGeom prst="flowChartMerge">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indent="0" algn="l"/>
          <a:endParaRPr lang="es-PE" sz="1100">
            <a:ln w="3175">
              <a:solidFill>
                <a:schemeClr val="tx1"/>
              </a:solidFill>
            </a:ln>
            <a:solidFill>
              <a:schemeClr val="dk1"/>
            </a:solidFill>
            <a:latin typeface="+mn-lt"/>
            <a:ea typeface="+mn-ea"/>
            <a:cs typeface="+mn-cs"/>
          </a:endParaRPr>
        </a:p>
      </xdr:txBody>
    </xdr:sp>
    <xdr:clientData/>
  </xdr:twoCellAnchor>
</xdr:wsDr>
</file>

<file path=xl/drawings/drawing37.xml><?xml version="1.0" encoding="utf-8"?>
<xdr:wsDr xmlns:xdr="http://schemas.openxmlformats.org/drawingml/2006/spreadsheetDrawing" xmlns:a="http://schemas.openxmlformats.org/drawingml/2006/main">
  <xdr:twoCellAnchor>
    <xdr:from>
      <xdr:col>26</xdr:col>
      <xdr:colOff>113433</xdr:colOff>
      <xdr:row>10</xdr:row>
      <xdr:rowOff>133351</xdr:rowOff>
    </xdr:from>
    <xdr:to>
      <xdr:col>26</xdr:col>
      <xdr:colOff>389658</xdr:colOff>
      <xdr:row>10</xdr:row>
      <xdr:rowOff>371476</xdr:rowOff>
    </xdr:to>
    <xdr:sp macro="" textlink="">
      <xdr:nvSpPr>
        <xdr:cNvPr id="2" name="1 Elipse"/>
        <xdr:cNvSpPr/>
      </xdr:nvSpPr>
      <xdr:spPr>
        <a:xfrm>
          <a:off x="15534408" y="1790701"/>
          <a:ext cx="276225" cy="238125"/>
        </a:xfrm>
        <a:prstGeom prst="ellipse">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s-PE" sz="1100">
            <a:ln w="3175">
              <a:solidFill>
                <a:schemeClr val="tx1"/>
              </a:solidFill>
            </a:ln>
          </a:endParaRPr>
        </a:p>
      </xdr:txBody>
    </xdr:sp>
    <xdr:clientData/>
  </xdr:twoCellAnchor>
  <xdr:twoCellAnchor>
    <xdr:from>
      <xdr:col>27</xdr:col>
      <xdr:colOff>70633</xdr:colOff>
      <xdr:row>10</xdr:row>
      <xdr:rowOff>161924</xdr:rowOff>
    </xdr:from>
    <xdr:to>
      <xdr:col>27</xdr:col>
      <xdr:colOff>358733</xdr:colOff>
      <xdr:row>10</xdr:row>
      <xdr:rowOff>358732</xdr:rowOff>
    </xdr:to>
    <xdr:sp macro="" textlink="">
      <xdr:nvSpPr>
        <xdr:cNvPr id="3" name="2 Rectángulo"/>
        <xdr:cNvSpPr/>
      </xdr:nvSpPr>
      <xdr:spPr>
        <a:xfrm>
          <a:off x="16015483" y="1819274"/>
          <a:ext cx="288100" cy="196808"/>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indent="0" algn="l"/>
          <a:endParaRPr lang="es-PE" sz="1100">
            <a:ln w="3175">
              <a:solidFill>
                <a:schemeClr val="tx1"/>
              </a:solidFill>
            </a:ln>
            <a:solidFill>
              <a:schemeClr val="dk1"/>
            </a:solidFill>
            <a:latin typeface="+mn-lt"/>
            <a:ea typeface="+mn-ea"/>
            <a:cs typeface="+mn-cs"/>
          </a:endParaRPr>
        </a:p>
      </xdr:txBody>
    </xdr:sp>
    <xdr:clientData/>
  </xdr:twoCellAnchor>
  <xdr:twoCellAnchor>
    <xdr:from>
      <xdr:col>28</xdr:col>
      <xdr:colOff>191490</xdr:colOff>
      <xdr:row>10</xdr:row>
      <xdr:rowOff>115291</xdr:rowOff>
    </xdr:from>
    <xdr:to>
      <xdr:col>28</xdr:col>
      <xdr:colOff>448665</xdr:colOff>
      <xdr:row>10</xdr:row>
      <xdr:rowOff>334366</xdr:rowOff>
    </xdr:to>
    <xdr:sp macro="" textlink="">
      <xdr:nvSpPr>
        <xdr:cNvPr id="4" name="3 Flecha derecha"/>
        <xdr:cNvSpPr/>
      </xdr:nvSpPr>
      <xdr:spPr>
        <a:xfrm>
          <a:off x="16660215" y="1772641"/>
          <a:ext cx="257175" cy="219075"/>
        </a:xfrm>
        <a:prstGeom prst="rightArrow">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indent="0" algn="l"/>
          <a:endParaRPr lang="es-PE" sz="1100">
            <a:ln w="3175">
              <a:solidFill>
                <a:schemeClr val="tx1"/>
              </a:solidFill>
            </a:ln>
            <a:solidFill>
              <a:schemeClr val="dk1"/>
            </a:solidFill>
            <a:latin typeface="+mn-lt"/>
            <a:ea typeface="+mn-ea"/>
            <a:cs typeface="+mn-cs"/>
          </a:endParaRPr>
        </a:p>
      </xdr:txBody>
    </xdr:sp>
    <xdr:clientData/>
  </xdr:twoCellAnchor>
  <xdr:twoCellAnchor>
    <xdr:from>
      <xdr:col>29</xdr:col>
      <xdr:colOff>162914</xdr:colOff>
      <xdr:row>10</xdr:row>
      <xdr:rowOff>102920</xdr:rowOff>
    </xdr:from>
    <xdr:to>
      <xdr:col>29</xdr:col>
      <xdr:colOff>391514</xdr:colOff>
      <xdr:row>10</xdr:row>
      <xdr:rowOff>331520</xdr:rowOff>
    </xdr:to>
    <xdr:sp macro="" textlink="">
      <xdr:nvSpPr>
        <xdr:cNvPr id="5" name="4 Retraso"/>
        <xdr:cNvSpPr/>
      </xdr:nvSpPr>
      <xdr:spPr>
        <a:xfrm>
          <a:off x="17155514" y="1760270"/>
          <a:ext cx="228600" cy="228600"/>
        </a:xfrm>
        <a:prstGeom prst="flowChartDelay">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indent="0" algn="l"/>
          <a:endParaRPr lang="es-PE" sz="1100">
            <a:ln w="3175">
              <a:solidFill>
                <a:schemeClr val="tx1"/>
              </a:solidFill>
            </a:ln>
            <a:solidFill>
              <a:schemeClr val="dk1"/>
            </a:solidFill>
            <a:latin typeface="+mn-lt"/>
            <a:ea typeface="+mn-ea"/>
            <a:cs typeface="+mn-cs"/>
          </a:endParaRPr>
        </a:p>
      </xdr:txBody>
    </xdr:sp>
    <xdr:clientData/>
  </xdr:twoCellAnchor>
  <xdr:twoCellAnchor>
    <xdr:from>
      <xdr:col>30</xdr:col>
      <xdr:colOff>106754</xdr:colOff>
      <xdr:row>10</xdr:row>
      <xdr:rowOff>119125</xdr:rowOff>
    </xdr:from>
    <xdr:to>
      <xdr:col>30</xdr:col>
      <xdr:colOff>440129</xdr:colOff>
      <xdr:row>10</xdr:row>
      <xdr:rowOff>319150</xdr:rowOff>
    </xdr:to>
    <xdr:sp macro="" textlink="">
      <xdr:nvSpPr>
        <xdr:cNvPr id="6" name="5 Combinar"/>
        <xdr:cNvSpPr/>
      </xdr:nvSpPr>
      <xdr:spPr>
        <a:xfrm>
          <a:off x="17623229" y="1776475"/>
          <a:ext cx="333375" cy="200025"/>
        </a:xfrm>
        <a:prstGeom prst="flowChartMerge">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indent="0" algn="l"/>
          <a:endParaRPr lang="es-PE" sz="1100">
            <a:ln w="3175">
              <a:solidFill>
                <a:schemeClr val="tx1"/>
              </a:solidFill>
            </a:ln>
            <a:solidFill>
              <a:schemeClr val="dk1"/>
            </a:solidFill>
            <a:latin typeface="+mn-lt"/>
            <a:ea typeface="+mn-ea"/>
            <a:cs typeface="+mn-cs"/>
          </a:endParaRPr>
        </a:p>
      </xdr:txBody>
    </xdr:sp>
    <xdr:clientData/>
  </xdr:twoCellAnchor>
  <xdr:twoCellAnchor>
    <xdr:from>
      <xdr:col>26</xdr:col>
      <xdr:colOff>235033</xdr:colOff>
      <xdr:row>11</xdr:row>
      <xdr:rowOff>148441</xdr:rowOff>
    </xdr:from>
    <xdr:to>
      <xdr:col>26</xdr:col>
      <xdr:colOff>321624</xdr:colOff>
      <xdr:row>11</xdr:row>
      <xdr:rowOff>247402</xdr:rowOff>
    </xdr:to>
    <xdr:sp macro="" textlink="">
      <xdr:nvSpPr>
        <xdr:cNvPr id="7" name="6 Elipse"/>
        <xdr:cNvSpPr/>
      </xdr:nvSpPr>
      <xdr:spPr>
        <a:xfrm>
          <a:off x="15656008" y="2472541"/>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27</xdr:col>
      <xdr:colOff>233175</xdr:colOff>
      <xdr:row>13</xdr:row>
      <xdr:rowOff>136070</xdr:rowOff>
    </xdr:from>
    <xdr:to>
      <xdr:col>27</xdr:col>
      <xdr:colOff>319766</xdr:colOff>
      <xdr:row>13</xdr:row>
      <xdr:rowOff>235031</xdr:rowOff>
    </xdr:to>
    <xdr:sp macro="" textlink="">
      <xdr:nvSpPr>
        <xdr:cNvPr id="8" name="7 Elipse"/>
        <xdr:cNvSpPr/>
      </xdr:nvSpPr>
      <xdr:spPr>
        <a:xfrm>
          <a:off x="16178025" y="3155495"/>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307396</xdr:colOff>
      <xdr:row>15</xdr:row>
      <xdr:rowOff>147049</xdr:rowOff>
    </xdr:from>
    <xdr:to>
      <xdr:col>28</xdr:col>
      <xdr:colOff>393987</xdr:colOff>
      <xdr:row>15</xdr:row>
      <xdr:rowOff>246010</xdr:rowOff>
    </xdr:to>
    <xdr:sp macro="" textlink="">
      <xdr:nvSpPr>
        <xdr:cNvPr id="9" name="8 Elipse"/>
        <xdr:cNvSpPr/>
      </xdr:nvSpPr>
      <xdr:spPr>
        <a:xfrm>
          <a:off x="16776121" y="3890374"/>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295488</xdr:colOff>
      <xdr:row>16</xdr:row>
      <xdr:rowOff>222197</xdr:rowOff>
    </xdr:from>
    <xdr:to>
      <xdr:col>28</xdr:col>
      <xdr:colOff>382079</xdr:colOff>
      <xdr:row>16</xdr:row>
      <xdr:rowOff>321158</xdr:rowOff>
    </xdr:to>
    <xdr:sp macro="" textlink="">
      <xdr:nvSpPr>
        <xdr:cNvPr id="10" name="9 Elipse"/>
        <xdr:cNvSpPr/>
      </xdr:nvSpPr>
      <xdr:spPr>
        <a:xfrm>
          <a:off x="16764213" y="4432247"/>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27</xdr:col>
      <xdr:colOff>160809</xdr:colOff>
      <xdr:row>21</xdr:row>
      <xdr:rowOff>61849</xdr:rowOff>
    </xdr:from>
    <xdr:to>
      <xdr:col>27</xdr:col>
      <xdr:colOff>247400</xdr:colOff>
      <xdr:row>21</xdr:row>
      <xdr:rowOff>160810</xdr:rowOff>
    </xdr:to>
    <xdr:sp macro="" textlink="">
      <xdr:nvSpPr>
        <xdr:cNvPr id="11" name="10 Elipse"/>
        <xdr:cNvSpPr/>
      </xdr:nvSpPr>
      <xdr:spPr>
        <a:xfrm>
          <a:off x="16105659" y="6919849"/>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26</xdr:col>
      <xdr:colOff>235956</xdr:colOff>
      <xdr:row>23</xdr:row>
      <xdr:rowOff>219878</xdr:rowOff>
    </xdr:from>
    <xdr:to>
      <xdr:col>26</xdr:col>
      <xdr:colOff>322547</xdr:colOff>
      <xdr:row>23</xdr:row>
      <xdr:rowOff>318839</xdr:rowOff>
    </xdr:to>
    <xdr:sp macro="" textlink="">
      <xdr:nvSpPr>
        <xdr:cNvPr id="12" name="11 Elipse"/>
        <xdr:cNvSpPr/>
      </xdr:nvSpPr>
      <xdr:spPr>
        <a:xfrm>
          <a:off x="15656931" y="7916078"/>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26</xdr:col>
      <xdr:colOff>224051</xdr:colOff>
      <xdr:row>12</xdr:row>
      <xdr:rowOff>135143</xdr:rowOff>
    </xdr:from>
    <xdr:to>
      <xdr:col>26</xdr:col>
      <xdr:colOff>310642</xdr:colOff>
      <xdr:row>12</xdr:row>
      <xdr:rowOff>234104</xdr:rowOff>
    </xdr:to>
    <xdr:sp macro="" textlink="">
      <xdr:nvSpPr>
        <xdr:cNvPr id="13" name="12 Elipse"/>
        <xdr:cNvSpPr/>
      </xdr:nvSpPr>
      <xdr:spPr>
        <a:xfrm>
          <a:off x="15645026" y="2811668"/>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26</xdr:col>
      <xdr:colOff>235030</xdr:colOff>
      <xdr:row>14</xdr:row>
      <xdr:rowOff>136070</xdr:rowOff>
    </xdr:from>
    <xdr:to>
      <xdr:col>26</xdr:col>
      <xdr:colOff>321621</xdr:colOff>
      <xdr:row>14</xdr:row>
      <xdr:rowOff>235031</xdr:rowOff>
    </xdr:to>
    <xdr:sp macro="" textlink="">
      <xdr:nvSpPr>
        <xdr:cNvPr id="14" name="13 Elipse"/>
        <xdr:cNvSpPr/>
      </xdr:nvSpPr>
      <xdr:spPr>
        <a:xfrm>
          <a:off x="15656005" y="3517445"/>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26</xdr:col>
      <xdr:colOff>220805</xdr:colOff>
      <xdr:row>16</xdr:row>
      <xdr:rowOff>197921</xdr:rowOff>
    </xdr:from>
    <xdr:to>
      <xdr:col>26</xdr:col>
      <xdr:colOff>307396</xdr:colOff>
      <xdr:row>16</xdr:row>
      <xdr:rowOff>296882</xdr:rowOff>
    </xdr:to>
    <xdr:sp macro="" textlink="">
      <xdr:nvSpPr>
        <xdr:cNvPr id="15" name="14 Elipse"/>
        <xdr:cNvSpPr/>
      </xdr:nvSpPr>
      <xdr:spPr>
        <a:xfrm>
          <a:off x="15641780" y="4407971"/>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26</xdr:col>
      <xdr:colOff>309035</xdr:colOff>
      <xdr:row>22</xdr:row>
      <xdr:rowOff>172964</xdr:rowOff>
    </xdr:from>
    <xdr:to>
      <xdr:col>26</xdr:col>
      <xdr:colOff>395626</xdr:colOff>
      <xdr:row>22</xdr:row>
      <xdr:rowOff>271925</xdr:rowOff>
    </xdr:to>
    <xdr:sp macro="" textlink="">
      <xdr:nvSpPr>
        <xdr:cNvPr id="16" name="15 Elipse"/>
        <xdr:cNvSpPr/>
      </xdr:nvSpPr>
      <xdr:spPr>
        <a:xfrm>
          <a:off x="15730010" y="7431014"/>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26</xdr:col>
      <xdr:colOff>240843</xdr:colOff>
      <xdr:row>24</xdr:row>
      <xdr:rowOff>129049</xdr:rowOff>
    </xdr:from>
    <xdr:to>
      <xdr:col>26</xdr:col>
      <xdr:colOff>327434</xdr:colOff>
      <xdr:row>24</xdr:row>
      <xdr:rowOff>228010</xdr:rowOff>
    </xdr:to>
    <xdr:sp macro="" textlink="">
      <xdr:nvSpPr>
        <xdr:cNvPr id="17" name="16 Elipse"/>
        <xdr:cNvSpPr/>
      </xdr:nvSpPr>
      <xdr:spPr>
        <a:xfrm>
          <a:off x="15661818" y="8311024"/>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26</xdr:col>
      <xdr:colOff>229184</xdr:colOff>
      <xdr:row>25</xdr:row>
      <xdr:rowOff>257636</xdr:rowOff>
    </xdr:from>
    <xdr:to>
      <xdr:col>26</xdr:col>
      <xdr:colOff>315775</xdr:colOff>
      <xdr:row>25</xdr:row>
      <xdr:rowOff>356597</xdr:rowOff>
    </xdr:to>
    <xdr:sp macro="" textlink="">
      <xdr:nvSpPr>
        <xdr:cNvPr id="18" name="17 Elipse"/>
        <xdr:cNvSpPr/>
      </xdr:nvSpPr>
      <xdr:spPr>
        <a:xfrm>
          <a:off x="15650159" y="8753936"/>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26</xdr:col>
      <xdr:colOff>209794</xdr:colOff>
      <xdr:row>26</xdr:row>
      <xdr:rowOff>216599</xdr:rowOff>
    </xdr:from>
    <xdr:to>
      <xdr:col>26</xdr:col>
      <xdr:colOff>296385</xdr:colOff>
      <xdr:row>26</xdr:row>
      <xdr:rowOff>315560</xdr:rowOff>
    </xdr:to>
    <xdr:sp macro="" textlink="">
      <xdr:nvSpPr>
        <xdr:cNvPr id="19" name="18 Elipse"/>
        <xdr:cNvSpPr/>
      </xdr:nvSpPr>
      <xdr:spPr>
        <a:xfrm>
          <a:off x="15630769" y="9293924"/>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26</xdr:col>
      <xdr:colOff>223589</xdr:colOff>
      <xdr:row>27</xdr:row>
      <xdr:rowOff>240874</xdr:rowOff>
    </xdr:from>
    <xdr:to>
      <xdr:col>26</xdr:col>
      <xdr:colOff>322052</xdr:colOff>
      <xdr:row>27</xdr:row>
      <xdr:rowOff>327962</xdr:rowOff>
    </xdr:to>
    <xdr:sp macro="" textlink="">
      <xdr:nvSpPr>
        <xdr:cNvPr id="20" name="19 Elipse"/>
        <xdr:cNvSpPr/>
      </xdr:nvSpPr>
      <xdr:spPr>
        <a:xfrm flipH="1" flipV="1">
          <a:off x="15644564" y="9899224"/>
          <a:ext cx="98463" cy="87088"/>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26</xdr:col>
      <xdr:colOff>224765</xdr:colOff>
      <xdr:row>28</xdr:row>
      <xdr:rowOff>209578</xdr:rowOff>
    </xdr:from>
    <xdr:to>
      <xdr:col>26</xdr:col>
      <xdr:colOff>323228</xdr:colOff>
      <xdr:row>28</xdr:row>
      <xdr:rowOff>296666</xdr:rowOff>
    </xdr:to>
    <xdr:sp macro="" textlink="">
      <xdr:nvSpPr>
        <xdr:cNvPr id="21" name="20 Elipse"/>
        <xdr:cNvSpPr/>
      </xdr:nvSpPr>
      <xdr:spPr>
        <a:xfrm flipH="1" flipV="1">
          <a:off x="15645740" y="10448953"/>
          <a:ext cx="98463" cy="87088"/>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26</xdr:col>
      <xdr:colOff>181098</xdr:colOff>
      <xdr:row>31</xdr:row>
      <xdr:rowOff>230082</xdr:rowOff>
    </xdr:from>
    <xdr:to>
      <xdr:col>26</xdr:col>
      <xdr:colOff>279561</xdr:colOff>
      <xdr:row>31</xdr:row>
      <xdr:rowOff>317170</xdr:rowOff>
    </xdr:to>
    <xdr:sp macro="" textlink="">
      <xdr:nvSpPr>
        <xdr:cNvPr id="22" name="21 Elipse"/>
        <xdr:cNvSpPr/>
      </xdr:nvSpPr>
      <xdr:spPr>
        <a:xfrm flipH="1" flipV="1">
          <a:off x="15602073" y="12107757"/>
          <a:ext cx="98463" cy="87088"/>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369094</xdr:colOff>
      <xdr:row>31</xdr:row>
      <xdr:rowOff>333375</xdr:rowOff>
    </xdr:from>
    <xdr:to>
      <xdr:col>30</xdr:col>
      <xdr:colOff>136072</xdr:colOff>
      <xdr:row>32</xdr:row>
      <xdr:rowOff>86591</xdr:rowOff>
    </xdr:to>
    <xdr:cxnSp macro="">
      <xdr:nvCxnSpPr>
        <xdr:cNvPr id="23" name="22 Conector recto"/>
        <xdr:cNvCxnSpPr/>
      </xdr:nvCxnSpPr>
      <xdr:spPr>
        <a:xfrm>
          <a:off x="16837819" y="12211050"/>
          <a:ext cx="814728" cy="22946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106879</xdr:colOff>
      <xdr:row>32</xdr:row>
      <xdr:rowOff>69270</xdr:rowOff>
    </xdr:from>
    <xdr:to>
      <xdr:col>30</xdr:col>
      <xdr:colOff>205342</xdr:colOff>
      <xdr:row>32</xdr:row>
      <xdr:rowOff>156358</xdr:rowOff>
    </xdr:to>
    <xdr:sp macro="" textlink="">
      <xdr:nvSpPr>
        <xdr:cNvPr id="24" name="23 Elipse"/>
        <xdr:cNvSpPr/>
      </xdr:nvSpPr>
      <xdr:spPr>
        <a:xfrm flipH="1" flipV="1">
          <a:off x="17623354" y="12423195"/>
          <a:ext cx="98463" cy="87088"/>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26</xdr:col>
      <xdr:colOff>189509</xdr:colOff>
      <xdr:row>17</xdr:row>
      <xdr:rowOff>238989</xdr:rowOff>
    </xdr:from>
    <xdr:to>
      <xdr:col>26</xdr:col>
      <xdr:colOff>276100</xdr:colOff>
      <xdr:row>17</xdr:row>
      <xdr:rowOff>337950</xdr:rowOff>
    </xdr:to>
    <xdr:sp macro="" textlink="">
      <xdr:nvSpPr>
        <xdr:cNvPr id="25" name="24 Elipse"/>
        <xdr:cNvSpPr/>
      </xdr:nvSpPr>
      <xdr:spPr>
        <a:xfrm>
          <a:off x="15610484" y="5020539"/>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26</xdr:col>
      <xdr:colOff>193467</xdr:colOff>
      <xdr:row>18</xdr:row>
      <xdr:rowOff>317168</xdr:rowOff>
    </xdr:from>
    <xdr:to>
      <xdr:col>26</xdr:col>
      <xdr:colOff>280058</xdr:colOff>
      <xdr:row>18</xdr:row>
      <xdr:rowOff>416129</xdr:rowOff>
    </xdr:to>
    <xdr:sp macro="" textlink="">
      <xdr:nvSpPr>
        <xdr:cNvPr id="26" name="25 Elipse"/>
        <xdr:cNvSpPr/>
      </xdr:nvSpPr>
      <xdr:spPr>
        <a:xfrm>
          <a:off x="15614442" y="5670218"/>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26</xdr:col>
      <xdr:colOff>226621</xdr:colOff>
      <xdr:row>17</xdr:row>
      <xdr:rowOff>300843</xdr:rowOff>
    </xdr:from>
    <xdr:to>
      <xdr:col>26</xdr:col>
      <xdr:colOff>267377</xdr:colOff>
      <xdr:row>18</xdr:row>
      <xdr:rowOff>319291</xdr:rowOff>
    </xdr:to>
    <xdr:cxnSp macro="">
      <xdr:nvCxnSpPr>
        <xdr:cNvPr id="27" name="26 Conector recto"/>
        <xdr:cNvCxnSpPr/>
      </xdr:nvCxnSpPr>
      <xdr:spPr>
        <a:xfrm flipH="1" flipV="1">
          <a:off x="15647596" y="5082393"/>
          <a:ext cx="40756" cy="58994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255319</xdr:colOff>
      <xdr:row>18</xdr:row>
      <xdr:rowOff>341912</xdr:rowOff>
    </xdr:from>
    <xdr:to>
      <xdr:col>28</xdr:col>
      <xdr:colOff>222662</xdr:colOff>
      <xdr:row>19</xdr:row>
      <xdr:rowOff>148441</xdr:rowOff>
    </xdr:to>
    <xdr:cxnSp macro="">
      <xdr:nvCxnSpPr>
        <xdr:cNvPr id="28" name="27 Conector recto"/>
        <xdr:cNvCxnSpPr/>
      </xdr:nvCxnSpPr>
      <xdr:spPr>
        <a:xfrm flipH="1" flipV="1">
          <a:off x="15676294" y="5694962"/>
          <a:ext cx="1015093" cy="37802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197919</xdr:colOff>
      <xdr:row>19</xdr:row>
      <xdr:rowOff>136070</xdr:rowOff>
    </xdr:from>
    <xdr:to>
      <xdr:col>28</xdr:col>
      <xdr:colOff>284510</xdr:colOff>
      <xdr:row>19</xdr:row>
      <xdr:rowOff>235031</xdr:rowOff>
    </xdr:to>
    <xdr:sp macro="" textlink="">
      <xdr:nvSpPr>
        <xdr:cNvPr id="29" name="28 Elipse"/>
        <xdr:cNvSpPr/>
      </xdr:nvSpPr>
      <xdr:spPr>
        <a:xfrm>
          <a:off x="16666644" y="6060620"/>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26</xdr:col>
      <xdr:colOff>288468</xdr:colOff>
      <xdr:row>20</xdr:row>
      <xdr:rowOff>90548</xdr:rowOff>
    </xdr:from>
    <xdr:to>
      <xdr:col>26</xdr:col>
      <xdr:colOff>375059</xdr:colOff>
      <xdr:row>20</xdr:row>
      <xdr:rowOff>189509</xdr:rowOff>
    </xdr:to>
    <xdr:sp macro="" textlink="">
      <xdr:nvSpPr>
        <xdr:cNvPr id="30" name="29 Elipse"/>
        <xdr:cNvSpPr/>
      </xdr:nvSpPr>
      <xdr:spPr>
        <a:xfrm>
          <a:off x="15709443" y="6586598"/>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26</xdr:col>
      <xdr:colOff>273051</xdr:colOff>
      <xdr:row>11</xdr:row>
      <xdr:rowOff>179387</xdr:rowOff>
    </xdr:from>
    <xdr:to>
      <xdr:col>26</xdr:col>
      <xdr:colOff>274639</xdr:colOff>
      <xdr:row>12</xdr:row>
      <xdr:rowOff>155575</xdr:rowOff>
    </xdr:to>
    <xdr:cxnSp macro="">
      <xdr:nvCxnSpPr>
        <xdr:cNvPr id="31" name="30 Conector recto"/>
        <xdr:cNvCxnSpPr/>
      </xdr:nvCxnSpPr>
      <xdr:spPr>
        <a:xfrm rot="5400000">
          <a:off x="15530513" y="2667000"/>
          <a:ext cx="328613"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255441</xdr:colOff>
      <xdr:row>12</xdr:row>
      <xdr:rowOff>198386</xdr:rowOff>
    </xdr:from>
    <xdr:to>
      <xdr:col>27</xdr:col>
      <xdr:colOff>307860</xdr:colOff>
      <xdr:row>13</xdr:row>
      <xdr:rowOff>149833</xdr:rowOff>
    </xdr:to>
    <xdr:cxnSp macro="">
      <xdr:nvCxnSpPr>
        <xdr:cNvPr id="32" name="31 Conector recto"/>
        <xdr:cNvCxnSpPr/>
      </xdr:nvCxnSpPr>
      <xdr:spPr>
        <a:xfrm rot="16200000" flipH="1">
          <a:off x="15817389" y="2733938"/>
          <a:ext cx="294347" cy="57629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226219</xdr:colOff>
      <xdr:row>15</xdr:row>
      <xdr:rowOff>154781</xdr:rowOff>
    </xdr:from>
    <xdr:to>
      <xdr:col>26</xdr:col>
      <xdr:colOff>312810</xdr:colOff>
      <xdr:row>15</xdr:row>
      <xdr:rowOff>253742</xdr:rowOff>
    </xdr:to>
    <xdr:sp macro="" textlink="">
      <xdr:nvSpPr>
        <xdr:cNvPr id="33" name="32 Elipse"/>
        <xdr:cNvSpPr/>
      </xdr:nvSpPr>
      <xdr:spPr>
        <a:xfrm>
          <a:off x="15647194" y="3898106"/>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26</xdr:col>
      <xdr:colOff>258763</xdr:colOff>
      <xdr:row>14</xdr:row>
      <xdr:rowOff>200819</xdr:rowOff>
    </xdr:from>
    <xdr:to>
      <xdr:col>26</xdr:col>
      <xdr:colOff>260351</xdr:colOff>
      <xdr:row>15</xdr:row>
      <xdr:rowOff>177007</xdr:rowOff>
    </xdr:to>
    <xdr:cxnSp macro="">
      <xdr:nvCxnSpPr>
        <xdr:cNvPr id="34" name="33 Conector recto"/>
        <xdr:cNvCxnSpPr/>
      </xdr:nvCxnSpPr>
      <xdr:spPr>
        <a:xfrm rot="5400000">
          <a:off x="15511463" y="3750469"/>
          <a:ext cx="338138"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273844</xdr:colOff>
      <xdr:row>15</xdr:row>
      <xdr:rowOff>202407</xdr:rowOff>
    </xdr:from>
    <xdr:to>
      <xdr:col>28</xdr:col>
      <xdr:colOff>392907</xdr:colOff>
      <xdr:row>15</xdr:row>
      <xdr:rowOff>203995</xdr:rowOff>
    </xdr:to>
    <xdr:cxnSp macro="">
      <xdr:nvCxnSpPr>
        <xdr:cNvPr id="35" name="34 Conector recto"/>
        <xdr:cNvCxnSpPr/>
      </xdr:nvCxnSpPr>
      <xdr:spPr>
        <a:xfrm>
          <a:off x="15694819" y="3945732"/>
          <a:ext cx="1166813"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285903</xdr:colOff>
      <xdr:row>13</xdr:row>
      <xdr:rowOff>173645</xdr:rowOff>
    </xdr:from>
    <xdr:to>
      <xdr:col>27</xdr:col>
      <xdr:colOff>284048</xdr:colOff>
      <xdr:row>14</xdr:row>
      <xdr:rowOff>173645</xdr:rowOff>
    </xdr:to>
    <xdr:cxnSp macro="">
      <xdr:nvCxnSpPr>
        <xdr:cNvPr id="36" name="35 Conector recto"/>
        <xdr:cNvCxnSpPr/>
      </xdr:nvCxnSpPr>
      <xdr:spPr>
        <a:xfrm flipH="1">
          <a:off x="15706878" y="3193070"/>
          <a:ext cx="522020" cy="3619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247650</xdr:colOff>
      <xdr:row>16</xdr:row>
      <xdr:rowOff>259557</xdr:rowOff>
    </xdr:from>
    <xdr:to>
      <xdr:col>28</xdr:col>
      <xdr:colOff>366713</xdr:colOff>
      <xdr:row>16</xdr:row>
      <xdr:rowOff>261145</xdr:rowOff>
    </xdr:to>
    <xdr:cxnSp macro="">
      <xdr:nvCxnSpPr>
        <xdr:cNvPr id="37" name="36 Conector recto"/>
        <xdr:cNvCxnSpPr/>
      </xdr:nvCxnSpPr>
      <xdr:spPr>
        <a:xfrm>
          <a:off x="15668625" y="4469607"/>
          <a:ext cx="1166813"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264101</xdr:colOff>
      <xdr:row>15</xdr:row>
      <xdr:rowOff>161541</xdr:rowOff>
    </xdr:from>
    <xdr:to>
      <xdr:col>28</xdr:col>
      <xdr:colOff>381306</xdr:colOff>
      <xdr:row>16</xdr:row>
      <xdr:rowOff>197921</xdr:rowOff>
    </xdr:to>
    <xdr:cxnSp macro="">
      <xdr:nvCxnSpPr>
        <xdr:cNvPr id="38" name="37 Conector recto"/>
        <xdr:cNvCxnSpPr>
          <a:stCxn id="9" idx="7"/>
          <a:endCxn id="15" idx="0"/>
        </xdr:cNvCxnSpPr>
      </xdr:nvCxnSpPr>
      <xdr:spPr>
        <a:xfrm rot="16200000" flipH="1" flipV="1">
          <a:off x="16016001" y="3573941"/>
          <a:ext cx="503105" cy="116495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343669</xdr:colOff>
      <xdr:row>20</xdr:row>
      <xdr:rowOff>177603</xdr:rowOff>
    </xdr:from>
    <xdr:to>
      <xdr:col>27</xdr:col>
      <xdr:colOff>185395</xdr:colOff>
      <xdr:row>21</xdr:row>
      <xdr:rowOff>64435</xdr:rowOff>
    </xdr:to>
    <xdr:cxnSp macro="">
      <xdr:nvCxnSpPr>
        <xdr:cNvPr id="39" name="38 Conector recto"/>
        <xdr:cNvCxnSpPr/>
      </xdr:nvCxnSpPr>
      <xdr:spPr>
        <a:xfrm rot="16200000" flipH="1">
          <a:off x="15823054" y="6615243"/>
          <a:ext cx="248782" cy="3656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304800</xdr:colOff>
      <xdr:row>22</xdr:row>
      <xdr:rowOff>221457</xdr:rowOff>
    </xdr:from>
    <xdr:to>
      <xdr:col>28</xdr:col>
      <xdr:colOff>423863</xdr:colOff>
      <xdr:row>22</xdr:row>
      <xdr:rowOff>223045</xdr:rowOff>
    </xdr:to>
    <xdr:cxnSp macro="">
      <xdr:nvCxnSpPr>
        <xdr:cNvPr id="40" name="39 Conector recto"/>
        <xdr:cNvCxnSpPr/>
      </xdr:nvCxnSpPr>
      <xdr:spPr>
        <a:xfrm>
          <a:off x="15725775" y="7479507"/>
          <a:ext cx="1166813"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404812</xdr:colOff>
      <xdr:row>22</xdr:row>
      <xdr:rowOff>190500</xdr:rowOff>
    </xdr:from>
    <xdr:to>
      <xdr:col>28</xdr:col>
      <xdr:colOff>491403</xdr:colOff>
      <xdr:row>22</xdr:row>
      <xdr:rowOff>289461</xdr:rowOff>
    </xdr:to>
    <xdr:sp macro="" textlink="">
      <xdr:nvSpPr>
        <xdr:cNvPr id="41" name="40 Elipse"/>
        <xdr:cNvSpPr/>
      </xdr:nvSpPr>
      <xdr:spPr>
        <a:xfrm>
          <a:off x="16873537" y="7448550"/>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26</xdr:col>
      <xdr:colOff>344754</xdr:colOff>
      <xdr:row>21</xdr:row>
      <xdr:rowOff>111329</xdr:rowOff>
    </xdr:from>
    <xdr:to>
      <xdr:col>27</xdr:col>
      <xdr:colOff>196528</xdr:colOff>
      <xdr:row>22</xdr:row>
      <xdr:rowOff>222444</xdr:rowOff>
    </xdr:to>
    <xdr:cxnSp macro="">
      <xdr:nvCxnSpPr>
        <xdr:cNvPr id="42" name="41 Conector recto"/>
        <xdr:cNvCxnSpPr/>
      </xdr:nvCxnSpPr>
      <xdr:spPr>
        <a:xfrm rot="10800000" flipV="1">
          <a:off x="15765729" y="6969329"/>
          <a:ext cx="375649" cy="51116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230330</xdr:colOff>
      <xdr:row>23</xdr:row>
      <xdr:rowOff>273844</xdr:rowOff>
    </xdr:from>
    <xdr:to>
      <xdr:col>26</xdr:col>
      <xdr:colOff>273846</xdr:colOff>
      <xdr:row>31</xdr:row>
      <xdr:rowOff>230081</xdr:rowOff>
    </xdr:to>
    <xdr:cxnSp macro="">
      <xdr:nvCxnSpPr>
        <xdr:cNvPr id="43" name="42 Conector recto"/>
        <xdr:cNvCxnSpPr>
          <a:endCxn id="22" idx="4"/>
        </xdr:cNvCxnSpPr>
      </xdr:nvCxnSpPr>
      <xdr:spPr>
        <a:xfrm rot="5400000">
          <a:off x="13604207" y="10017142"/>
          <a:ext cx="4137712" cy="4351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297960</xdr:colOff>
      <xdr:row>22</xdr:row>
      <xdr:rowOff>241837</xdr:rowOff>
    </xdr:from>
    <xdr:to>
      <xdr:col>28</xdr:col>
      <xdr:colOff>436202</xdr:colOff>
      <xdr:row>23</xdr:row>
      <xdr:rowOff>234370</xdr:rowOff>
    </xdr:to>
    <xdr:cxnSp macro="">
      <xdr:nvCxnSpPr>
        <xdr:cNvPr id="44" name="43 Conector recto"/>
        <xdr:cNvCxnSpPr/>
      </xdr:nvCxnSpPr>
      <xdr:spPr>
        <a:xfrm rot="10800000" flipV="1">
          <a:off x="15718935" y="7499887"/>
          <a:ext cx="1185992" cy="43068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198571</xdr:colOff>
      <xdr:row>29</xdr:row>
      <xdr:rowOff>195291</xdr:rowOff>
    </xdr:from>
    <xdr:to>
      <xdr:col>26</xdr:col>
      <xdr:colOff>297034</xdr:colOff>
      <xdr:row>29</xdr:row>
      <xdr:rowOff>282379</xdr:rowOff>
    </xdr:to>
    <xdr:sp macro="" textlink="">
      <xdr:nvSpPr>
        <xdr:cNvPr id="45" name="44 Elipse"/>
        <xdr:cNvSpPr/>
      </xdr:nvSpPr>
      <xdr:spPr>
        <a:xfrm flipH="1" flipV="1">
          <a:off x="15619546" y="10872816"/>
          <a:ext cx="98463" cy="87088"/>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26</xdr:col>
      <xdr:colOff>193468</xdr:colOff>
      <xdr:row>30</xdr:row>
      <xdr:rowOff>346206</xdr:rowOff>
    </xdr:from>
    <xdr:to>
      <xdr:col>26</xdr:col>
      <xdr:colOff>291931</xdr:colOff>
      <xdr:row>30</xdr:row>
      <xdr:rowOff>433294</xdr:rowOff>
    </xdr:to>
    <xdr:sp macro="" textlink="">
      <xdr:nvSpPr>
        <xdr:cNvPr id="46" name="45 Elipse"/>
        <xdr:cNvSpPr/>
      </xdr:nvSpPr>
      <xdr:spPr>
        <a:xfrm flipH="1" flipV="1">
          <a:off x="15614443" y="11538081"/>
          <a:ext cx="98463" cy="87088"/>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297656</xdr:colOff>
      <xdr:row>31</xdr:row>
      <xdr:rowOff>261938</xdr:rowOff>
    </xdr:from>
    <xdr:to>
      <xdr:col>28</xdr:col>
      <xdr:colOff>396119</xdr:colOff>
      <xdr:row>31</xdr:row>
      <xdr:rowOff>349026</xdr:rowOff>
    </xdr:to>
    <xdr:sp macro="" textlink="">
      <xdr:nvSpPr>
        <xdr:cNvPr id="47" name="46 Elipse"/>
        <xdr:cNvSpPr/>
      </xdr:nvSpPr>
      <xdr:spPr>
        <a:xfrm flipH="1" flipV="1">
          <a:off x="16766381" y="12139613"/>
          <a:ext cx="98463" cy="87088"/>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26</xdr:col>
      <xdr:colOff>250032</xdr:colOff>
      <xdr:row>31</xdr:row>
      <xdr:rowOff>297656</xdr:rowOff>
    </xdr:from>
    <xdr:to>
      <xdr:col>28</xdr:col>
      <xdr:colOff>345282</xdr:colOff>
      <xdr:row>31</xdr:row>
      <xdr:rowOff>299244</xdr:rowOff>
    </xdr:to>
    <xdr:cxnSp macro="">
      <xdr:nvCxnSpPr>
        <xdr:cNvPr id="48" name="47 Conector recto"/>
        <xdr:cNvCxnSpPr/>
      </xdr:nvCxnSpPr>
      <xdr:spPr>
        <a:xfrm>
          <a:off x="15671007" y="12175331"/>
          <a:ext cx="1143000"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276100</xdr:colOff>
      <xdr:row>16</xdr:row>
      <xdr:rowOff>306665</xdr:rowOff>
    </xdr:from>
    <xdr:to>
      <xdr:col>28</xdr:col>
      <xdr:colOff>308169</xdr:colOff>
      <xdr:row>17</xdr:row>
      <xdr:rowOff>288470</xdr:rowOff>
    </xdr:to>
    <xdr:cxnSp macro="">
      <xdr:nvCxnSpPr>
        <xdr:cNvPr id="49" name="48 Conector recto"/>
        <xdr:cNvCxnSpPr>
          <a:stCxn id="25" idx="6"/>
          <a:endCxn id="10" idx="3"/>
        </xdr:cNvCxnSpPr>
      </xdr:nvCxnSpPr>
      <xdr:spPr>
        <a:xfrm flipV="1">
          <a:off x="15697075" y="4516715"/>
          <a:ext cx="1079819" cy="55330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324589</xdr:colOff>
      <xdr:row>19</xdr:row>
      <xdr:rowOff>220538</xdr:rowOff>
    </xdr:from>
    <xdr:to>
      <xdr:col>28</xdr:col>
      <xdr:colOff>210600</xdr:colOff>
      <xdr:row>20</xdr:row>
      <xdr:rowOff>89361</xdr:rowOff>
    </xdr:to>
    <xdr:cxnSp macro="">
      <xdr:nvCxnSpPr>
        <xdr:cNvPr id="50" name="49 Conector recto"/>
        <xdr:cNvCxnSpPr>
          <a:endCxn id="29" idx="3"/>
        </xdr:cNvCxnSpPr>
      </xdr:nvCxnSpPr>
      <xdr:spPr>
        <a:xfrm flipV="1">
          <a:off x="15745564" y="6145088"/>
          <a:ext cx="933761" cy="44032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8.xml><?xml version="1.0" encoding="utf-8"?>
<xdr:wsDr xmlns:xdr="http://schemas.openxmlformats.org/drawingml/2006/spreadsheetDrawing" xmlns:a="http://schemas.openxmlformats.org/drawingml/2006/main">
  <xdr:twoCellAnchor>
    <xdr:from>
      <xdr:col>28</xdr:col>
      <xdr:colOff>159658</xdr:colOff>
      <xdr:row>6</xdr:row>
      <xdr:rowOff>100153</xdr:rowOff>
    </xdr:from>
    <xdr:to>
      <xdr:col>28</xdr:col>
      <xdr:colOff>570099</xdr:colOff>
      <xdr:row>6</xdr:row>
      <xdr:rowOff>471629</xdr:rowOff>
    </xdr:to>
    <xdr:sp macro="" textlink="">
      <xdr:nvSpPr>
        <xdr:cNvPr id="2" name="1 Elipse"/>
        <xdr:cNvSpPr/>
      </xdr:nvSpPr>
      <xdr:spPr>
        <a:xfrm>
          <a:off x="22762483" y="1271728"/>
          <a:ext cx="410441" cy="371476"/>
        </a:xfrm>
        <a:prstGeom prst="ellipse">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s-PE" sz="1100">
            <a:ln w="3175">
              <a:solidFill>
                <a:schemeClr val="tx1"/>
              </a:solidFill>
            </a:ln>
          </a:endParaRPr>
        </a:p>
      </xdr:txBody>
    </xdr:sp>
    <xdr:clientData/>
  </xdr:twoCellAnchor>
  <xdr:twoCellAnchor>
    <xdr:from>
      <xdr:col>29</xdr:col>
      <xdr:colOff>153976</xdr:colOff>
      <xdr:row>6</xdr:row>
      <xdr:rowOff>131807</xdr:rowOff>
    </xdr:from>
    <xdr:to>
      <xdr:col>29</xdr:col>
      <xdr:colOff>559593</xdr:colOff>
      <xdr:row>6</xdr:row>
      <xdr:rowOff>422320</xdr:rowOff>
    </xdr:to>
    <xdr:sp macro="" textlink="">
      <xdr:nvSpPr>
        <xdr:cNvPr id="3" name="2 Rectángulo"/>
        <xdr:cNvSpPr/>
      </xdr:nvSpPr>
      <xdr:spPr>
        <a:xfrm>
          <a:off x="23442601" y="1303382"/>
          <a:ext cx="405617" cy="290513"/>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indent="0" algn="l"/>
          <a:endParaRPr lang="es-PE" sz="1100">
            <a:ln w="3175">
              <a:solidFill>
                <a:schemeClr val="tx1"/>
              </a:solidFill>
            </a:ln>
            <a:solidFill>
              <a:schemeClr val="dk1"/>
            </a:solidFill>
            <a:latin typeface="+mn-lt"/>
            <a:ea typeface="+mn-ea"/>
            <a:cs typeface="+mn-cs"/>
          </a:endParaRPr>
        </a:p>
      </xdr:txBody>
    </xdr:sp>
    <xdr:clientData/>
  </xdr:twoCellAnchor>
  <xdr:twoCellAnchor>
    <xdr:from>
      <xdr:col>30</xdr:col>
      <xdr:colOff>239115</xdr:colOff>
      <xdr:row>6</xdr:row>
      <xdr:rowOff>95680</xdr:rowOff>
    </xdr:from>
    <xdr:to>
      <xdr:col>30</xdr:col>
      <xdr:colOff>619125</xdr:colOff>
      <xdr:row>6</xdr:row>
      <xdr:rowOff>409014</xdr:rowOff>
    </xdr:to>
    <xdr:sp macro="" textlink="">
      <xdr:nvSpPr>
        <xdr:cNvPr id="4" name="3 Flecha derecha"/>
        <xdr:cNvSpPr/>
      </xdr:nvSpPr>
      <xdr:spPr>
        <a:xfrm>
          <a:off x="24213540" y="1267255"/>
          <a:ext cx="380010" cy="313334"/>
        </a:xfrm>
        <a:prstGeom prst="rightArrow">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indent="0" algn="l"/>
          <a:endParaRPr lang="es-PE" sz="1100">
            <a:ln w="3175">
              <a:solidFill>
                <a:schemeClr val="tx1"/>
              </a:solidFill>
            </a:ln>
            <a:solidFill>
              <a:schemeClr val="dk1"/>
            </a:solidFill>
            <a:latin typeface="+mn-lt"/>
            <a:ea typeface="+mn-ea"/>
            <a:cs typeface="+mn-cs"/>
          </a:endParaRPr>
        </a:p>
      </xdr:txBody>
    </xdr:sp>
    <xdr:clientData/>
  </xdr:twoCellAnchor>
  <xdr:twoCellAnchor>
    <xdr:from>
      <xdr:col>31</xdr:col>
      <xdr:colOff>197932</xdr:colOff>
      <xdr:row>6</xdr:row>
      <xdr:rowOff>131636</xdr:rowOff>
    </xdr:from>
    <xdr:to>
      <xdr:col>31</xdr:col>
      <xdr:colOff>511268</xdr:colOff>
      <xdr:row>6</xdr:row>
      <xdr:rowOff>409716</xdr:rowOff>
    </xdr:to>
    <xdr:sp macro="" textlink="">
      <xdr:nvSpPr>
        <xdr:cNvPr id="5" name="4 Retraso"/>
        <xdr:cNvSpPr/>
      </xdr:nvSpPr>
      <xdr:spPr>
        <a:xfrm>
          <a:off x="24858157" y="1303211"/>
          <a:ext cx="313336" cy="278080"/>
        </a:xfrm>
        <a:prstGeom prst="flowChartDelay">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indent="0" algn="l"/>
          <a:endParaRPr lang="es-PE" sz="1100">
            <a:ln w="3175">
              <a:solidFill>
                <a:schemeClr val="tx1"/>
              </a:solidFill>
            </a:ln>
            <a:solidFill>
              <a:schemeClr val="dk1"/>
            </a:solidFill>
            <a:latin typeface="+mn-lt"/>
            <a:ea typeface="+mn-ea"/>
            <a:cs typeface="+mn-cs"/>
          </a:endParaRPr>
        </a:p>
      </xdr:txBody>
    </xdr:sp>
    <xdr:clientData/>
  </xdr:twoCellAnchor>
  <xdr:twoCellAnchor>
    <xdr:from>
      <xdr:col>32</xdr:col>
      <xdr:colOff>139374</xdr:colOff>
      <xdr:row>6</xdr:row>
      <xdr:rowOff>135234</xdr:rowOff>
    </xdr:from>
    <xdr:to>
      <xdr:col>32</xdr:col>
      <xdr:colOff>543784</xdr:colOff>
      <xdr:row>6</xdr:row>
      <xdr:rowOff>444734</xdr:rowOff>
    </xdr:to>
    <xdr:sp macro="" textlink="">
      <xdr:nvSpPr>
        <xdr:cNvPr id="6" name="5 Combinar"/>
        <xdr:cNvSpPr/>
      </xdr:nvSpPr>
      <xdr:spPr>
        <a:xfrm>
          <a:off x="25485399" y="1306809"/>
          <a:ext cx="404410" cy="309500"/>
        </a:xfrm>
        <a:prstGeom prst="flowChartMerge">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indent="0" algn="l"/>
          <a:endParaRPr lang="es-PE" sz="1100">
            <a:ln w="3175">
              <a:solidFill>
                <a:schemeClr val="tx1"/>
              </a:solidFill>
            </a:ln>
            <a:solidFill>
              <a:schemeClr val="dk1"/>
            </a:solidFill>
            <a:latin typeface="+mn-lt"/>
            <a:ea typeface="+mn-ea"/>
            <a:cs typeface="+mn-cs"/>
          </a:endParaRPr>
        </a:p>
      </xdr:txBody>
    </xdr:sp>
    <xdr:clientData/>
  </xdr:twoCellAnchor>
  <xdr:twoCellAnchor>
    <xdr:from>
      <xdr:col>28</xdr:col>
      <xdr:colOff>258845</xdr:colOff>
      <xdr:row>7</xdr:row>
      <xdr:rowOff>148441</xdr:rowOff>
    </xdr:from>
    <xdr:to>
      <xdr:col>28</xdr:col>
      <xdr:colOff>345436</xdr:colOff>
      <xdr:row>7</xdr:row>
      <xdr:rowOff>247402</xdr:rowOff>
    </xdr:to>
    <xdr:sp macro="" textlink="">
      <xdr:nvSpPr>
        <xdr:cNvPr id="7" name="6 Elipse"/>
        <xdr:cNvSpPr/>
      </xdr:nvSpPr>
      <xdr:spPr>
        <a:xfrm>
          <a:off x="22861670" y="1920091"/>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29</xdr:col>
      <xdr:colOff>185550</xdr:colOff>
      <xdr:row>9</xdr:row>
      <xdr:rowOff>136070</xdr:rowOff>
    </xdr:from>
    <xdr:to>
      <xdr:col>29</xdr:col>
      <xdr:colOff>272141</xdr:colOff>
      <xdr:row>9</xdr:row>
      <xdr:rowOff>235031</xdr:rowOff>
    </xdr:to>
    <xdr:sp macro="" textlink="">
      <xdr:nvSpPr>
        <xdr:cNvPr id="8" name="7 Elipse"/>
        <xdr:cNvSpPr/>
      </xdr:nvSpPr>
      <xdr:spPr>
        <a:xfrm>
          <a:off x="23474175" y="2745920"/>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271676</xdr:colOff>
      <xdr:row>11</xdr:row>
      <xdr:rowOff>99424</xdr:rowOff>
    </xdr:from>
    <xdr:to>
      <xdr:col>28</xdr:col>
      <xdr:colOff>358267</xdr:colOff>
      <xdr:row>11</xdr:row>
      <xdr:rowOff>198385</xdr:rowOff>
    </xdr:to>
    <xdr:sp macro="" textlink="">
      <xdr:nvSpPr>
        <xdr:cNvPr id="9" name="8 Elipse"/>
        <xdr:cNvSpPr/>
      </xdr:nvSpPr>
      <xdr:spPr>
        <a:xfrm>
          <a:off x="22874501" y="3547474"/>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30</xdr:col>
      <xdr:colOff>331207</xdr:colOff>
      <xdr:row>12</xdr:row>
      <xdr:rowOff>210291</xdr:rowOff>
    </xdr:from>
    <xdr:to>
      <xdr:col>30</xdr:col>
      <xdr:colOff>417798</xdr:colOff>
      <xdr:row>12</xdr:row>
      <xdr:rowOff>309252</xdr:rowOff>
    </xdr:to>
    <xdr:sp macro="" textlink="">
      <xdr:nvSpPr>
        <xdr:cNvPr id="10" name="9 Elipse"/>
        <xdr:cNvSpPr/>
      </xdr:nvSpPr>
      <xdr:spPr>
        <a:xfrm>
          <a:off x="24305632" y="4077441"/>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29</xdr:col>
      <xdr:colOff>160809</xdr:colOff>
      <xdr:row>17</xdr:row>
      <xdr:rowOff>61849</xdr:rowOff>
    </xdr:from>
    <xdr:to>
      <xdr:col>29</xdr:col>
      <xdr:colOff>247400</xdr:colOff>
      <xdr:row>17</xdr:row>
      <xdr:rowOff>160810</xdr:rowOff>
    </xdr:to>
    <xdr:sp macro="" textlink="">
      <xdr:nvSpPr>
        <xdr:cNvPr id="11" name="10 Elipse"/>
        <xdr:cNvSpPr/>
      </xdr:nvSpPr>
      <xdr:spPr>
        <a:xfrm>
          <a:off x="23449434" y="6024499"/>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259770</xdr:colOff>
      <xdr:row>20</xdr:row>
      <xdr:rowOff>148440</xdr:rowOff>
    </xdr:from>
    <xdr:to>
      <xdr:col>28</xdr:col>
      <xdr:colOff>346361</xdr:colOff>
      <xdr:row>20</xdr:row>
      <xdr:rowOff>247401</xdr:rowOff>
    </xdr:to>
    <xdr:sp macro="" textlink="">
      <xdr:nvSpPr>
        <xdr:cNvPr id="12" name="11 Elipse"/>
        <xdr:cNvSpPr/>
      </xdr:nvSpPr>
      <xdr:spPr>
        <a:xfrm>
          <a:off x="22862595" y="7368390"/>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259770</xdr:colOff>
      <xdr:row>8</xdr:row>
      <xdr:rowOff>111330</xdr:rowOff>
    </xdr:from>
    <xdr:to>
      <xdr:col>28</xdr:col>
      <xdr:colOff>346361</xdr:colOff>
      <xdr:row>8</xdr:row>
      <xdr:rowOff>210291</xdr:rowOff>
    </xdr:to>
    <xdr:sp macro="" textlink="">
      <xdr:nvSpPr>
        <xdr:cNvPr id="13" name="12 Elipse"/>
        <xdr:cNvSpPr/>
      </xdr:nvSpPr>
      <xdr:spPr>
        <a:xfrm>
          <a:off x="22862595" y="2302080"/>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270748</xdr:colOff>
      <xdr:row>10</xdr:row>
      <xdr:rowOff>136070</xdr:rowOff>
    </xdr:from>
    <xdr:to>
      <xdr:col>28</xdr:col>
      <xdr:colOff>357339</xdr:colOff>
      <xdr:row>10</xdr:row>
      <xdr:rowOff>235031</xdr:rowOff>
    </xdr:to>
    <xdr:sp macro="" textlink="">
      <xdr:nvSpPr>
        <xdr:cNvPr id="14" name="13 Elipse"/>
        <xdr:cNvSpPr/>
      </xdr:nvSpPr>
      <xdr:spPr>
        <a:xfrm>
          <a:off x="22873573" y="3165020"/>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303066</xdr:colOff>
      <xdr:row>8</xdr:row>
      <xdr:rowOff>111329</xdr:rowOff>
    </xdr:from>
    <xdr:to>
      <xdr:col>29</xdr:col>
      <xdr:colOff>247401</xdr:colOff>
      <xdr:row>9</xdr:row>
      <xdr:rowOff>185550</xdr:rowOff>
    </xdr:to>
    <xdr:cxnSp macro="">
      <xdr:nvCxnSpPr>
        <xdr:cNvPr id="15" name="14 Conector recto"/>
        <xdr:cNvCxnSpPr>
          <a:stCxn id="13" idx="0"/>
        </xdr:cNvCxnSpPr>
      </xdr:nvCxnSpPr>
      <xdr:spPr>
        <a:xfrm rot="16200000" flipH="1">
          <a:off x="22974298" y="2233672"/>
          <a:ext cx="493321" cy="63013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272142</xdr:colOff>
      <xdr:row>9</xdr:row>
      <xdr:rowOff>235031</xdr:rowOff>
    </xdr:from>
    <xdr:to>
      <xdr:col>29</xdr:col>
      <xdr:colOff>228846</xdr:colOff>
      <xdr:row>10</xdr:row>
      <xdr:rowOff>185551</xdr:rowOff>
    </xdr:to>
    <xdr:cxnSp macro="">
      <xdr:nvCxnSpPr>
        <xdr:cNvPr id="16" name="15 Conector recto"/>
        <xdr:cNvCxnSpPr>
          <a:stCxn id="8" idx="4"/>
        </xdr:cNvCxnSpPr>
      </xdr:nvCxnSpPr>
      <xdr:spPr>
        <a:xfrm flipH="1">
          <a:off x="22874967" y="2844881"/>
          <a:ext cx="642504" cy="36962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309564</xdr:colOff>
      <xdr:row>10</xdr:row>
      <xdr:rowOff>127874</xdr:rowOff>
    </xdr:from>
    <xdr:to>
      <xdr:col>28</xdr:col>
      <xdr:colOff>314047</xdr:colOff>
      <xdr:row>11</xdr:row>
      <xdr:rowOff>166687</xdr:rowOff>
    </xdr:to>
    <xdr:cxnSp macro="">
      <xdr:nvCxnSpPr>
        <xdr:cNvPr id="17" name="16 Conector recto"/>
        <xdr:cNvCxnSpPr/>
      </xdr:nvCxnSpPr>
      <xdr:spPr>
        <a:xfrm rot="5400000">
          <a:off x="22685674" y="3383539"/>
          <a:ext cx="457913" cy="448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256525</xdr:colOff>
      <xdr:row>12</xdr:row>
      <xdr:rowOff>221733</xdr:rowOff>
    </xdr:from>
    <xdr:to>
      <xdr:col>28</xdr:col>
      <xdr:colOff>343116</xdr:colOff>
      <xdr:row>12</xdr:row>
      <xdr:rowOff>320694</xdr:rowOff>
    </xdr:to>
    <xdr:sp macro="" textlink="">
      <xdr:nvSpPr>
        <xdr:cNvPr id="18" name="17 Elipse"/>
        <xdr:cNvSpPr/>
      </xdr:nvSpPr>
      <xdr:spPr>
        <a:xfrm>
          <a:off x="22859350" y="4088883"/>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303529</xdr:colOff>
      <xdr:row>11</xdr:row>
      <xdr:rowOff>142875</xdr:rowOff>
    </xdr:from>
    <xdr:to>
      <xdr:col>30</xdr:col>
      <xdr:colOff>369093</xdr:colOff>
      <xdr:row>11</xdr:row>
      <xdr:rowOff>148906</xdr:rowOff>
    </xdr:to>
    <xdr:cxnSp macro="">
      <xdr:nvCxnSpPr>
        <xdr:cNvPr id="19" name="18 Conector recto"/>
        <xdr:cNvCxnSpPr/>
      </xdr:nvCxnSpPr>
      <xdr:spPr>
        <a:xfrm flipV="1">
          <a:off x="22906354" y="3590925"/>
          <a:ext cx="1437164" cy="603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306472</xdr:colOff>
      <xdr:row>17</xdr:row>
      <xdr:rowOff>111329</xdr:rowOff>
    </xdr:from>
    <xdr:to>
      <xdr:col>29</xdr:col>
      <xdr:colOff>172716</xdr:colOff>
      <xdr:row>18</xdr:row>
      <xdr:rowOff>146120</xdr:rowOff>
    </xdr:to>
    <xdr:cxnSp macro="">
      <xdr:nvCxnSpPr>
        <xdr:cNvPr id="20" name="19 Conector recto"/>
        <xdr:cNvCxnSpPr/>
      </xdr:nvCxnSpPr>
      <xdr:spPr>
        <a:xfrm rot="10800000" flipV="1">
          <a:off x="22909297" y="6073979"/>
          <a:ext cx="552044" cy="45389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261410</xdr:colOff>
      <xdr:row>19</xdr:row>
      <xdr:rowOff>89620</xdr:rowOff>
    </xdr:from>
    <xdr:to>
      <xdr:col>28</xdr:col>
      <xdr:colOff>348001</xdr:colOff>
      <xdr:row>19</xdr:row>
      <xdr:rowOff>188581</xdr:rowOff>
    </xdr:to>
    <xdr:sp macro="" textlink="">
      <xdr:nvSpPr>
        <xdr:cNvPr id="21" name="20 Elipse"/>
        <xdr:cNvSpPr/>
      </xdr:nvSpPr>
      <xdr:spPr>
        <a:xfrm>
          <a:off x="22864235" y="6890470"/>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296883</xdr:colOff>
      <xdr:row>19</xdr:row>
      <xdr:rowOff>179720</xdr:rowOff>
    </xdr:from>
    <xdr:to>
      <xdr:col>30</xdr:col>
      <xdr:colOff>310336</xdr:colOff>
      <xdr:row>20</xdr:row>
      <xdr:rowOff>148442</xdr:rowOff>
    </xdr:to>
    <xdr:cxnSp macro="">
      <xdr:nvCxnSpPr>
        <xdr:cNvPr id="22" name="21 Conector recto"/>
        <xdr:cNvCxnSpPr>
          <a:stCxn id="45" idx="3"/>
        </xdr:cNvCxnSpPr>
      </xdr:nvCxnSpPr>
      <xdr:spPr>
        <a:xfrm rot="5400000">
          <a:off x="23398324" y="6481954"/>
          <a:ext cx="387822" cy="138505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264656</xdr:colOff>
      <xdr:row>21</xdr:row>
      <xdr:rowOff>164768</xdr:rowOff>
    </xdr:from>
    <xdr:to>
      <xdr:col>28</xdr:col>
      <xdr:colOff>351247</xdr:colOff>
      <xdr:row>21</xdr:row>
      <xdr:rowOff>263729</xdr:rowOff>
    </xdr:to>
    <xdr:sp macro="" textlink="">
      <xdr:nvSpPr>
        <xdr:cNvPr id="23" name="22 Elipse"/>
        <xdr:cNvSpPr/>
      </xdr:nvSpPr>
      <xdr:spPr>
        <a:xfrm>
          <a:off x="22867481" y="7803818"/>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252997</xdr:colOff>
      <xdr:row>22</xdr:row>
      <xdr:rowOff>317168</xdr:rowOff>
    </xdr:from>
    <xdr:to>
      <xdr:col>28</xdr:col>
      <xdr:colOff>339588</xdr:colOff>
      <xdr:row>22</xdr:row>
      <xdr:rowOff>416129</xdr:rowOff>
    </xdr:to>
    <xdr:sp macro="" textlink="">
      <xdr:nvSpPr>
        <xdr:cNvPr id="24" name="23 Elipse"/>
        <xdr:cNvSpPr/>
      </xdr:nvSpPr>
      <xdr:spPr>
        <a:xfrm>
          <a:off x="22855822" y="8375318"/>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30</xdr:col>
      <xdr:colOff>352669</xdr:colOff>
      <xdr:row>23</xdr:row>
      <xdr:rowOff>264223</xdr:rowOff>
    </xdr:from>
    <xdr:to>
      <xdr:col>30</xdr:col>
      <xdr:colOff>439260</xdr:colOff>
      <xdr:row>23</xdr:row>
      <xdr:rowOff>363184</xdr:rowOff>
    </xdr:to>
    <xdr:sp macro="" textlink="">
      <xdr:nvSpPr>
        <xdr:cNvPr id="25" name="24 Elipse"/>
        <xdr:cNvSpPr/>
      </xdr:nvSpPr>
      <xdr:spPr>
        <a:xfrm>
          <a:off x="24327094" y="8741473"/>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247401</xdr:colOff>
      <xdr:row>24</xdr:row>
      <xdr:rowOff>264687</xdr:rowOff>
    </xdr:from>
    <xdr:to>
      <xdr:col>28</xdr:col>
      <xdr:colOff>345864</xdr:colOff>
      <xdr:row>24</xdr:row>
      <xdr:rowOff>351775</xdr:rowOff>
    </xdr:to>
    <xdr:sp macro="" textlink="">
      <xdr:nvSpPr>
        <xdr:cNvPr id="26" name="25 Elipse"/>
        <xdr:cNvSpPr/>
      </xdr:nvSpPr>
      <xdr:spPr>
        <a:xfrm flipH="1" flipV="1">
          <a:off x="22850226" y="9161037"/>
          <a:ext cx="98463" cy="87088"/>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30</xdr:col>
      <xdr:colOff>320015</xdr:colOff>
      <xdr:row>25</xdr:row>
      <xdr:rowOff>150047</xdr:rowOff>
    </xdr:from>
    <xdr:to>
      <xdr:col>30</xdr:col>
      <xdr:colOff>418478</xdr:colOff>
      <xdr:row>25</xdr:row>
      <xdr:rowOff>237135</xdr:rowOff>
    </xdr:to>
    <xdr:sp macro="" textlink="">
      <xdr:nvSpPr>
        <xdr:cNvPr id="27" name="26 Elipse"/>
        <xdr:cNvSpPr/>
      </xdr:nvSpPr>
      <xdr:spPr>
        <a:xfrm flipH="1" flipV="1">
          <a:off x="24294440" y="9465497"/>
          <a:ext cx="98463" cy="87088"/>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296419</xdr:colOff>
      <xdr:row>25</xdr:row>
      <xdr:rowOff>224381</xdr:rowOff>
    </xdr:from>
    <xdr:to>
      <xdr:col>30</xdr:col>
      <xdr:colOff>404058</xdr:colOff>
      <xdr:row>26</xdr:row>
      <xdr:rowOff>242301</xdr:rowOff>
    </xdr:to>
    <xdr:cxnSp macro="">
      <xdr:nvCxnSpPr>
        <xdr:cNvPr id="28" name="27 Conector recto"/>
        <xdr:cNvCxnSpPr>
          <a:endCxn id="27" idx="1"/>
        </xdr:cNvCxnSpPr>
      </xdr:nvCxnSpPr>
      <xdr:spPr>
        <a:xfrm flipV="1">
          <a:off x="22899244" y="9539831"/>
          <a:ext cx="1479239" cy="43702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264441</xdr:colOff>
      <xdr:row>28</xdr:row>
      <xdr:rowOff>218175</xdr:rowOff>
    </xdr:from>
    <xdr:to>
      <xdr:col>28</xdr:col>
      <xdr:colOff>362904</xdr:colOff>
      <xdr:row>28</xdr:row>
      <xdr:rowOff>305263</xdr:rowOff>
    </xdr:to>
    <xdr:sp macro="" textlink="">
      <xdr:nvSpPr>
        <xdr:cNvPr id="29" name="28 Elipse"/>
        <xdr:cNvSpPr/>
      </xdr:nvSpPr>
      <xdr:spPr>
        <a:xfrm flipH="1" flipV="1">
          <a:off x="22867266" y="10790925"/>
          <a:ext cx="98463" cy="87088"/>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30</xdr:col>
      <xdr:colOff>430418</xdr:colOff>
      <xdr:row>28</xdr:row>
      <xdr:rowOff>240846</xdr:rowOff>
    </xdr:from>
    <xdr:to>
      <xdr:col>32</xdr:col>
      <xdr:colOff>121299</xdr:colOff>
      <xdr:row>29</xdr:row>
      <xdr:rowOff>82024</xdr:rowOff>
    </xdr:to>
    <xdr:cxnSp macro="">
      <xdr:nvCxnSpPr>
        <xdr:cNvPr id="30" name="29 Conector recto"/>
        <xdr:cNvCxnSpPr>
          <a:endCxn id="31" idx="5"/>
        </xdr:cNvCxnSpPr>
      </xdr:nvCxnSpPr>
      <xdr:spPr>
        <a:xfrm>
          <a:off x="24404843" y="10813596"/>
          <a:ext cx="1062481" cy="26027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106879</xdr:colOff>
      <xdr:row>29</xdr:row>
      <xdr:rowOff>69270</xdr:rowOff>
    </xdr:from>
    <xdr:to>
      <xdr:col>32</xdr:col>
      <xdr:colOff>205342</xdr:colOff>
      <xdr:row>29</xdr:row>
      <xdr:rowOff>156358</xdr:rowOff>
    </xdr:to>
    <xdr:sp macro="" textlink="">
      <xdr:nvSpPr>
        <xdr:cNvPr id="31" name="30 Elipse"/>
        <xdr:cNvSpPr/>
      </xdr:nvSpPr>
      <xdr:spPr>
        <a:xfrm flipH="1" flipV="1">
          <a:off x="25452904" y="11061120"/>
          <a:ext cx="98463" cy="87088"/>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260947</xdr:colOff>
      <xdr:row>13</xdr:row>
      <xdr:rowOff>227083</xdr:rowOff>
    </xdr:from>
    <xdr:to>
      <xdr:col>28</xdr:col>
      <xdr:colOff>347538</xdr:colOff>
      <xdr:row>13</xdr:row>
      <xdr:rowOff>326044</xdr:rowOff>
    </xdr:to>
    <xdr:sp macro="" textlink="">
      <xdr:nvSpPr>
        <xdr:cNvPr id="32" name="31 Elipse"/>
        <xdr:cNvSpPr/>
      </xdr:nvSpPr>
      <xdr:spPr>
        <a:xfrm>
          <a:off x="22863772" y="4513333"/>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264903</xdr:colOff>
      <xdr:row>14</xdr:row>
      <xdr:rowOff>317168</xdr:rowOff>
    </xdr:from>
    <xdr:to>
      <xdr:col>28</xdr:col>
      <xdr:colOff>351494</xdr:colOff>
      <xdr:row>14</xdr:row>
      <xdr:rowOff>416129</xdr:rowOff>
    </xdr:to>
    <xdr:sp macro="" textlink="">
      <xdr:nvSpPr>
        <xdr:cNvPr id="33" name="32 Elipse"/>
        <xdr:cNvSpPr/>
      </xdr:nvSpPr>
      <xdr:spPr>
        <a:xfrm>
          <a:off x="22867728" y="5022518"/>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298060</xdr:colOff>
      <xdr:row>12</xdr:row>
      <xdr:rowOff>229406</xdr:rowOff>
    </xdr:from>
    <xdr:to>
      <xdr:col>28</xdr:col>
      <xdr:colOff>309564</xdr:colOff>
      <xdr:row>14</xdr:row>
      <xdr:rowOff>381001</xdr:rowOff>
    </xdr:to>
    <xdr:cxnSp macro="">
      <xdr:nvCxnSpPr>
        <xdr:cNvPr id="34" name="33 Conector recto"/>
        <xdr:cNvCxnSpPr/>
      </xdr:nvCxnSpPr>
      <xdr:spPr>
        <a:xfrm rot="16200000" flipV="1">
          <a:off x="22411739" y="4585702"/>
          <a:ext cx="989795" cy="1150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279131</xdr:colOff>
      <xdr:row>14</xdr:row>
      <xdr:rowOff>365725</xdr:rowOff>
    </xdr:from>
    <xdr:to>
      <xdr:col>30</xdr:col>
      <xdr:colOff>246474</xdr:colOff>
      <xdr:row>15</xdr:row>
      <xdr:rowOff>172254</xdr:rowOff>
    </xdr:to>
    <xdr:cxnSp macro="">
      <xdr:nvCxnSpPr>
        <xdr:cNvPr id="35" name="34 Conector recto"/>
        <xdr:cNvCxnSpPr/>
      </xdr:nvCxnSpPr>
      <xdr:spPr>
        <a:xfrm flipH="1" flipV="1">
          <a:off x="22881956" y="5071075"/>
          <a:ext cx="1338943" cy="22562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197919</xdr:colOff>
      <xdr:row>15</xdr:row>
      <xdr:rowOff>136070</xdr:rowOff>
    </xdr:from>
    <xdr:to>
      <xdr:col>30</xdr:col>
      <xdr:colOff>284510</xdr:colOff>
      <xdr:row>15</xdr:row>
      <xdr:rowOff>235031</xdr:rowOff>
    </xdr:to>
    <xdr:sp macro="" textlink="">
      <xdr:nvSpPr>
        <xdr:cNvPr id="36" name="35 Elipse"/>
        <xdr:cNvSpPr/>
      </xdr:nvSpPr>
      <xdr:spPr>
        <a:xfrm>
          <a:off x="24172344" y="5260520"/>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288468</xdr:colOff>
      <xdr:row>16</xdr:row>
      <xdr:rowOff>90548</xdr:rowOff>
    </xdr:from>
    <xdr:to>
      <xdr:col>28</xdr:col>
      <xdr:colOff>375059</xdr:colOff>
      <xdr:row>16</xdr:row>
      <xdr:rowOff>189509</xdr:rowOff>
    </xdr:to>
    <xdr:sp macro="" textlink="">
      <xdr:nvSpPr>
        <xdr:cNvPr id="37" name="36 Elipse"/>
        <xdr:cNvSpPr/>
      </xdr:nvSpPr>
      <xdr:spPr>
        <a:xfrm>
          <a:off x="22891293" y="5634098"/>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362378</xdr:colOff>
      <xdr:row>15</xdr:row>
      <xdr:rowOff>201881</xdr:rowOff>
    </xdr:from>
    <xdr:to>
      <xdr:col>30</xdr:col>
      <xdr:colOff>226622</xdr:colOff>
      <xdr:row>16</xdr:row>
      <xdr:rowOff>105041</xdr:rowOff>
    </xdr:to>
    <xdr:cxnSp macro="">
      <xdr:nvCxnSpPr>
        <xdr:cNvPr id="38" name="37 Conector recto"/>
        <xdr:cNvCxnSpPr>
          <a:endCxn id="37" idx="7"/>
        </xdr:cNvCxnSpPr>
      </xdr:nvCxnSpPr>
      <xdr:spPr>
        <a:xfrm flipH="1">
          <a:off x="22965203" y="5326331"/>
          <a:ext cx="1235844" cy="32226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358735</xdr:colOff>
      <xdr:row>16</xdr:row>
      <xdr:rowOff>148442</xdr:rowOff>
    </xdr:from>
    <xdr:to>
      <xdr:col>29</xdr:col>
      <xdr:colOff>234719</xdr:colOff>
      <xdr:row>17</xdr:row>
      <xdr:rowOff>76342</xdr:rowOff>
    </xdr:to>
    <xdr:cxnSp macro="">
      <xdr:nvCxnSpPr>
        <xdr:cNvPr id="39" name="38 Conector recto"/>
        <xdr:cNvCxnSpPr>
          <a:stCxn id="11" idx="7"/>
        </xdr:cNvCxnSpPr>
      </xdr:nvCxnSpPr>
      <xdr:spPr>
        <a:xfrm flipH="1" flipV="1">
          <a:off x="22961560" y="5691992"/>
          <a:ext cx="561784" cy="347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248111</xdr:colOff>
      <xdr:row>18</xdr:row>
      <xdr:rowOff>89619</xdr:rowOff>
    </xdr:from>
    <xdr:to>
      <xdr:col>28</xdr:col>
      <xdr:colOff>334702</xdr:colOff>
      <xdr:row>18</xdr:row>
      <xdr:rowOff>188580</xdr:rowOff>
    </xdr:to>
    <xdr:sp macro="" textlink="">
      <xdr:nvSpPr>
        <xdr:cNvPr id="40" name="39 Elipse"/>
        <xdr:cNvSpPr/>
      </xdr:nvSpPr>
      <xdr:spPr>
        <a:xfrm>
          <a:off x="22850936" y="6471369"/>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251607</xdr:colOff>
      <xdr:row>27</xdr:row>
      <xdr:rowOff>228844</xdr:rowOff>
    </xdr:from>
    <xdr:to>
      <xdr:col>28</xdr:col>
      <xdr:colOff>350070</xdr:colOff>
      <xdr:row>27</xdr:row>
      <xdr:rowOff>308355</xdr:rowOff>
    </xdr:to>
    <xdr:sp macro="" textlink="">
      <xdr:nvSpPr>
        <xdr:cNvPr id="41" name="40 Elipse"/>
        <xdr:cNvSpPr/>
      </xdr:nvSpPr>
      <xdr:spPr>
        <a:xfrm flipH="1" flipV="1">
          <a:off x="22854432" y="10382494"/>
          <a:ext cx="98463" cy="7951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313463</xdr:colOff>
      <xdr:row>26</xdr:row>
      <xdr:rowOff>247434</xdr:rowOff>
    </xdr:from>
    <xdr:to>
      <xdr:col>28</xdr:col>
      <xdr:colOff>321471</xdr:colOff>
      <xdr:row>28</xdr:row>
      <xdr:rowOff>273843</xdr:rowOff>
    </xdr:to>
    <xdr:cxnSp macro="">
      <xdr:nvCxnSpPr>
        <xdr:cNvPr id="42" name="41 Conector recto"/>
        <xdr:cNvCxnSpPr/>
      </xdr:nvCxnSpPr>
      <xdr:spPr>
        <a:xfrm rot="16200000" flipH="1">
          <a:off x="22487987" y="10410285"/>
          <a:ext cx="864609" cy="800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295277</xdr:colOff>
      <xdr:row>7</xdr:row>
      <xdr:rowOff>161211</xdr:rowOff>
    </xdr:from>
    <xdr:to>
      <xdr:col>28</xdr:col>
      <xdr:colOff>299760</xdr:colOff>
      <xdr:row>8</xdr:row>
      <xdr:rowOff>200025</xdr:rowOff>
    </xdr:to>
    <xdr:cxnSp macro="">
      <xdr:nvCxnSpPr>
        <xdr:cNvPr id="43" name="42 Conector recto"/>
        <xdr:cNvCxnSpPr/>
      </xdr:nvCxnSpPr>
      <xdr:spPr>
        <a:xfrm rot="5400000">
          <a:off x="22671387" y="2159576"/>
          <a:ext cx="457914" cy="448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333375</xdr:colOff>
      <xdr:row>11</xdr:row>
      <xdr:rowOff>95250</xdr:rowOff>
    </xdr:from>
    <xdr:to>
      <xdr:col>30</xdr:col>
      <xdr:colOff>419966</xdr:colOff>
      <xdr:row>11</xdr:row>
      <xdr:rowOff>194211</xdr:rowOff>
    </xdr:to>
    <xdr:sp macro="" textlink="">
      <xdr:nvSpPr>
        <xdr:cNvPr id="44" name="43 Elipse"/>
        <xdr:cNvSpPr/>
      </xdr:nvSpPr>
      <xdr:spPr>
        <a:xfrm>
          <a:off x="24307800" y="3543300"/>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30</xdr:col>
      <xdr:colOff>297655</xdr:colOff>
      <xdr:row>19</xdr:row>
      <xdr:rowOff>95250</xdr:rowOff>
    </xdr:from>
    <xdr:to>
      <xdr:col>30</xdr:col>
      <xdr:colOff>384246</xdr:colOff>
      <xdr:row>19</xdr:row>
      <xdr:rowOff>194211</xdr:rowOff>
    </xdr:to>
    <xdr:sp macro="" textlink="">
      <xdr:nvSpPr>
        <xdr:cNvPr id="45" name="44 Elipse"/>
        <xdr:cNvSpPr/>
      </xdr:nvSpPr>
      <xdr:spPr>
        <a:xfrm>
          <a:off x="24272080" y="6896100"/>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261938</xdr:colOff>
      <xdr:row>19</xdr:row>
      <xdr:rowOff>130969</xdr:rowOff>
    </xdr:from>
    <xdr:to>
      <xdr:col>30</xdr:col>
      <xdr:colOff>327502</xdr:colOff>
      <xdr:row>19</xdr:row>
      <xdr:rowOff>137000</xdr:rowOff>
    </xdr:to>
    <xdr:cxnSp macro="">
      <xdr:nvCxnSpPr>
        <xdr:cNvPr id="46" name="45 Conector recto"/>
        <xdr:cNvCxnSpPr/>
      </xdr:nvCxnSpPr>
      <xdr:spPr>
        <a:xfrm flipV="1">
          <a:off x="22864763" y="6931819"/>
          <a:ext cx="1437164" cy="603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285750</xdr:colOff>
      <xdr:row>18</xdr:row>
      <xdr:rowOff>83344</xdr:rowOff>
    </xdr:from>
    <xdr:to>
      <xdr:col>28</xdr:col>
      <xdr:colOff>290233</xdr:colOff>
      <xdr:row>19</xdr:row>
      <xdr:rowOff>169782</xdr:rowOff>
    </xdr:to>
    <xdr:cxnSp macro="">
      <xdr:nvCxnSpPr>
        <xdr:cNvPr id="47" name="46 Conector recto"/>
        <xdr:cNvCxnSpPr/>
      </xdr:nvCxnSpPr>
      <xdr:spPr>
        <a:xfrm rot="5400000">
          <a:off x="22638048" y="6715621"/>
          <a:ext cx="505538" cy="448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345281</xdr:colOff>
      <xdr:row>28</xdr:row>
      <xdr:rowOff>190500</xdr:rowOff>
    </xdr:from>
    <xdr:to>
      <xdr:col>30</xdr:col>
      <xdr:colOff>443744</xdr:colOff>
      <xdr:row>28</xdr:row>
      <xdr:rowOff>277588</xdr:rowOff>
    </xdr:to>
    <xdr:sp macro="" textlink="">
      <xdr:nvSpPr>
        <xdr:cNvPr id="48" name="47 Elipse"/>
        <xdr:cNvSpPr/>
      </xdr:nvSpPr>
      <xdr:spPr>
        <a:xfrm flipH="1" flipV="1">
          <a:off x="24319706" y="10763250"/>
          <a:ext cx="98463" cy="87088"/>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321469</xdr:colOff>
      <xdr:row>28</xdr:row>
      <xdr:rowOff>238125</xdr:rowOff>
    </xdr:from>
    <xdr:to>
      <xdr:col>30</xdr:col>
      <xdr:colOff>387033</xdr:colOff>
      <xdr:row>28</xdr:row>
      <xdr:rowOff>244156</xdr:rowOff>
    </xdr:to>
    <xdr:cxnSp macro="">
      <xdr:nvCxnSpPr>
        <xdr:cNvPr id="49" name="48 Conector recto"/>
        <xdr:cNvCxnSpPr/>
      </xdr:nvCxnSpPr>
      <xdr:spPr>
        <a:xfrm flipV="1">
          <a:off x="22924294" y="10810875"/>
          <a:ext cx="1437164" cy="603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315436</xdr:colOff>
      <xdr:row>12</xdr:row>
      <xdr:rowOff>250031</xdr:rowOff>
    </xdr:from>
    <xdr:to>
      <xdr:col>30</xdr:col>
      <xdr:colOff>381000</xdr:colOff>
      <xdr:row>12</xdr:row>
      <xdr:rowOff>256062</xdr:rowOff>
    </xdr:to>
    <xdr:cxnSp macro="">
      <xdr:nvCxnSpPr>
        <xdr:cNvPr id="50" name="49 Conector recto"/>
        <xdr:cNvCxnSpPr/>
      </xdr:nvCxnSpPr>
      <xdr:spPr>
        <a:xfrm flipV="1">
          <a:off x="22918261" y="4117181"/>
          <a:ext cx="1437164" cy="603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381000</xdr:colOff>
      <xdr:row>11</xdr:row>
      <xdr:rowOff>137401</xdr:rowOff>
    </xdr:from>
    <xdr:to>
      <xdr:col>30</xdr:col>
      <xdr:colOff>383105</xdr:colOff>
      <xdr:row>12</xdr:row>
      <xdr:rowOff>250035</xdr:rowOff>
    </xdr:to>
    <xdr:cxnSp macro="">
      <xdr:nvCxnSpPr>
        <xdr:cNvPr id="51" name="50 Conector recto"/>
        <xdr:cNvCxnSpPr/>
      </xdr:nvCxnSpPr>
      <xdr:spPr>
        <a:xfrm rot="5400000">
          <a:off x="24090611" y="3850265"/>
          <a:ext cx="531734" cy="210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261937</xdr:colOff>
      <xdr:row>25</xdr:row>
      <xdr:rowOff>178593</xdr:rowOff>
    </xdr:from>
    <xdr:to>
      <xdr:col>28</xdr:col>
      <xdr:colOff>360400</xdr:colOff>
      <xdr:row>25</xdr:row>
      <xdr:rowOff>265681</xdr:rowOff>
    </xdr:to>
    <xdr:sp macro="" textlink="">
      <xdr:nvSpPr>
        <xdr:cNvPr id="52" name="51 Elipse"/>
        <xdr:cNvSpPr/>
      </xdr:nvSpPr>
      <xdr:spPr>
        <a:xfrm flipH="1" flipV="1">
          <a:off x="22864762" y="9494043"/>
          <a:ext cx="98463" cy="87088"/>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250032</xdr:colOff>
      <xdr:row>25</xdr:row>
      <xdr:rowOff>190500</xdr:rowOff>
    </xdr:from>
    <xdr:to>
      <xdr:col>30</xdr:col>
      <xdr:colOff>315596</xdr:colOff>
      <xdr:row>25</xdr:row>
      <xdr:rowOff>196531</xdr:rowOff>
    </xdr:to>
    <xdr:cxnSp macro="">
      <xdr:nvCxnSpPr>
        <xdr:cNvPr id="53" name="52 Conector recto"/>
        <xdr:cNvCxnSpPr/>
      </xdr:nvCxnSpPr>
      <xdr:spPr>
        <a:xfrm flipV="1">
          <a:off x="22852857" y="9505950"/>
          <a:ext cx="1437164" cy="603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261938</xdr:colOff>
      <xdr:row>26</xdr:row>
      <xdr:rowOff>178594</xdr:rowOff>
    </xdr:from>
    <xdr:to>
      <xdr:col>28</xdr:col>
      <xdr:colOff>360401</xdr:colOff>
      <xdr:row>26</xdr:row>
      <xdr:rowOff>265682</xdr:rowOff>
    </xdr:to>
    <xdr:sp macro="" textlink="">
      <xdr:nvSpPr>
        <xdr:cNvPr id="54" name="53 Elipse"/>
        <xdr:cNvSpPr/>
      </xdr:nvSpPr>
      <xdr:spPr>
        <a:xfrm flipH="1" flipV="1">
          <a:off x="22864763" y="9913144"/>
          <a:ext cx="98463" cy="87088"/>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297656</xdr:colOff>
      <xdr:row>20</xdr:row>
      <xdr:rowOff>202407</xdr:rowOff>
    </xdr:from>
    <xdr:to>
      <xdr:col>28</xdr:col>
      <xdr:colOff>302140</xdr:colOff>
      <xdr:row>22</xdr:row>
      <xdr:rowOff>392907</xdr:rowOff>
    </xdr:to>
    <xdr:cxnSp macro="">
      <xdr:nvCxnSpPr>
        <xdr:cNvPr id="55" name="54 Conector recto"/>
        <xdr:cNvCxnSpPr/>
      </xdr:nvCxnSpPr>
      <xdr:spPr>
        <a:xfrm rot="5400000">
          <a:off x="22388373" y="7934465"/>
          <a:ext cx="1028700" cy="448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339588</xdr:colOff>
      <xdr:row>22</xdr:row>
      <xdr:rowOff>366649</xdr:rowOff>
    </xdr:from>
    <xdr:to>
      <xdr:col>30</xdr:col>
      <xdr:colOff>369094</xdr:colOff>
      <xdr:row>23</xdr:row>
      <xdr:rowOff>285750</xdr:rowOff>
    </xdr:to>
    <xdr:cxnSp macro="">
      <xdr:nvCxnSpPr>
        <xdr:cNvPr id="56" name="55 Conector recto"/>
        <xdr:cNvCxnSpPr>
          <a:stCxn id="24" idx="6"/>
        </xdr:cNvCxnSpPr>
      </xdr:nvCxnSpPr>
      <xdr:spPr>
        <a:xfrm>
          <a:off x="22942413" y="8424799"/>
          <a:ext cx="1401106" cy="3382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285750</xdr:colOff>
      <xdr:row>24</xdr:row>
      <xdr:rowOff>333376</xdr:rowOff>
    </xdr:from>
    <xdr:to>
      <xdr:col>28</xdr:col>
      <xdr:colOff>290233</xdr:colOff>
      <xdr:row>25</xdr:row>
      <xdr:rowOff>241221</xdr:rowOff>
    </xdr:to>
    <xdr:cxnSp macro="">
      <xdr:nvCxnSpPr>
        <xdr:cNvPr id="57" name="56 Conector recto"/>
        <xdr:cNvCxnSpPr/>
      </xdr:nvCxnSpPr>
      <xdr:spPr>
        <a:xfrm rot="5400000">
          <a:off x="22727344" y="9390957"/>
          <a:ext cx="326945" cy="448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297657</xdr:colOff>
      <xdr:row>23</xdr:row>
      <xdr:rowOff>313704</xdr:rowOff>
    </xdr:from>
    <xdr:to>
      <xdr:col>30</xdr:col>
      <xdr:colOff>439260</xdr:colOff>
      <xdr:row>24</xdr:row>
      <xdr:rowOff>266378</xdr:rowOff>
    </xdr:to>
    <xdr:cxnSp macro="">
      <xdr:nvCxnSpPr>
        <xdr:cNvPr id="58" name="57 Conector recto"/>
        <xdr:cNvCxnSpPr>
          <a:stCxn id="25" idx="6"/>
        </xdr:cNvCxnSpPr>
      </xdr:nvCxnSpPr>
      <xdr:spPr>
        <a:xfrm flipH="1">
          <a:off x="22900482" y="8790954"/>
          <a:ext cx="1513203" cy="37177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9.xml><?xml version="1.0" encoding="utf-8"?>
<xdr:wsDr xmlns:xdr="http://schemas.openxmlformats.org/drawingml/2006/spreadsheetDrawing" xmlns:a="http://schemas.openxmlformats.org/drawingml/2006/main">
  <xdr:twoCellAnchor>
    <xdr:from>
      <xdr:col>28</xdr:col>
      <xdr:colOff>159658</xdr:colOff>
      <xdr:row>6</xdr:row>
      <xdr:rowOff>100153</xdr:rowOff>
    </xdr:from>
    <xdr:to>
      <xdr:col>28</xdr:col>
      <xdr:colOff>570099</xdr:colOff>
      <xdr:row>6</xdr:row>
      <xdr:rowOff>471629</xdr:rowOff>
    </xdr:to>
    <xdr:sp macro="" textlink="">
      <xdr:nvSpPr>
        <xdr:cNvPr id="2" name="1 Elipse"/>
        <xdr:cNvSpPr/>
      </xdr:nvSpPr>
      <xdr:spPr>
        <a:xfrm>
          <a:off x="21495658" y="1052653"/>
          <a:ext cx="410441" cy="85726"/>
        </a:xfrm>
        <a:prstGeom prst="ellipse">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s-PE" sz="1100">
            <a:ln w="3175">
              <a:solidFill>
                <a:schemeClr val="tx1"/>
              </a:solidFill>
            </a:ln>
          </a:endParaRPr>
        </a:p>
      </xdr:txBody>
    </xdr:sp>
    <xdr:clientData/>
  </xdr:twoCellAnchor>
  <xdr:twoCellAnchor>
    <xdr:from>
      <xdr:col>29</xdr:col>
      <xdr:colOff>153976</xdr:colOff>
      <xdr:row>6</xdr:row>
      <xdr:rowOff>131807</xdr:rowOff>
    </xdr:from>
    <xdr:to>
      <xdr:col>29</xdr:col>
      <xdr:colOff>559593</xdr:colOff>
      <xdr:row>6</xdr:row>
      <xdr:rowOff>422320</xdr:rowOff>
    </xdr:to>
    <xdr:sp macro="" textlink="">
      <xdr:nvSpPr>
        <xdr:cNvPr id="3" name="2 Rectángulo"/>
        <xdr:cNvSpPr/>
      </xdr:nvSpPr>
      <xdr:spPr>
        <a:xfrm>
          <a:off x="22251976" y="1084307"/>
          <a:ext cx="405617" cy="61913"/>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indent="0" algn="l"/>
          <a:endParaRPr lang="es-PE" sz="1100">
            <a:ln w="3175">
              <a:solidFill>
                <a:schemeClr val="tx1"/>
              </a:solidFill>
            </a:ln>
            <a:solidFill>
              <a:schemeClr val="dk1"/>
            </a:solidFill>
            <a:latin typeface="+mn-lt"/>
            <a:ea typeface="+mn-ea"/>
            <a:cs typeface="+mn-cs"/>
          </a:endParaRPr>
        </a:p>
      </xdr:txBody>
    </xdr:sp>
    <xdr:clientData/>
  </xdr:twoCellAnchor>
  <xdr:twoCellAnchor>
    <xdr:from>
      <xdr:col>30</xdr:col>
      <xdr:colOff>239115</xdr:colOff>
      <xdr:row>6</xdr:row>
      <xdr:rowOff>95680</xdr:rowOff>
    </xdr:from>
    <xdr:to>
      <xdr:col>30</xdr:col>
      <xdr:colOff>619125</xdr:colOff>
      <xdr:row>6</xdr:row>
      <xdr:rowOff>409014</xdr:rowOff>
    </xdr:to>
    <xdr:sp macro="" textlink="">
      <xdr:nvSpPr>
        <xdr:cNvPr id="4" name="3 Flecha derecha"/>
        <xdr:cNvSpPr/>
      </xdr:nvSpPr>
      <xdr:spPr>
        <a:xfrm>
          <a:off x="23099115" y="1048180"/>
          <a:ext cx="380010" cy="94259"/>
        </a:xfrm>
        <a:prstGeom prst="rightArrow">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indent="0" algn="l"/>
          <a:endParaRPr lang="es-PE" sz="1100">
            <a:ln w="3175">
              <a:solidFill>
                <a:schemeClr val="tx1"/>
              </a:solidFill>
            </a:ln>
            <a:solidFill>
              <a:schemeClr val="dk1"/>
            </a:solidFill>
            <a:latin typeface="+mn-lt"/>
            <a:ea typeface="+mn-ea"/>
            <a:cs typeface="+mn-cs"/>
          </a:endParaRPr>
        </a:p>
      </xdr:txBody>
    </xdr:sp>
    <xdr:clientData/>
  </xdr:twoCellAnchor>
  <xdr:twoCellAnchor>
    <xdr:from>
      <xdr:col>31</xdr:col>
      <xdr:colOff>197932</xdr:colOff>
      <xdr:row>6</xdr:row>
      <xdr:rowOff>131636</xdr:rowOff>
    </xdr:from>
    <xdr:to>
      <xdr:col>31</xdr:col>
      <xdr:colOff>511268</xdr:colOff>
      <xdr:row>6</xdr:row>
      <xdr:rowOff>409716</xdr:rowOff>
    </xdr:to>
    <xdr:sp macro="" textlink="">
      <xdr:nvSpPr>
        <xdr:cNvPr id="5" name="4 Retraso"/>
        <xdr:cNvSpPr/>
      </xdr:nvSpPr>
      <xdr:spPr>
        <a:xfrm>
          <a:off x="23819932" y="1084136"/>
          <a:ext cx="313336" cy="59005"/>
        </a:xfrm>
        <a:prstGeom prst="flowChartDelay">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indent="0" algn="l"/>
          <a:endParaRPr lang="es-PE" sz="1100">
            <a:ln w="3175">
              <a:solidFill>
                <a:schemeClr val="tx1"/>
              </a:solidFill>
            </a:ln>
            <a:solidFill>
              <a:schemeClr val="dk1"/>
            </a:solidFill>
            <a:latin typeface="+mn-lt"/>
            <a:ea typeface="+mn-ea"/>
            <a:cs typeface="+mn-cs"/>
          </a:endParaRPr>
        </a:p>
      </xdr:txBody>
    </xdr:sp>
    <xdr:clientData/>
  </xdr:twoCellAnchor>
  <xdr:twoCellAnchor>
    <xdr:from>
      <xdr:col>32</xdr:col>
      <xdr:colOff>139374</xdr:colOff>
      <xdr:row>6</xdr:row>
      <xdr:rowOff>135234</xdr:rowOff>
    </xdr:from>
    <xdr:to>
      <xdr:col>32</xdr:col>
      <xdr:colOff>543784</xdr:colOff>
      <xdr:row>6</xdr:row>
      <xdr:rowOff>444734</xdr:rowOff>
    </xdr:to>
    <xdr:sp macro="" textlink="">
      <xdr:nvSpPr>
        <xdr:cNvPr id="6" name="5 Combinar"/>
        <xdr:cNvSpPr/>
      </xdr:nvSpPr>
      <xdr:spPr>
        <a:xfrm>
          <a:off x="24523374" y="1087734"/>
          <a:ext cx="404410" cy="52325"/>
        </a:xfrm>
        <a:prstGeom prst="flowChartMerge">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indent="0" algn="l"/>
          <a:endParaRPr lang="es-PE" sz="1100">
            <a:ln w="3175">
              <a:solidFill>
                <a:schemeClr val="tx1"/>
              </a:solidFill>
            </a:ln>
            <a:solidFill>
              <a:schemeClr val="dk1"/>
            </a:solidFill>
            <a:latin typeface="+mn-lt"/>
            <a:ea typeface="+mn-ea"/>
            <a:cs typeface="+mn-cs"/>
          </a:endParaRPr>
        </a:p>
      </xdr:txBody>
    </xdr:sp>
    <xdr:clientData/>
  </xdr:twoCellAnchor>
  <xdr:twoCellAnchor>
    <xdr:from>
      <xdr:col>28</xdr:col>
      <xdr:colOff>258845</xdr:colOff>
      <xdr:row>7</xdr:row>
      <xdr:rowOff>148441</xdr:rowOff>
    </xdr:from>
    <xdr:to>
      <xdr:col>28</xdr:col>
      <xdr:colOff>345436</xdr:colOff>
      <xdr:row>7</xdr:row>
      <xdr:rowOff>247402</xdr:rowOff>
    </xdr:to>
    <xdr:sp macro="" textlink="">
      <xdr:nvSpPr>
        <xdr:cNvPr id="7" name="6 Elipse"/>
        <xdr:cNvSpPr/>
      </xdr:nvSpPr>
      <xdr:spPr>
        <a:xfrm>
          <a:off x="21594845" y="1291441"/>
          <a:ext cx="86591" cy="4181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29</xdr:col>
      <xdr:colOff>185550</xdr:colOff>
      <xdr:row>9</xdr:row>
      <xdr:rowOff>136070</xdr:rowOff>
    </xdr:from>
    <xdr:to>
      <xdr:col>29</xdr:col>
      <xdr:colOff>272141</xdr:colOff>
      <xdr:row>9</xdr:row>
      <xdr:rowOff>235031</xdr:rowOff>
    </xdr:to>
    <xdr:sp macro="" textlink="">
      <xdr:nvSpPr>
        <xdr:cNvPr id="8" name="7 Elipse"/>
        <xdr:cNvSpPr/>
      </xdr:nvSpPr>
      <xdr:spPr>
        <a:xfrm>
          <a:off x="22283550" y="1660070"/>
          <a:ext cx="86591" cy="51336"/>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271676</xdr:colOff>
      <xdr:row>11</xdr:row>
      <xdr:rowOff>99424</xdr:rowOff>
    </xdr:from>
    <xdr:to>
      <xdr:col>28</xdr:col>
      <xdr:colOff>358267</xdr:colOff>
      <xdr:row>11</xdr:row>
      <xdr:rowOff>198385</xdr:rowOff>
    </xdr:to>
    <xdr:sp macro="" textlink="">
      <xdr:nvSpPr>
        <xdr:cNvPr id="9" name="8 Elipse"/>
        <xdr:cNvSpPr/>
      </xdr:nvSpPr>
      <xdr:spPr>
        <a:xfrm>
          <a:off x="21607676" y="2004424"/>
          <a:ext cx="86591" cy="89436"/>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30</xdr:col>
      <xdr:colOff>331207</xdr:colOff>
      <xdr:row>12</xdr:row>
      <xdr:rowOff>210291</xdr:rowOff>
    </xdr:from>
    <xdr:to>
      <xdr:col>30</xdr:col>
      <xdr:colOff>417798</xdr:colOff>
      <xdr:row>12</xdr:row>
      <xdr:rowOff>309252</xdr:rowOff>
    </xdr:to>
    <xdr:sp macro="" textlink="">
      <xdr:nvSpPr>
        <xdr:cNvPr id="10" name="9 Elipse"/>
        <xdr:cNvSpPr/>
      </xdr:nvSpPr>
      <xdr:spPr>
        <a:xfrm>
          <a:off x="23191207" y="2286741"/>
          <a:ext cx="86591" cy="371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29</xdr:col>
      <xdr:colOff>160809</xdr:colOff>
      <xdr:row>17</xdr:row>
      <xdr:rowOff>61849</xdr:rowOff>
    </xdr:from>
    <xdr:to>
      <xdr:col>29</xdr:col>
      <xdr:colOff>247400</xdr:colOff>
      <xdr:row>17</xdr:row>
      <xdr:rowOff>160810</xdr:rowOff>
    </xdr:to>
    <xdr:sp macro="" textlink="">
      <xdr:nvSpPr>
        <xdr:cNvPr id="11" name="10 Elipse"/>
        <xdr:cNvSpPr/>
      </xdr:nvSpPr>
      <xdr:spPr>
        <a:xfrm>
          <a:off x="22258809" y="3109849"/>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259770</xdr:colOff>
      <xdr:row>20</xdr:row>
      <xdr:rowOff>148440</xdr:rowOff>
    </xdr:from>
    <xdr:to>
      <xdr:col>28</xdr:col>
      <xdr:colOff>346361</xdr:colOff>
      <xdr:row>20</xdr:row>
      <xdr:rowOff>247401</xdr:rowOff>
    </xdr:to>
    <xdr:sp macro="" textlink="">
      <xdr:nvSpPr>
        <xdr:cNvPr id="12" name="11 Elipse"/>
        <xdr:cNvSpPr/>
      </xdr:nvSpPr>
      <xdr:spPr>
        <a:xfrm>
          <a:off x="21595770" y="3767940"/>
          <a:ext cx="86591" cy="4181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259770</xdr:colOff>
      <xdr:row>8</xdr:row>
      <xdr:rowOff>111330</xdr:rowOff>
    </xdr:from>
    <xdr:to>
      <xdr:col>28</xdr:col>
      <xdr:colOff>346361</xdr:colOff>
      <xdr:row>8</xdr:row>
      <xdr:rowOff>210291</xdr:rowOff>
    </xdr:to>
    <xdr:sp macro="" textlink="">
      <xdr:nvSpPr>
        <xdr:cNvPr id="13" name="12 Elipse"/>
        <xdr:cNvSpPr/>
      </xdr:nvSpPr>
      <xdr:spPr>
        <a:xfrm>
          <a:off x="21595770" y="1444830"/>
          <a:ext cx="86591" cy="7991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270748</xdr:colOff>
      <xdr:row>10</xdr:row>
      <xdr:rowOff>136070</xdr:rowOff>
    </xdr:from>
    <xdr:to>
      <xdr:col>28</xdr:col>
      <xdr:colOff>357339</xdr:colOff>
      <xdr:row>10</xdr:row>
      <xdr:rowOff>235031</xdr:rowOff>
    </xdr:to>
    <xdr:sp macro="" textlink="">
      <xdr:nvSpPr>
        <xdr:cNvPr id="14" name="13 Elipse"/>
        <xdr:cNvSpPr/>
      </xdr:nvSpPr>
      <xdr:spPr>
        <a:xfrm>
          <a:off x="21606748" y="1850570"/>
          <a:ext cx="86591" cy="51336"/>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303066</xdr:colOff>
      <xdr:row>8</xdr:row>
      <xdr:rowOff>111329</xdr:rowOff>
    </xdr:from>
    <xdr:to>
      <xdr:col>29</xdr:col>
      <xdr:colOff>247401</xdr:colOff>
      <xdr:row>9</xdr:row>
      <xdr:rowOff>185550</xdr:rowOff>
    </xdr:to>
    <xdr:cxnSp macro="">
      <xdr:nvCxnSpPr>
        <xdr:cNvPr id="15" name="14 Conector recto"/>
        <xdr:cNvCxnSpPr>
          <a:stCxn id="13" idx="0"/>
        </xdr:cNvCxnSpPr>
      </xdr:nvCxnSpPr>
      <xdr:spPr>
        <a:xfrm rot="16200000" flipH="1">
          <a:off x="21859873" y="1224022"/>
          <a:ext cx="264721" cy="70633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272142</xdr:colOff>
      <xdr:row>9</xdr:row>
      <xdr:rowOff>235031</xdr:rowOff>
    </xdr:from>
    <xdr:to>
      <xdr:col>29</xdr:col>
      <xdr:colOff>228846</xdr:colOff>
      <xdr:row>10</xdr:row>
      <xdr:rowOff>185551</xdr:rowOff>
    </xdr:to>
    <xdr:cxnSp macro="">
      <xdr:nvCxnSpPr>
        <xdr:cNvPr id="16" name="15 Conector recto"/>
        <xdr:cNvCxnSpPr>
          <a:stCxn id="8" idx="4"/>
        </xdr:cNvCxnSpPr>
      </xdr:nvCxnSpPr>
      <xdr:spPr>
        <a:xfrm flipH="1">
          <a:off x="21608142" y="1711406"/>
          <a:ext cx="718704" cy="18864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309564</xdr:colOff>
      <xdr:row>10</xdr:row>
      <xdr:rowOff>127874</xdr:rowOff>
    </xdr:from>
    <xdr:to>
      <xdr:col>28</xdr:col>
      <xdr:colOff>314047</xdr:colOff>
      <xdr:row>11</xdr:row>
      <xdr:rowOff>166687</xdr:rowOff>
    </xdr:to>
    <xdr:cxnSp macro="">
      <xdr:nvCxnSpPr>
        <xdr:cNvPr id="17" name="16 Conector recto"/>
        <xdr:cNvCxnSpPr/>
      </xdr:nvCxnSpPr>
      <xdr:spPr>
        <a:xfrm rot="5400000">
          <a:off x="21533149" y="1954789"/>
          <a:ext cx="229313" cy="448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256525</xdr:colOff>
      <xdr:row>12</xdr:row>
      <xdr:rowOff>221733</xdr:rowOff>
    </xdr:from>
    <xdr:to>
      <xdr:col>28</xdr:col>
      <xdr:colOff>343116</xdr:colOff>
      <xdr:row>12</xdr:row>
      <xdr:rowOff>320694</xdr:rowOff>
    </xdr:to>
    <xdr:sp macro="" textlink="">
      <xdr:nvSpPr>
        <xdr:cNvPr id="18" name="17 Elipse"/>
        <xdr:cNvSpPr/>
      </xdr:nvSpPr>
      <xdr:spPr>
        <a:xfrm>
          <a:off x="21592525" y="2288658"/>
          <a:ext cx="86591" cy="0"/>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303529</xdr:colOff>
      <xdr:row>11</xdr:row>
      <xdr:rowOff>142875</xdr:rowOff>
    </xdr:from>
    <xdr:to>
      <xdr:col>30</xdr:col>
      <xdr:colOff>369093</xdr:colOff>
      <xdr:row>11</xdr:row>
      <xdr:rowOff>148906</xdr:rowOff>
    </xdr:to>
    <xdr:cxnSp macro="">
      <xdr:nvCxnSpPr>
        <xdr:cNvPr id="19" name="18 Conector recto"/>
        <xdr:cNvCxnSpPr/>
      </xdr:nvCxnSpPr>
      <xdr:spPr>
        <a:xfrm flipV="1">
          <a:off x="21639529" y="2047875"/>
          <a:ext cx="1589564" cy="603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306472</xdr:colOff>
      <xdr:row>17</xdr:row>
      <xdr:rowOff>111329</xdr:rowOff>
    </xdr:from>
    <xdr:to>
      <xdr:col>29</xdr:col>
      <xdr:colOff>172716</xdr:colOff>
      <xdr:row>18</xdr:row>
      <xdr:rowOff>146120</xdr:rowOff>
    </xdr:to>
    <xdr:cxnSp macro="">
      <xdr:nvCxnSpPr>
        <xdr:cNvPr id="20" name="19 Conector recto"/>
        <xdr:cNvCxnSpPr/>
      </xdr:nvCxnSpPr>
      <xdr:spPr>
        <a:xfrm rot="10800000" flipV="1">
          <a:off x="21642472" y="3159329"/>
          <a:ext cx="628244" cy="22529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261410</xdr:colOff>
      <xdr:row>19</xdr:row>
      <xdr:rowOff>89620</xdr:rowOff>
    </xdr:from>
    <xdr:to>
      <xdr:col>28</xdr:col>
      <xdr:colOff>348001</xdr:colOff>
      <xdr:row>19</xdr:row>
      <xdr:rowOff>188581</xdr:rowOff>
    </xdr:to>
    <xdr:sp macro="" textlink="">
      <xdr:nvSpPr>
        <xdr:cNvPr id="21" name="20 Elipse"/>
        <xdr:cNvSpPr/>
      </xdr:nvSpPr>
      <xdr:spPr>
        <a:xfrm>
          <a:off x="21597410" y="3518620"/>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296883</xdr:colOff>
      <xdr:row>19</xdr:row>
      <xdr:rowOff>179720</xdr:rowOff>
    </xdr:from>
    <xdr:to>
      <xdr:col>30</xdr:col>
      <xdr:colOff>310336</xdr:colOff>
      <xdr:row>20</xdr:row>
      <xdr:rowOff>148442</xdr:rowOff>
    </xdr:to>
    <xdr:cxnSp macro="">
      <xdr:nvCxnSpPr>
        <xdr:cNvPr id="22" name="21 Conector recto"/>
        <xdr:cNvCxnSpPr>
          <a:stCxn id="45" idx="3"/>
        </xdr:cNvCxnSpPr>
      </xdr:nvCxnSpPr>
      <xdr:spPr>
        <a:xfrm rot="5400000">
          <a:off x="22321999" y="2919604"/>
          <a:ext cx="159222" cy="153745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264656</xdr:colOff>
      <xdr:row>21</xdr:row>
      <xdr:rowOff>164768</xdr:rowOff>
    </xdr:from>
    <xdr:to>
      <xdr:col>28</xdr:col>
      <xdr:colOff>351247</xdr:colOff>
      <xdr:row>21</xdr:row>
      <xdr:rowOff>263729</xdr:rowOff>
    </xdr:to>
    <xdr:sp macro="" textlink="">
      <xdr:nvSpPr>
        <xdr:cNvPr id="23" name="22 Elipse"/>
        <xdr:cNvSpPr/>
      </xdr:nvSpPr>
      <xdr:spPr>
        <a:xfrm>
          <a:off x="21600656" y="3974768"/>
          <a:ext cx="86591" cy="227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252997</xdr:colOff>
      <xdr:row>22</xdr:row>
      <xdr:rowOff>317168</xdr:rowOff>
    </xdr:from>
    <xdr:to>
      <xdr:col>28</xdr:col>
      <xdr:colOff>339588</xdr:colOff>
      <xdr:row>22</xdr:row>
      <xdr:rowOff>416129</xdr:rowOff>
    </xdr:to>
    <xdr:sp macro="" textlink="">
      <xdr:nvSpPr>
        <xdr:cNvPr id="24" name="23 Elipse"/>
        <xdr:cNvSpPr/>
      </xdr:nvSpPr>
      <xdr:spPr>
        <a:xfrm>
          <a:off x="21588997" y="4193843"/>
          <a:ext cx="86591" cy="0"/>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30</xdr:col>
      <xdr:colOff>352669</xdr:colOff>
      <xdr:row>23</xdr:row>
      <xdr:rowOff>264223</xdr:rowOff>
    </xdr:from>
    <xdr:to>
      <xdr:col>30</xdr:col>
      <xdr:colOff>439260</xdr:colOff>
      <xdr:row>23</xdr:row>
      <xdr:rowOff>363184</xdr:rowOff>
    </xdr:to>
    <xdr:sp macro="" textlink="">
      <xdr:nvSpPr>
        <xdr:cNvPr id="25" name="24 Elipse"/>
        <xdr:cNvSpPr/>
      </xdr:nvSpPr>
      <xdr:spPr>
        <a:xfrm>
          <a:off x="23212669" y="4379023"/>
          <a:ext cx="86591" cy="371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247401</xdr:colOff>
      <xdr:row>24</xdr:row>
      <xdr:rowOff>264687</xdr:rowOff>
    </xdr:from>
    <xdr:to>
      <xdr:col>28</xdr:col>
      <xdr:colOff>345864</xdr:colOff>
      <xdr:row>24</xdr:row>
      <xdr:rowOff>351775</xdr:rowOff>
    </xdr:to>
    <xdr:sp macro="" textlink="">
      <xdr:nvSpPr>
        <xdr:cNvPr id="26" name="25 Elipse"/>
        <xdr:cNvSpPr/>
      </xdr:nvSpPr>
      <xdr:spPr>
        <a:xfrm flipH="1" flipV="1">
          <a:off x="21583401" y="4569987"/>
          <a:ext cx="98463" cy="1363"/>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30</xdr:col>
      <xdr:colOff>320015</xdr:colOff>
      <xdr:row>25</xdr:row>
      <xdr:rowOff>150047</xdr:rowOff>
    </xdr:from>
    <xdr:to>
      <xdr:col>30</xdr:col>
      <xdr:colOff>418478</xdr:colOff>
      <xdr:row>25</xdr:row>
      <xdr:rowOff>237135</xdr:rowOff>
    </xdr:to>
    <xdr:sp macro="" textlink="">
      <xdr:nvSpPr>
        <xdr:cNvPr id="27" name="26 Elipse"/>
        <xdr:cNvSpPr/>
      </xdr:nvSpPr>
      <xdr:spPr>
        <a:xfrm flipH="1" flipV="1">
          <a:off x="23180015" y="4722047"/>
          <a:ext cx="98463" cy="39463"/>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296419</xdr:colOff>
      <xdr:row>25</xdr:row>
      <xdr:rowOff>224381</xdr:rowOff>
    </xdr:from>
    <xdr:to>
      <xdr:col>30</xdr:col>
      <xdr:colOff>404058</xdr:colOff>
      <xdr:row>26</xdr:row>
      <xdr:rowOff>242301</xdr:rowOff>
    </xdr:to>
    <xdr:cxnSp macro="">
      <xdr:nvCxnSpPr>
        <xdr:cNvPr id="28" name="27 Conector recto"/>
        <xdr:cNvCxnSpPr>
          <a:endCxn id="27" idx="1"/>
        </xdr:cNvCxnSpPr>
      </xdr:nvCxnSpPr>
      <xdr:spPr>
        <a:xfrm flipV="1">
          <a:off x="21632419" y="4758281"/>
          <a:ext cx="1631639" cy="19889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264441</xdr:colOff>
      <xdr:row>28</xdr:row>
      <xdr:rowOff>218175</xdr:rowOff>
    </xdr:from>
    <xdr:to>
      <xdr:col>28</xdr:col>
      <xdr:colOff>362904</xdr:colOff>
      <xdr:row>28</xdr:row>
      <xdr:rowOff>305263</xdr:rowOff>
    </xdr:to>
    <xdr:sp macro="" textlink="">
      <xdr:nvSpPr>
        <xdr:cNvPr id="29" name="28 Elipse"/>
        <xdr:cNvSpPr/>
      </xdr:nvSpPr>
      <xdr:spPr>
        <a:xfrm flipH="1" flipV="1">
          <a:off x="21600441" y="5333100"/>
          <a:ext cx="98463" cy="1363"/>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30</xdr:col>
      <xdr:colOff>430418</xdr:colOff>
      <xdr:row>28</xdr:row>
      <xdr:rowOff>240846</xdr:rowOff>
    </xdr:from>
    <xdr:to>
      <xdr:col>32</xdr:col>
      <xdr:colOff>121299</xdr:colOff>
      <xdr:row>29</xdr:row>
      <xdr:rowOff>82024</xdr:rowOff>
    </xdr:to>
    <xdr:cxnSp macro="">
      <xdr:nvCxnSpPr>
        <xdr:cNvPr id="30" name="29 Conector recto"/>
        <xdr:cNvCxnSpPr>
          <a:endCxn id="31" idx="5"/>
        </xdr:cNvCxnSpPr>
      </xdr:nvCxnSpPr>
      <xdr:spPr>
        <a:xfrm>
          <a:off x="23290418" y="5336721"/>
          <a:ext cx="1214881" cy="7930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106879</xdr:colOff>
      <xdr:row>29</xdr:row>
      <xdr:rowOff>69270</xdr:rowOff>
    </xdr:from>
    <xdr:to>
      <xdr:col>32</xdr:col>
      <xdr:colOff>205342</xdr:colOff>
      <xdr:row>29</xdr:row>
      <xdr:rowOff>156358</xdr:rowOff>
    </xdr:to>
    <xdr:sp macro="" textlink="">
      <xdr:nvSpPr>
        <xdr:cNvPr id="31" name="30 Elipse"/>
        <xdr:cNvSpPr/>
      </xdr:nvSpPr>
      <xdr:spPr>
        <a:xfrm flipH="1" flipV="1">
          <a:off x="24490879" y="5403270"/>
          <a:ext cx="98463" cy="87088"/>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260947</xdr:colOff>
      <xdr:row>13</xdr:row>
      <xdr:rowOff>227083</xdr:rowOff>
    </xdr:from>
    <xdr:to>
      <xdr:col>28</xdr:col>
      <xdr:colOff>347538</xdr:colOff>
      <xdr:row>13</xdr:row>
      <xdr:rowOff>326044</xdr:rowOff>
    </xdr:to>
    <xdr:sp macro="" textlink="">
      <xdr:nvSpPr>
        <xdr:cNvPr id="32" name="31 Elipse"/>
        <xdr:cNvSpPr/>
      </xdr:nvSpPr>
      <xdr:spPr>
        <a:xfrm>
          <a:off x="21596947" y="2474983"/>
          <a:ext cx="86591" cy="371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264903</xdr:colOff>
      <xdr:row>14</xdr:row>
      <xdr:rowOff>317168</xdr:rowOff>
    </xdr:from>
    <xdr:to>
      <xdr:col>28</xdr:col>
      <xdr:colOff>351494</xdr:colOff>
      <xdr:row>14</xdr:row>
      <xdr:rowOff>416129</xdr:rowOff>
    </xdr:to>
    <xdr:sp macro="" textlink="">
      <xdr:nvSpPr>
        <xdr:cNvPr id="33" name="32 Elipse"/>
        <xdr:cNvSpPr/>
      </xdr:nvSpPr>
      <xdr:spPr>
        <a:xfrm>
          <a:off x="21600903" y="2669843"/>
          <a:ext cx="86591" cy="0"/>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298060</xdr:colOff>
      <xdr:row>12</xdr:row>
      <xdr:rowOff>229406</xdr:rowOff>
    </xdr:from>
    <xdr:to>
      <xdr:col>28</xdr:col>
      <xdr:colOff>309564</xdr:colOff>
      <xdr:row>14</xdr:row>
      <xdr:rowOff>381001</xdr:rowOff>
    </xdr:to>
    <xdr:cxnSp macro="">
      <xdr:nvCxnSpPr>
        <xdr:cNvPr id="34" name="33 Conector recto"/>
        <xdr:cNvCxnSpPr/>
      </xdr:nvCxnSpPr>
      <xdr:spPr>
        <a:xfrm rot="16200000" flipV="1">
          <a:off x="21449714" y="2471152"/>
          <a:ext cx="380195" cy="1150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279131</xdr:colOff>
      <xdr:row>14</xdr:row>
      <xdr:rowOff>365725</xdr:rowOff>
    </xdr:from>
    <xdr:to>
      <xdr:col>30</xdr:col>
      <xdr:colOff>246474</xdr:colOff>
      <xdr:row>15</xdr:row>
      <xdr:rowOff>172254</xdr:rowOff>
    </xdr:to>
    <xdr:cxnSp macro="">
      <xdr:nvCxnSpPr>
        <xdr:cNvPr id="35" name="34 Conector recto"/>
        <xdr:cNvCxnSpPr/>
      </xdr:nvCxnSpPr>
      <xdr:spPr>
        <a:xfrm flipH="1" flipV="1">
          <a:off x="21615131" y="2670775"/>
          <a:ext cx="1491343" cy="16847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197919</xdr:colOff>
      <xdr:row>15</xdr:row>
      <xdr:rowOff>136070</xdr:rowOff>
    </xdr:from>
    <xdr:to>
      <xdr:col>30</xdr:col>
      <xdr:colOff>284510</xdr:colOff>
      <xdr:row>15</xdr:row>
      <xdr:rowOff>235031</xdr:rowOff>
    </xdr:to>
    <xdr:sp macro="" textlink="">
      <xdr:nvSpPr>
        <xdr:cNvPr id="36" name="35 Elipse"/>
        <xdr:cNvSpPr/>
      </xdr:nvSpPr>
      <xdr:spPr>
        <a:xfrm>
          <a:off x="23057919" y="2803070"/>
          <a:ext cx="86591" cy="51336"/>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288468</xdr:colOff>
      <xdr:row>16</xdr:row>
      <xdr:rowOff>90548</xdr:rowOff>
    </xdr:from>
    <xdr:to>
      <xdr:col>28</xdr:col>
      <xdr:colOff>375059</xdr:colOff>
      <xdr:row>16</xdr:row>
      <xdr:rowOff>189509</xdr:rowOff>
    </xdr:to>
    <xdr:sp macro="" textlink="">
      <xdr:nvSpPr>
        <xdr:cNvPr id="37" name="36 Elipse"/>
        <xdr:cNvSpPr/>
      </xdr:nvSpPr>
      <xdr:spPr>
        <a:xfrm>
          <a:off x="21624468" y="2948048"/>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362378</xdr:colOff>
      <xdr:row>15</xdr:row>
      <xdr:rowOff>201881</xdr:rowOff>
    </xdr:from>
    <xdr:to>
      <xdr:col>30</xdr:col>
      <xdr:colOff>226622</xdr:colOff>
      <xdr:row>16</xdr:row>
      <xdr:rowOff>105041</xdr:rowOff>
    </xdr:to>
    <xdr:cxnSp macro="">
      <xdr:nvCxnSpPr>
        <xdr:cNvPr id="38" name="37 Conector recto"/>
        <xdr:cNvCxnSpPr>
          <a:endCxn id="37" idx="7"/>
        </xdr:cNvCxnSpPr>
      </xdr:nvCxnSpPr>
      <xdr:spPr>
        <a:xfrm flipH="1">
          <a:off x="21698378" y="2859356"/>
          <a:ext cx="1388244" cy="10318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358735</xdr:colOff>
      <xdr:row>16</xdr:row>
      <xdr:rowOff>148442</xdr:rowOff>
    </xdr:from>
    <xdr:to>
      <xdr:col>29</xdr:col>
      <xdr:colOff>234719</xdr:colOff>
      <xdr:row>17</xdr:row>
      <xdr:rowOff>76342</xdr:rowOff>
    </xdr:to>
    <xdr:cxnSp macro="">
      <xdr:nvCxnSpPr>
        <xdr:cNvPr id="39" name="38 Conector recto"/>
        <xdr:cNvCxnSpPr>
          <a:stCxn id="11" idx="7"/>
        </xdr:cNvCxnSpPr>
      </xdr:nvCxnSpPr>
      <xdr:spPr>
        <a:xfrm flipH="1" flipV="1">
          <a:off x="21694735" y="3005942"/>
          <a:ext cx="637984" cy="1184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248111</xdr:colOff>
      <xdr:row>18</xdr:row>
      <xdr:rowOff>89619</xdr:rowOff>
    </xdr:from>
    <xdr:to>
      <xdr:col>28</xdr:col>
      <xdr:colOff>334702</xdr:colOff>
      <xdr:row>18</xdr:row>
      <xdr:rowOff>188580</xdr:rowOff>
    </xdr:to>
    <xdr:sp macro="" textlink="">
      <xdr:nvSpPr>
        <xdr:cNvPr id="40" name="39 Elipse"/>
        <xdr:cNvSpPr/>
      </xdr:nvSpPr>
      <xdr:spPr>
        <a:xfrm>
          <a:off x="21584111" y="3328119"/>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251607</xdr:colOff>
      <xdr:row>27</xdr:row>
      <xdr:rowOff>228844</xdr:rowOff>
    </xdr:from>
    <xdr:to>
      <xdr:col>28</xdr:col>
      <xdr:colOff>350070</xdr:colOff>
      <xdr:row>27</xdr:row>
      <xdr:rowOff>308355</xdr:rowOff>
    </xdr:to>
    <xdr:sp macro="" textlink="">
      <xdr:nvSpPr>
        <xdr:cNvPr id="41" name="40 Elipse"/>
        <xdr:cNvSpPr/>
      </xdr:nvSpPr>
      <xdr:spPr>
        <a:xfrm flipH="1" flipV="1">
          <a:off x="21587607" y="5143744"/>
          <a:ext cx="98463" cy="331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313463</xdr:colOff>
      <xdr:row>26</xdr:row>
      <xdr:rowOff>247434</xdr:rowOff>
    </xdr:from>
    <xdr:to>
      <xdr:col>28</xdr:col>
      <xdr:colOff>321471</xdr:colOff>
      <xdr:row>28</xdr:row>
      <xdr:rowOff>273843</xdr:rowOff>
    </xdr:to>
    <xdr:cxnSp macro="">
      <xdr:nvCxnSpPr>
        <xdr:cNvPr id="42" name="41 Conector recto"/>
        <xdr:cNvCxnSpPr/>
      </xdr:nvCxnSpPr>
      <xdr:spPr>
        <a:xfrm rot="16200000" flipH="1">
          <a:off x="21464050" y="5138197"/>
          <a:ext cx="378834" cy="800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295277</xdr:colOff>
      <xdr:row>7</xdr:row>
      <xdr:rowOff>161211</xdr:rowOff>
    </xdr:from>
    <xdr:to>
      <xdr:col>28</xdr:col>
      <xdr:colOff>299760</xdr:colOff>
      <xdr:row>8</xdr:row>
      <xdr:rowOff>200025</xdr:rowOff>
    </xdr:to>
    <xdr:cxnSp macro="">
      <xdr:nvCxnSpPr>
        <xdr:cNvPr id="43" name="42 Conector recto"/>
        <xdr:cNvCxnSpPr/>
      </xdr:nvCxnSpPr>
      <xdr:spPr>
        <a:xfrm rot="5400000">
          <a:off x="21523624" y="1411864"/>
          <a:ext cx="219789" cy="448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333375</xdr:colOff>
      <xdr:row>11</xdr:row>
      <xdr:rowOff>95250</xdr:rowOff>
    </xdr:from>
    <xdr:to>
      <xdr:col>30</xdr:col>
      <xdr:colOff>419966</xdr:colOff>
      <xdr:row>11</xdr:row>
      <xdr:rowOff>194211</xdr:rowOff>
    </xdr:to>
    <xdr:sp macro="" textlink="">
      <xdr:nvSpPr>
        <xdr:cNvPr id="44" name="43 Elipse"/>
        <xdr:cNvSpPr/>
      </xdr:nvSpPr>
      <xdr:spPr>
        <a:xfrm>
          <a:off x="23193375" y="2000250"/>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30</xdr:col>
      <xdr:colOff>297655</xdr:colOff>
      <xdr:row>19</xdr:row>
      <xdr:rowOff>95250</xdr:rowOff>
    </xdr:from>
    <xdr:to>
      <xdr:col>30</xdr:col>
      <xdr:colOff>384246</xdr:colOff>
      <xdr:row>19</xdr:row>
      <xdr:rowOff>194211</xdr:rowOff>
    </xdr:to>
    <xdr:sp macro="" textlink="">
      <xdr:nvSpPr>
        <xdr:cNvPr id="45" name="44 Elipse"/>
        <xdr:cNvSpPr/>
      </xdr:nvSpPr>
      <xdr:spPr>
        <a:xfrm>
          <a:off x="23157655" y="3524250"/>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261938</xdr:colOff>
      <xdr:row>19</xdr:row>
      <xdr:rowOff>130969</xdr:rowOff>
    </xdr:from>
    <xdr:to>
      <xdr:col>30</xdr:col>
      <xdr:colOff>327502</xdr:colOff>
      <xdr:row>19</xdr:row>
      <xdr:rowOff>137000</xdr:rowOff>
    </xdr:to>
    <xdr:cxnSp macro="">
      <xdr:nvCxnSpPr>
        <xdr:cNvPr id="46" name="45 Conector recto"/>
        <xdr:cNvCxnSpPr/>
      </xdr:nvCxnSpPr>
      <xdr:spPr>
        <a:xfrm flipV="1">
          <a:off x="21597938" y="3559969"/>
          <a:ext cx="1589564" cy="603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285750</xdr:colOff>
      <xdr:row>18</xdr:row>
      <xdr:rowOff>83344</xdr:rowOff>
    </xdr:from>
    <xdr:to>
      <xdr:col>28</xdr:col>
      <xdr:colOff>290233</xdr:colOff>
      <xdr:row>19</xdr:row>
      <xdr:rowOff>169782</xdr:rowOff>
    </xdr:to>
    <xdr:cxnSp macro="">
      <xdr:nvCxnSpPr>
        <xdr:cNvPr id="47" name="46 Conector recto"/>
        <xdr:cNvCxnSpPr/>
      </xdr:nvCxnSpPr>
      <xdr:spPr>
        <a:xfrm rot="5400000">
          <a:off x="21485523" y="3458071"/>
          <a:ext cx="276938" cy="448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345281</xdr:colOff>
      <xdr:row>28</xdr:row>
      <xdr:rowOff>190500</xdr:rowOff>
    </xdr:from>
    <xdr:to>
      <xdr:col>30</xdr:col>
      <xdr:colOff>443744</xdr:colOff>
      <xdr:row>28</xdr:row>
      <xdr:rowOff>277588</xdr:rowOff>
    </xdr:to>
    <xdr:sp macro="" textlink="">
      <xdr:nvSpPr>
        <xdr:cNvPr id="48" name="47 Elipse"/>
        <xdr:cNvSpPr/>
      </xdr:nvSpPr>
      <xdr:spPr>
        <a:xfrm flipH="1" flipV="1">
          <a:off x="23205281" y="5334000"/>
          <a:ext cx="98463" cy="1363"/>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321469</xdr:colOff>
      <xdr:row>28</xdr:row>
      <xdr:rowOff>238125</xdr:rowOff>
    </xdr:from>
    <xdr:to>
      <xdr:col>30</xdr:col>
      <xdr:colOff>387033</xdr:colOff>
      <xdr:row>28</xdr:row>
      <xdr:rowOff>244156</xdr:rowOff>
    </xdr:to>
    <xdr:cxnSp macro="">
      <xdr:nvCxnSpPr>
        <xdr:cNvPr id="49" name="48 Conector recto"/>
        <xdr:cNvCxnSpPr/>
      </xdr:nvCxnSpPr>
      <xdr:spPr>
        <a:xfrm flipV="1">
          <a:off x="21657469" y="5334000"/>
          <a:ext cx="158956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315436</xdr:colOff>
      <xdr:row>12</xdr:row>
      <xdr:rowOff>250031</xdr:rowOff>
    </xdr:from>
    <xdr:to>
      <xdr:col>30</xdr:col>
      <xdr:colOff>381000</xdr:colOff>
      <xdr:row>12</xdr:row>
      <xdr:rowOff>256062</xdr:rowOff>
    </xdr:to>
    <xdr:cxnSp macro="">
      <xdr:nvCxnSpPr>
        <xdr:cNvPr id="50" name="49 Conector recto"/>
        <xdr:cNvCxnSpPr/>
      </xdr:nvCxnSpPr>
      <xdr:spPr>
        <a:xfrm flipV="1">
          <a:off x="21651436" y="2288381"/>
          <a:ext cx="158956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381000</xdr:colOff>
      <xdr:row>11</xdr:row>
      <xdr:rowOff>137401</xdr:rowOff>
    </xdr:from>
    <xdr:to>
      <xdr:col>30</xdr:col>
      <xdr:colOff>383105</xdr:colOff>
      <xdr:row>12</xdr:row>
      <xdr:rowOff>250035</xdr:rowOff>
    </xdr:to>
    <xdr:cxnSp macro="">
      <xdr:nvCxnSpPr>
        <xdr:cNvPr id="51" name="50 Conector recto"/>
        <xdr:cNvCxnSpPr/>
      </xdr:nvCxnSpPr>
      <xdr:spPr>
        <a:xfrm rot="5400000">
          <a:off x="23119061" y="2164340"/>
          <a:ext cx="245984" cy="210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261937</xdr:colOff>
      <xdr:row>25</xdr:row>
      <xdr:rowOff>178593</xdr:rowOff>
    </xdr:from>
    <xdr:to>
      <xdr:col>28</xdr:col>
      <xdr:colOff>360400</xdr:colOff>
      <xdr:row>25</xdr:row>
      <xdr:rowOff>265681</xdr:rowOff>
    </xdr:to>
    <xdr:sp macro="" textlink="">
      <xdr:nvSpPr>
        <xdr:cNvPr id="52" name="51 Elipse"/>
        <xdr:cNvSpPr/>
      </xdr:nvSpPr>
      <xdr:spPr>
        <a:xfrm flipH="1" flipV="1">
          <a:off x="21597937" y="4750593"/>
          <a:ext cx="98463" cy="10888"/>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250032</xdr:colOff>
      <xdr:row>25</xdr:row>
      <xdr:rowOff>190500</xdr:rowOff>
    </xdr:from>
    <xdr:to>
      <xdr:col>30</xdr:col>
      <xdr:colOff>315596</xdr:colOff>
      <xdr:row>25</xdr:row>
      <xdr:rowOff>196531</xdr:rowOff>
    </xdr:to>
    <xdr:cxnSp macro="">
      <xdr:nvCxnSpPr>
        <xdr:cNvPr id="53" name="52 Conector recto"/>
        <xdr:cNvCxnSpPr/>
      </xdr:nvCxnSpPr>
      <xdr:spPr>
        <a:xfrm flipV="1">
          <a:off x="21586032" y="4762500"/>
          <a:ext cx="158956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261938</xdr:colOff>
      <xdr:row>26</xdr:row>
      <xdr:rowOff>178594</xdr:rowOff>
    </xdr:from>
    <xdr:to>
      <xdr:col>28</xdr:col>
      <xdr:colOff>360401</xdr:colOff>
      <xdr:row>26</xdr:row>
      <xdr:rowOff>265682</xdr:rowOff>
    </xdr:to>
    <xdr:sp macro="" textlink="">
      <xdr:nvSpPr>
        <xdr:cNvPr id="54" name="53 Elipse"/>
        <xdr:cNvSpPr/>
      </xdr:nvSpPr>
      <xdr:spPr>
        <a:xfrm flipH="1" flipV="1">
          <a:off x="21597938" y="4941094"/>
          <a:ext cx="98463" cy="10888"/>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297656</xdr:colOff>
      <xdr:row>20</xdr:row>
      <xdr:rowOff>202407</xdr:rowOff>
    </xdr:from>
    <xdr:to>
      <xdr:col>28</xdr:col>
      <xdr:colOff>302140</xdr:colOff>
      <xdr:row>22</xdr:row>
      <xdr:rowOff>392907</xdr:rowOff>
    </xdr:to>
    <xdr:cxnSp macro="">
      <xdr:nvCxnSpPr>
        <xdr:cNvPr id="55" name="54 Conector recto"/>
        <xdr:cNvCxnSpPr/>
      </xdr:nvCxnSpPr>
      <xdr:spPr>
        <a:xfrm rot="5400000">
          <a:off x="21445398" y="4000640"/>
          <a:ext cx="381000" cy="448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339588</xdr:colOff>
      <xdr:row>22</xdr:row>
      <xdr:rowOff>366649</xdr:rowOff>
    </xdr:from>
    <xdr:to>
      <xdr:col>30</xdr:col>
      <xdr:colOff>369094</xdr:colOff>
      <xdr:row>23</xdr:row>
      <xdr:rowOff>285750</xdr:rowOff>
    </xdr:to>
    <xdr:cxnSp macro="">
      <xdr:nvCxnSpPr>
        <xdr:cNvPr id="56" name="55 Conector recto"/>
        <xdr:cNvCxnSpPr>
          <a:stCxn id="24" idx="6"/>
        </xdr:cNvCxnSpPr>
      </xdr:nvCxnSpPr>
      <xdr:spPr>
        <a:xfrm>
          <a:off x="21675588" y="4195699"/>
          <a:ext cx="1553506" cy="185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285750</xdr:colOff>
      <xdr:row>24</xdr:row>
      <xdr:rowOff>333376</xdr:rowOff>
    </xdr:from>
    <xdr:to>
      <xdr:col>28</xdr:col>
      <xdr:colOff>290233</xdr:colOff>
      <xdr:row>25</xdr:row>
      <xdr:rowOff>241221</xdr:rowOff>
    </xdr:to>
    <xdr:cxnSp macro="">
      <xdr:nvCxnSpPr>
        <xdr:cNvPr id="57" name="56 Conector recto"/>
        <xdr:cNvCxnSpPr/>
      </xdr:nvCxnSpPr>
      <xdr:spPr>
        <a:xfrm rot="5400000">
          <a:off x="21527194" y="4666557"/>
          <a:ext cx="193595" cy="448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297657</xdr:colOff>
      <xdr:row>23</xdr:row>
      <xdr:rowOff>313704</xdr:rowOff>
    </xdr:from>
    <xdr:to>
      <xdr:col>30</xdr:col>
      <xdr:colOff>439260</xdr:colOff>
      <xdr:row>24</xdr:row>
      <xdr:rowOff>266378</xdr:rowOff>
    </xdr:to>
    <xdr:cxnSp macro="">
      <xdr:nvCxnSpPr>
        <xdr:cNvPr id="58" name="57 Conector recto"/>
        <xdr:cNvCxnSpPr>
          <a:stCxn id="25" idx="6"/>
        </xdr:cNvCxnSpPr>
      </xdr:nvCxnSpPr>
      <xdr:spPr>
        <a:xfrm flipH="1">
          <a:off x="21633657" y="4380879"/>
          <a:ext cx="1665603" cy="19079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26</xdr:col>
      <xdr:colOff>113433</xdr:colOff>
      <xdr:row>10</xdr:row>
      <xdr:rowOff>133351</xdr:rowOff>
    </xdr:from>
    <xdr:to>
      <xdr:col>26</xdr:col>
      <xdr:colOff>389658</xdr:colOff>
      <xdr:row>10</xdr:row>
      <xdr:rowOff>371476</xdr:rowOff>
    </xdr:to>
    <xdr:sp macro="" textlink="">
      <xdr:nvSpPr>
        <xdr:cNvPr id="2" name="1 Elipse"/>
        <xdr:cNvSpPr/>
      </xdr:nvSpPr>
      <xdr:spPr>
        <a:xfrm>
          <a:off x="14267583" y="1743076"/>
          <a:ext cx="276225" cy="238125"/>
        </a:xfrm>
        <a:prstGeom prst="ellipse">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s-PE" sz="1100">
            <a:ln w="3175">
              <a:solidFill>
                <a:schemeClr val="tx1"/>
              </a:solidFill>
            </a:ln>
          </a:endParaRPr>
        </a:p>
      </xdr:txBody>
    </xdr:sp>
    <xdr:clientData/>
  </xdr:twoCellAnchor>
  <xdr:twoCellAnchor>
    <xdr:from>
      <xdr:col>27</xdr:col>
      <xdr:colOff>70633</xdr:colOff>
      <xdr:row>10</xdr:row>
      <xdr:rowOff>161924</xdr:rowOff>
    </xdr:from>
    <xdr:to>
      <xdr:col>27</xdr:col>
      <xdr:colOff>358733</xdr:colOff>
      <xdr:row>10</xdr:row>
      <xdr:rowOff>358732</xdr:rowOff>
    </xdr:to>
    <xdr:sp macro="" textlink="">
      <xdr:nvSpPr>
        <xdr:cNvPr id="3" name="2 Rectángulo"/>
        <xdr:cNvSpPr/>
      </xdr:nvSpPr>
      <xdr:spPr>
        <a:xfrm>
          <a:off x="14729608" y="1771649"/>
          <a:ext cx="288100" cy="196808"/>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indent="0" algn="l"/>
          <a:endParaRPr lang="es-PE" sz="1100">
            <a:ln w="3175">
              <a:solidFill>
                <a:schemeClr val="tx1"/>
              </a:solidFill>
            </a:ln>
            <a:solidFill>
              <a:schemeClr val="dk1"/>
            </a:solidFill>
            <a:latin typeface="+mn-lt"/>
            <a:ea typeface="+mn-ea"/>
            <a:cs typeface="+mn-cs"/>
          </a:endParaRPr>
        </a:p>
      </xdr:txBody>
    </xdr:sp>
    <xdr:clientData/>
  </xdr:twoCellAnchor>
  <xdr:twoCellAnchor>
    <xdr:from>
      <xdr:col>28</xdr:col>
      <xdr:colOff>191490</xdr:colOff>
      <xdr:row>10</xdr:row>
      <xdr:rowOff>115291</xdr:rowOff>
    </xdr:from>
    <xdr:to>
      <xdr:col>28</xdr:col>
      <xdr:colOff>448665</xdr:colOff>
      <xdr:row>10</xdr:row>
      <xdr:rowOff>334366</xdr:rowOff>
    </xdr:to>
    <xdr:sp macro="" textlink="">
      <xdr:nvSpPr>
        <xdr:cNvPr id="4" name="3 Flecha derecha"/>
        <xdr:cNvSpPr/>
      </xdr:nvSpPr>
      <xdr:spPr>
        <a:xfrm>
          <a:off x="15269565" y="1725016"/>
          <a:ext cx="257175" cy="219075"/>
        </a:xfrm>
        <a:prstGeom prst="rightArrow">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indent="0" algn="l"/>
          <a:endParaRPr lang="es-PE" sz="1100">
            <a:ln w="3175">
              <a:solidFill>
                <a:schemeClr val="tx1"/>
              </a:solidFill>
            </a:ln>
            <a:solidFill>
              <a:schemeClr val="dk1"/>
            </a:solidFill>
            <a:latin typeface="+mn-lt"/>
            <a:ea typeface="+mn-ea"/>
            <a:cs typeface="+mn-cs"/>
          </a:endParaRPr>
        </a:p>
      </xdr:txBody>
    </xdr:sp>
    <xdr:clientData/>
  </xdr:twoCellAnchor>
  <xdr:twoCellAnchor>
    <xdr:from>
      <xdr:col>29</xdr:col>
      <xdr:colOff>162914</xdr:colOff>
      <xdr:row>10</xdr:row>
      <xdr:rowOff>102920</xdr:rowOff>
    </xdr:from>
    <xdr:to>
      <xdr:col>29</xdr:col>
      <xdr:colOff>391514</xdr:colOff>
      <xdr:row>10</xdr:row>
      <xdr:rowOff>331520</xdr:rowOff>
    </xdr:to>
    <xdr:sp macro="" textlink="">
      <xdr:nvSpPr>
        <xdr:cNvPr id="5" name="4 Retraso"/>
        <xdr:cNvSpPr/>
      </xdr:nvSpPr>
      <xdr:spPr>
        <a:xfrm>
          <a:off x="15774389" y="1712645"/>
          <a:ext cx="228600" cy="228600"/>
        </a:xfrm>
        <a:prstGeom prst="flowChartDelay">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indent="0" algn="l"/>
          <a:endParaRPr lang="es-PE" sz="1100">
            <a:ln w="3175">
              <a:solidFill>
                <a:schemeClr val="tx1"/>
              </a:solidFill>
            </a:ln>
            <a:solidFill>
              <a:schemeClr val="dk1"/>
            </a:solidFill>
            <a:latin typeface="+mn-lt"/>
            <a:ea typeface="+mn-ea"/>
            <a:cs typeface="+mn-cs"/>
          </a:endParaRPr>
        </a:p>
      </xdr:txBody>
    </xdr:sp>
    <xdr:clientData/>
  </xdr:twoCellAnchor>
  <xdr:twoCellAnchor>
    <xdr:from>
      <xdr:col>30</xdr:col>
      <xdr:colOff>106754</xdr:colOff>
      <xdr:row>10</xdr:row>
      <xdr:rowOff>119125</xdr:rowOff>
    </xdr:from>
    <xdr:to>
      <xdr:col>30</xdr:col>
      <xdr:colOff>440129</xdr:colOff>
      <xdr:row>10</xdr:row>
      <xdr:rowOff>319150</xdr:rowOff>
    </xdr:to>
    <xdr:sp macro="" textlink="">
      <xdr:nvSpPr>
        <xdr:cNvPr id="6" name="5 Combinar"/>
        <xdr:cNvSpPr/>
      </xdr:nvSpPr>
      <xdr:spPr>
        <a:xfrm>
          <a:off x="16184954" y="1728850"/>
          <a:ext cx="333375" cy="200025"/>
        </a:xfrm>
        <a:prstGeom prst="flowChartMerge">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indent="0" algn="l"/>
          <a:endParaRPr lang="es-PE" sz="1100">
            <a:ln w="3175">
              <a:solidFill>
                <a:schemeClr val="tx1"/>
              </a:solidFill>
            </a:ln>
            <a:solidFill>
              <a:schemeClr val="dk1"/>
            </a:solidFill>
            <a:latin typeface="+mn-lt"/>
            <a:ea typeface="+mn-ea"/>
            <a:cs typeface="+mn-cs"/>
          </a:endParaRPr>
        </a:p>
      </xdr:txBody>
    </xdr:sp>
    <xdr:clientData/>
  </xdr:twoCellAnchor>
  <xdr:twoCellAnchor>
    <xdr:from>
      <xdr:col>26</xdr:col>
      <xdr:colOff>235033</xdr:colOff>
      <xdr:row>11</xdr:row>
      <xdr:rowOff>148441</xdr:rowOff>
    </xdr:from>
    <xdr:to>
      <xdr:col>26</xdr:col>
      <xdr:colOff>321624</xdr:colOff>
      <xdr:row>11</xdr:row>
      <xdr:rowOff>247402</xdr:rowOff>
    </xdr:to>
    <xdr:sp macro="" textlink="">
      <xdr:nvSpPr>
        <xdr:cNvPr id="7" name="6 Elipse"/>
        <xdr:cNvSpPr/>
      </xdr:nvSpPr>
      <xdr:spPr>
        <a:xfrm>
          <a:off x="14389183" y="2243941"/>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27</xdr:col>
      <xdr:colOff>209362</xdr:colOff>
      <xdr:row>13</xdr:row>
      <xdr:rowOff>136070</xdr:rowOff>
    </xdr:from>
    <xdr:to>
      <xdr:col>27</xdr:col>
      <xdr:colOff>295953</xdr:colOff>
      <xdr:row>13</xdr:row>
      <xdr:rowOff>235031</xdr:rowOff>
    </xdr:to>
    <xdr:sp macro="" textlink="">
      <xdr:nvSpPr>
        <xdr:cNvPr id="8" name="7 Elipse"/>
        <xdr:cNvSpPr/>
      </xdr:nvSpPr>
      <xdr:spPr>
        <a:xfrm>
          <a:off x="15187425" y="3291226"/>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26</xdr:col>
      <xdr:colOff>247864</xdr:colOff>
      <xdr:row>15</xdr:row>
      <xdr:rowOff>111330</xdr:rowOff>
    </xdr:from>
    <xdr:to>
      <xdr:col>26</xdr:col>
      <xdr:colOff>334455</xdr:colOff>
      <xdr:row>15</xdr:row>
      <xdr:rowOff>210291</xdr:rowOff>
    </xdr:to>
    <xdr:sp macro="" textlink="">
      <xdr:nvSpPr>
        <xdr:cNvPr id="9" name="8 Elipse"/>
        <xdr:cNvSpPr/>
      </xdr:nvSpPr>
      <xdr:spPr>
        <a:xfrm>
          <a:off x="14630614" y="3980861"/>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27</xdr:col>
      <xdr:colOff>212145</xdr:colOff>
      <xdr:row>17</xdr:row>
      <xdr:rowOff>222197</xdr:rowOff>
    </xdr:from>
    <xdr:to>
      <xdr:col>27</xdr:col>
      <xdr:colOff>298736</xdr:colOff>
      <xdr:row>17</xdr:row>
      <xdr:rowOff>321158</xdr:rowOff>
    </xdr:to>
    <xdr:sp macro="" textlink="">
      <xdr:nvSpPr>
        <xdr:cNvPr id="11" name="10 Elipse"/>
        <xdr:cNvSpPr/>
      </xdr:nvSpPr>
      <xdr:spPr>
        <a:xfrm>
          <a:off x="15190208" y="4496541"/>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27</xdr:col>
      <xdr:colOff>160809</xdr:colOff>
      <xdr:row>22</xdr:row>
      <xdr:rowOff>61849</xdr:rowOff>
    </xdr:from>
    <xdr:to>
      <xdr:col>27</xdr:col>
      <xdr:colOff>247400</xdr:colOff>
      <xdr:row>22</xdr:row>
      <xdr:rowOff>160810</xdr:rowOff>
    </xdr:to>
    <xdr:sp macro="" textlink="">
      <xdr:nvSpPr>
        <xdr:cNvPr id="12" name="11 Elipse"/>
        <xdr:cNvSpPr/>
      </xdr:nvSpPr>
      <xdr:spPr>
        <a:xfrm>
          <a:off x="14819784" y="6853174"/>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26</xdr:col>
      <xdr:colOff>259770</xdr:colOff>
      <xdr:row>24</xdr:row>
      <xdr:rowOff>112721</xdr:rowOff>
    </xdr:from>
    <xdr:to>
      <xdr:col>26</xdr:col>
      <xdr:colOff>346361</xdr:colOff>
      <xdr:row>24</xdr:row>
      <xdr:rowOff>211682</xdr:rowOff>
    </xdr:to>
    <xdr:sp macro="" textlink="">
      <xdr:nvSpPr>
        <xdr:cNvPr id="13" name="12 Elipse"/>
        <xdr:cNvSpPr/>
      </xdr:nvSpPr>
      <xdr:spPr>
        <a:xfrm>
          <a:off x="14642520" y="6220627"/>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26</xdr:col>
      <xdr:colOff>235958</xdr:colOff>
      <xdr:row>12</xdr:row>
      <xdr:rowOff>111330</xdr:rowOff>
    </xdr:from>
    <xdr:to>
      <xdr:col>26</xdr:col>
      <xdr:colOff>322549</xdr:colOff>
      <xdr:row>12</xdr:row>
      <xdr:rowOff>210291</xdr:rowOff>
    </xdr:to>
    <xdr:sp macro="" textlink="">
      <xdr:nvSpPr>
        <xdr:cNvPr id="15" name="14 Elipse"/>
        <xdr:cNvSpPr/>
      </xdr:nvSpPr>
      <xdr:spPr>
        <a:xfrm>
          <a:off x="14618708" y="2921205"/>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26</xdr:col>
      <xdr:colOff>235030</xdr:colOff>
      <xdr:row>14</xdr:row>
      <xdr:rowOff>136070</xdr:rowOff>
    </xdr:from>
    <xdr:to>
      <xdr:col>26</xdr:col>
      <xdr:colOff>321621</xdr:colOff>
      <xdr:row>14</xdr:row>
      <xdr:rowOff>235031</xdr:rowOff>
    </xdr:to>
    <xdr:sp macro="" textlink="">
      <xdr:nvSpPr>
        <xdr:cNvPr id="16" name="15 Elipse"/>
        <xdr:cNvSpPr/>
      </xdr:nvSpPr>
      <xdr:spPr>
        <a:xfrm>
          <a:off x="14389180" y="3288845"/>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26</xdr:col>
      <xdr:colOff>232711</xdr:colOff>
      <xdr:row>17</xdr:row>
      <xdr:rowOff>197921</xdr:rowOff>
    </xdr:from>
    <xdr:to>
      <xdr:col>26</xdr:col>
      <xdr:colOff>319302</xdr:colOff>
      <xdr:row>17</xdr:row>
      <xdr:rowOff>296882</xdr:rowOff>
    </xdr:to>
    <xdr:sp macro="" textlink="">
      <xdr:nvSpPr>
        <xdr:cNvPr id="20" name="19 Elipse"/>
        <xdr:cNvSpPr/>
      </xdr:nvSpPr>
      <xdr:spPr>
        <a:xfrm>
          <a:off x="14615461" y="4472265"/>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26</xdr:col>
      <xdr:colOff>285221</xdr:colOff>
      <xdr:row>23</xdr:row>
      <xdr:rowOff>113433</xdr:rowOff>
    </xdr:from>
    <xdr:to>
      <xdr:col>26</xdr:col>
      <xdr:colOff>371812</xdr:colOff>
      <xdr:row>23</xdr:row>
      <xdr:rowOff>212394</xdr:rowOff>
    </xdr:to>
    <xdr:sp macro="" textlink="">
      <xdr:nvSpPr>
        <xdr:cNvPr id="26" name="25 Elipse"/>
        <xdr:cNvSpPr/>
      </xdr:nvSpPr>
      <xdr:spPr>
        <a:xfrm>
          <a:off x="14667971" y="5816527"/>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26</xdr:col>
      <xdr:colOff>276561</xdr:colOff>
      <xdr:row>25</xdr:row>
      <xdr:rowOff>164769</xdr:rowOff>
    </xdr:from>
    <xdr:to>
      <xdr:col>26</xdr:col>
      <xdr:colOff>363152</xdr:colOff>
      <xdr:row>25</xdr:row>
      <xdr:rowOff>263730</xdr:rowOff>
    </xdr:to>
    <xdr:sp macro="" textlink="">
      <xdr:nvSpPr>
        <xdr:cNvPr id="31" name="30 Elipse"/>
        <xdr:cNvSpPr/>
      </xdr:nvSpPr>
      <xdr:spPr>
        <a:xfrm>
          <a:off x="14659311" y="6665582"/>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26</xdr:col>
      <xdr:colOff>245513</xdr:colOff>
      <xdr:row>26</xdr:row>
      <xdr:rowOff>240412</xdr:rowOff>
    </xdr:from>
    <xdr:to>
      <xdr:col>26</xdr:col>
      <xdr:colOff>332104</xdr:colOff>
      <xdr:row>26</xdr:row>
      <xdr:rowOff>339373</xdr:rowOff>
    </xdr:to>
    <xdr:sp macro="" textlink="">
      <xdr:nvSpPr>
        <xdr:cNvPr id="35" name="34 Elipse"/>
        <xdr:cNvSpPr/>
      </xdr:nvSpPr>
      <xdr:spPr>
        <a:xfrm>
          <a:off x="14628263" y="7717537"/>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26</xdr:col>
      <xdr:colOff>247402</xdr:colOff>
      <xdr:row>28</xdr:row>
      <xdr:rowOff>455186</xdr:rowOff>
    </xdr:from>
    <xdr:to>
      <xdr:col>26</xdr:col>
      <xdr:colOff>345865</xdr:colOff>
      <xdr:row>28</xdr:row>
      <xdr:rowOff>542274</xdr:rowOff>
    </xdr:to>
    <xdr:sp macro="" textlink="">
      <xdr:nvSpPr>
        <xdr:cNvPr id="37" name="36 Elipse"/>
        <xdr:cNvSpPr/>
      </xdr:nvSpPr>
      <xdr:spPr>
        <a:xfrm flipH="1" flipV="1">
          <a:off x="14630152" y="9099124"/>
          <a:ext cx="98463" cy="87088"/>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26</xdr:col>
      <xdr:colOff>226218</xdr:colOff>
      <xdr:row>29</xdr:row>
      <xdr:rowOff>272173</xdr:rowOff>
    </xdr:from>
    <xdr:to>
      <xdr:col>26</xdr:col>
      <xdr:colOff>319767</xdr:colOff>
      <xdr:row>29</xdr:row>
      <xdr:rowOff>357188</xdr:rowOff>
    </xdr:to>
    <xdr:sp macro="" textlink="">
      <xdr:nvSpPr>
        <xdr:cNvPr id="41" name="40 Elipse"/>
        <xdr:cNvSpPr/>
      </xdr:nvSpPr>
      <xdr:spPr>
        <a:xfrm flipH="1">
          <a:off x="14608968" y="9904329"/>
          <a:ext cx="93549" cy="85015"/>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26</xdr:col>
      <xdr:colOff>204911</xdr:colOff>
      <xdr:row>31</xdr:row>
      <xdr:rowOff>194363</xdr:rowOff>
    </xdr:from>
    <xdr:to>
      <xdr:col>26</xdr:col>
      <xdr:colOff>303374</xdr:colOff>
      <xdr:row>31</xdr:row>
      <xdr:rowOff>281451</xdr:rowOff>
    </xdr:to>
    <xdr:sp macro="" textlink="">
      <xdr:nvSpPr>
        <xdr:cNvPr id="43" name="42 Elipse"/>
        <xdr:cNvSpPr/>
      </xdr:nvSpPr>
      <xdr:spPr>
        <a:xfrm flipH="1" flipV="1">
          <a:off x="14587661" y="10850457"/>
          <a:ext cx="98463" cy="87088"/>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30</xdr:col>
      <xdr:colOff>106879</xdr:colOff>
      <xdr:row>32</xdr:row>
      <xdr:rowOff>69270</xdr:rowOff>
    </xdr:from>
    <xdr:to>
      <xdr:col>30</xdr:col>
      <xdr:colOff>205342</xdr:colOff>
      <xdr:row>32</xdr:row>
      <xdr:rowOff>156358</xdr:rowOff>
    </xdr:to>
    <xdr:sp macro="" textlink="">
      <xdr:nvSpPr>
        <xdr:cNvPr id="45" name="44 Elipse"/>
        <xdr:cNvSpPr/>
      </xdr:nvSpPr>
      <xdr:spPr>
        <a:xfrm flipH="1" flipV="1">
          <a:off x="16185079" y="11994570"/>
          <a:ext cx="98463" cy="87088"/>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26</xdr:col>
      <xdr:colOff>189509</xdr:colOff>
      <xdr:row>18</xdr:row>
      <xdr:rowOff>238989</xdr:rowOff>
    </xdr:from>
    <xdr:to>
      <xdr:col>26</xdr:col>
      <xdr:colOff>276100</xdr:colOff>
      <xdr:row>18</xdr:row>
      <xdr:rowOff>337950</xdr:rowOff>
    </xdr:to>
    <xdr:sp macro="" textlink="">
      <xdr:nvSpPr>
        <xdr:cNvPr id="46" name="45 Elipse"/>
        <xdr:cNvSpPr/>
      </xdr:nvSpPr>
      <xdr:spPr>
        <a:xfrm>
          <a:off x="14343659" y="4953864"/>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26</xdr:col>
      <xdr:colOff>193467</xdr:colOff>
      <xdr:row>19</xdr:row>
      <xdr:rowOff>317168</xdr:rowOff>
    </xdr:from>
    <xdr:to>
      <xdr:col>26</xdr:col>
      <xdr:colOff>280058</xdr:colOff>
      <xdr:row>19</xdr:row>
      <xdr:rowOff>416129</xdr:rowOff>
    </xdr:to>
    <xdr:sp macro="" textlink="">
      <xdr:nvSpPr>
        <xdr:cNvPr id="47" name="46 Elipse"/>
        <xdr:cNvSpPr/>
      </xdr:nvSpPr>
      <xdr:spPr>
        <a:xfrm>
          <a:off x="14347617" y="5603543"/>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26</xdr:col>
      <xdr:colOff>226621</xdr:colOff>
      <xdr:row>18</xdr:row>
      <xdr:rowOff>300843</xdr:rowOff>
    </xdr:from>
    <xdr:to>
      <xdr:col>26</xdr:col>
      <xdr:colOff>267377</xdr:colOff>
      <xdr:row>19</xdr:row>
      <xdr:rowOff>319291</xdr:rowOff>
    </xdr:to>
    <xdr:cxnSp macro="">
      <xdr:nvCxnSpPr>
        <xdr:cNvPr id="48" name="47 Conector recto"/>
        <xdr:cNvCxnSpPr/>
      </xdr:nvCxnSpPr>
      <xdr:spPr>
        <a:xfrm flipH="1" flipV="1">
          <a:off x="14380771" y="5015718"/>
          <a:ext cx="40756" cy="58994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255319</xdr:colOff>
      <xdr:row>19</xdr:row>
      <xdr:rowOff>341912</xdr:rowOff>
    </xdr:from>
    <xdr:to>
      <xdr:col>28</xdr:col>
      <xdr:colOff>222662</xdr:colOff>
      <xdr:row>20</xdr:row>
      <xdr:rowOff>148441</xdr:rowOff>
    </xdr:to>
    <xdr:cxnSp macro="">
      <xdr:nvCxnSpPr>
        <xdr:cNvPr id="49" name="48 Conector recto"/>
        <xdr:cNvCxnSpPr/>
      </xdr:nvCxnSpPr>
      <xdr:spPr>
        <a:xfrm flipH="1" flipV="1">
          <a:off x="14409469" y="5628287"/>
          <a:ext cx="891268" cy="37802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197919</xdr:colOff>
      <xdr:row>20</xdr:row>
      <xdr:rowOff>136070</xdr:rowOff>
    </xdr:from>
    <xdr:to>
      <xdr:col>28</xdr:col>
      <xdr:colOff>284510</xdr:colOff>
      <xdr:row>20</xdr:row>
      <xdr:rowOff>235031</xdr:rowOff>
    </xdr:to>
    <xdr:sp macro="" textlink="">
      <xdr:nvSpPr>
        <xdr:cNvPr id="50" name="49 Elipse"/>
        <xdr:cNvSpPr/>
      </xdr:nvSpPr>
      <xdr:spPr>
        <a:xfrm>
          <a:off x="15275994" y="5993945"/>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26</xdr:col>
      <xdr:colOff>205124</xdr:colOff>
      <xdr:row>21</xdr:row>
      <xdr:rowOff>102455</xdr:rowOff>
    </xdr:from>
    <xdr:to>
      <xdr:col>26</xdr:col>
      <xdr:colOff>291715</xdr:colOff>
      <xdr:row>21</xdr:row>
      <xdr:rowOff>201416</xdr:rowOff>
    </xdr:to>
    <xdr:sp macro="" textlink="">
      <xdr:nvSpPr>
        <xdr:cNvPr id="51" name="50 Elipse"/>
        <xdr:cNvSpPr/>
      </xdr:nvSpPr>
      <xdr:spPr>
        <a:xfrm>
          <a:off x="14587874" y="4948299"/>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26</xdr:col>
      <xdr:colOff>261144</xdr:colOff>
      <xdr:row>11</xdr:row>
      <xdr:rowOff>167481</xdr:rowOff>
    </xdr:from>
    <xdr:to>
      <xdr:col>26</xdr:col>
      <xdr:colOff>262732</xdr:colOff>
      <xdr:row>12</xdr:row>
      <xdr:rowOff>179388</xdr:rowOff>
    </xdr:to>
    <xdr:cxnSp macro="">
      <xdr:nvCxnSpPr>
        <xdr:cNvPr id="55" name="54 Conector recto"/>
        <xdr:cNvCxnSpPr/>
      </xdr:nvCxnSpPr>
      <xdr:spPr>
        <a:xfrm rot="5400000">
          <a:off x="14460141" y="2803922"/>
          <a:ext cx="369094"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322549</xdr:colOff>
      <xdr:row>12</xdr:row>
      <xdr:rowOff>172717</xdr:rowOff>
    </xdr:from>
    <xdr:to>
      <xdr:col>27</xdr:col>
      <xdr:colOff>222043</xdr:colOff>
      <xdr:row>13</xdr:row>
      <xdr:rowOff>162468</xdr:rowOff>
    </xdr:to>
    <xdr:cxnSp macro="">
      <xdr:nvCxnSpPr>
        <xdr:cNvPr id="57" name="56 Conector recto"/>
        <xdr:cNvCxnSpPr/>
      </xdr:nvCxnSpPr>
      <xdr:spPr>
        <a:xfrm>
          <a:off x="14705299" y="2982592"/>
          <a:ext cx="494807" cy="33503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285751</xdr:colOff>
      <xdr:row>14</xdr:row>
      <xdr:rowOff>130969</xdr:rowOff>
    </xdr:from>
    <xdr:to>
      <xdr:col>26</xdr:col>
      <xdr:colOff>297657</xdr:colOff>
      <xdr:row>15</xdr:row>
      <xdr:rowOff>130969</xdr:rowOff>
    </xdr:to>
    <xdr:cxnSp macro="">
      <xdr:nvCxnSpPr>
        <xdr:cNvPr id="59" name="58 Conector recto"/>
        <xdr:cNvCxnSpPr/>
      </xdr:nvCxnSpPr>
      <xdr:spPr>
        <a:xfrm rot="16200000" flipH="1">
          <a:off x="14495860" y="3815954"/>
          <a:ext cx="357187" cy="1190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178806</xdr:colOff>
      <xdr:row>16</xdr:row>
      <xdr:rowOff>246009</xdr:rowOff>
    </xdr:from>
    <xdr:to>
      <xdr:col>28</xdr:col>
      <xdr:colOff>265397</xdr:colOff>
      <xdr:row>16</xdr:row>
      <xdr:rowOff>344970</xdr:rowOff>
    </xdr:to>
    <xdr:sp macro="" textlink="">
      <xdr:nvSpPr>
        <xdr:cNvPr id="60" name="59 Elipse"/>
        <xdr:cNvSpPr/>
      </xdr:nvSpPr>
      <xdr:spPr>
        <a:xfrm>
          <a:off x="15680744" y="4520353"/>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27</xdr:col>
      <xdr:colOff>237331</xdr:colOff>
      <xdr:row>16</xdr:row>
      <xdr:rowOff>285750</xdr:rowOff>
    </xdr:from>
    <xdr:to>
      <xdr:col>28</xdr:col>
      <xdr:colOff>214312</xdr:colOff>
      <xdr:row>17</xdr:row>
      <xdr:rowOff>274637</xdr:rowOff>
    </xdr:to>
    <xdr:cxnSp macro="">
      <xdr:nvCxnSpPr>
        <xdr:cNvPr id="70" name="69 Conector recto"/>
        <xdr:cNvCxnSpPr/>
      </xdr:nvCxnSpPr>
      <xdr:spPr>
        <a:xfrm flipH="1">
          <a:off x="15215394" y="4560094"/>
          <a:ext cx="500856" cy="39369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321469</xdr:colOff>
      <xdr:row>17</xdr:row>
      <xdr:rowOff>238126</xdr:rowOff>
    </xdr:from>
    <xdr:to>
      <xdr:col>27</xdr:col>
      <xdr:colOff>226218</xdr:colOff>
      <xdr:row>17</xdr:row>
      <xdr:rowOff>250032</xdr:rowOff>
    </xdr:to>
    <xdr:cxnSp macro="">
      <xdr:nvCxnSpPr>
        <xdr:cNvPr id="74" name="73 Conector recto"/>
        <xdr:cNvCxnSpPr/>
      </xdr:nvCxnSpPr>
      <xdr:spPr>
        <a:xfrm>
          <a:off x="14704219" y="4512470"/>
          <a:ext cx="500062" cy="1190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271463</xdr:colOff>
      <xdr:row>15</xdr:row>
      <xdr:rowOff>152402</xdr:rowOff>
    </xdr:from>
    <xdr:to>
      <xdr:col>28</xdr:col>
      <xdr:colOff>252716</xdr:colOff>
      <xdr:row>16</xdr:row>
      <xdr:rowOff>260502</xdr:rowOff>
    </xdr:to>
    <xdr:cxnSp macro="">
      <xdr:nvCxnSpPr>
        <xdr:cNvPr id="75" name="74 Conector recto"/>
        <xdr:cNvCxnSpPr>
          <a:endCxn id="60" idx="7"/>
        </xdr:cNvCxnSpPr>
      </xdr:nvCxnSpPr>
      <xdr:spPr>
        <a:xfrm>
          <a:off x="14654213" y="4021933"/>
          <a:ext cx="1100441" cy="51291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245482</xdr:colOff>
      <xdr:row>27</xdr:row>
      <xdr:rowOff>250833</xdr:rowOff>
    </xdr:from>
    <xdr:to>
      <xdr:col>26</xdr:col>
      <xdr:colOff>332073</xdr:colOff>
      <xdr:row>27</xdr:row>
      <xdr:rowOff>349794</xdr:rowOff>
    </xdr:to>
    <xdr:sp macro="" textlink="">
      <xdr:nvSpPr>
        <xdr:cNvPr id="76" name="75 Elipse"/>
        <xdr:cNvSpPr/>
      </xdr:nvSpPr>
      <xdr:spPr>
        <a:xfrm>
          <a:off x="14628232" y="8311364"/>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27</xdr:col>
      <xdr:colOff>190500</xdr:colOff>
      <xdr:row>23</xdr:row>
      <xdr:rowOff>119063</xdr:rowOff>
    </xdr:from>
    <xdr:to>
      <xdr:col>27</xdr:col>
      <xdr:colOff>277091</xdr:colOff>
      <xdr:row>23</xdr:row>
      <xdr:rowOff>218024</xdr:rowOff>
    </xdr:to>
    <xdr:sp macro="" textlink="">
      <xdr:nvSpPr>
        <xdr:cNvPr id="77" name="76 Elipse"/>
        <xdr:cNvSpPr/>
      </xdr:nvSpPr>
      <xdr:spPr>
        <a:xfrm>
          <a:off x="15168563" y="5822157"/>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26</xdr:col>
      <xdr:colOff>253522</xdr:colOff>
      <xdr:row>21</xdr:row>
      <xdr:rowOff>175018</xdr:rowOff>
    </xdr:from>
    <xdr:to>
      <xdr:col>27</xdr:col>
      <xdr:colOff>196526</xdr:colOff>
      <xdr:row>22</xdr:row>
      <xdr:rowOff>99424</xdr:rowOff>
    </xdr:to>
    <xdr:cxnSp macro="">
      <xdr:nvCxnSpPr>
        <xdr:cNvPr id="81" name="80 Conector recto"/>
        <xdr:cNvCxnSpPr/>
      </xdr:nvCxnSpPr>
      <xdr:spPr>
        <a:xfrm rot="16200000" flipH="1">
          <a:off x="14740822" y="4916312"/>
          <a:ext cx="329218" cy="53831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297656</xdr:colOff>
      <xdr:row>23</xdr:row>
      <xdr:rowOff>142875</xdr:rowOff>
    </xdr:from>
    <xdr:to>
      <xdr:col>27</xdr:col>
      <xdr:colOff>250031</xdr:colOff>
      <xdr:row>23</xdr:row>
      <xdr:rowOff>154781</xdr:rowOff>
    </xdr:to>
    <xdr:cxnSp macro="">
      <xdr:nvCxnSpPr>
        <xdr:cNvPr id="83" name="82 Conector recto"/>
        <xdr:cNvCxnSpPr/>
      </xdr:nvCxnSpPr>
      <xdr:spPr>
        <a:xfrm>
          <a:off x="14680406" y="5845969"/>
          <a:ext cx="547688" cy="1190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359132</xdr:colOff>
      <xdr:row>22</xdr:row>
      <xdr:rowOff>146317</xdr:rowOff>
    </xdr:from>
    <xdr:to>
      <xdr:col>27</xdr:col>
      <xdr:colOff>173491</xdr:colOff>
      <xdr:row>23</xdr:row>
      <xdr:rowOff>127924</xdr:rowOff>
    </xdr:to>
    <xdr:cxnSp macro="">
      <xdr:nvCxnSpPr>
        <xdr:cNvPr id="85" name="84 Conector recto"/>
        <xdr:cNvCxnSpPr>
          <a:stCxn id="12" idx="3"/>
          <a:endCxn id="26" idx="7"/>
        </xdr:cNvCxnSpPr>
      </xdr:nvCxnSpPr>
      <xdr:spPr>
        <a:xfrm rot="5400000">
          <a:off x="14729695" y="5409160"/>
          <a:ext cx="434045" cy="40967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285750</xdr:colOff>
      <xdr:row>24</xdr:row>
      <xdr:rowOff>142875</xdr:rowOff>
    </xdr:from>
    <xdr:to>
      <xdr:col>26</xdr:col>
      <xdr:colOff>297658</xdr:colOff>
      <xdr:row>31</xdr:row>
      <xdr:rowOff>273847</xdr:rowOff>
    </xdr:to>
    <xdr:cxnSp macro="">
      <xdr:nvCxnSpPr>
        <xdr:cNvPr id="87" name="86 Conector recto"/>
        <xdr:cNvCxnSpPr/>
      </xdr:nvCxnSpPr>
      <xdr:spPr>
        <a:xfrm rot="5400000">
          <a:off x="12334874" y="8584407"/>
          <a:ext cx="4679160" cy="1190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202407</xdr:colOff>
      <xdr:row>30</xdr:row>
      <xdr:rowOff>250031</xdr:rowOff>
    </xdr:from>
    <xdr:to>
      <xdr:col>26</xdr:col>
      <xdr:colOff>300870</xdr:colOff>
      <xdr:row>30</xdr:row>
      <xdr:rowOff>337119</xdr:rowOff>
    </xdr:to>
    <xdr:sp macro="" textlink="">
      <xdr:nvSpPr>
        <xdr:cNvPr id="88" name="87 Elipse"/>
        <xdr:cNvSpPr/>
      </xdr:nvSpPr>
      <xdr:spPr>
        <a:xfrm flipH="1" flipV="1">
          <a:off x="14585157" y="10394156"/>
          <a:ext cx="98463" cy="87088"/>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283369</xdr:colOff>
      <xdr:row>31</xdr:row>
      <xdr:rowOff>223837</xdr:rowOff>
    </xdr:from>
    <xdr:to>
      <xdr:col>28</xdr:col>
      <xdr:colOff>381832</xdr:colOff>
      <xdr:row>31</xdr:row>
      <xdr:rowOff>310925</xdr:rowOff>
    </xdr:to>
    <xdr:sp macro="" textlink="">
      <xdr:nvSpPr>
        <xdr:cNvPr id="89" name="88 Elipse"/>
        <xdr:cNvSpPr/>
      </xdr:nvSpPr>
      <xdr:spPr>
        <a:xfrm flipH="1" flipV="1">
          <a:off x="15785307" y="10879931"/>
          <a:ext cx="98463" cy="87088"/>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26</xdr:col>
      <xdr:colOff>309563</xdr:colOff>
      <xdr:row>31</xdr:row>
      <xdr:rowOff>273844</xdr:rowOff>
    </xdr:from>
    <xdr:to>
      <xdr:col>28</xdr:col>
      <xdr:colOff>369094</xdr:colOff>
      <xdr:row>31</xdr:row>
      <xdr:rowOff>275432</xdr:rowOff>
    </xdr:to>
    <xdr:cxnSp macro="">
      <xdr:nvCxnSpPr>
        <xdr:cNvPr id="91" name="90 Conector recto"/>
        <xdr:cNvCxnSpPr/>
      </xdr:nvCxnSpPr>
      <xdr:spPr>
        <a:xfrm>
          <a:off x="14692313" y="10929938"/>
          <a:ext cx="1178719"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367412</xdr:colOff>
      <xdr:row>31</xdr:row>
      <xdr:rowOff>272308</xdr:rowOff>
    </xdr:from>
    <xdr:to>
      <xdr:col>30</xdr:col>
      <xdr:colOff>156110</xdr:colOff>
      <xdr:row>32</xdr:row>
      <xdr:rowOff>104987</xdr:rowOff>
    </xdr:to>
    <xdr:cxnSp macro="">
      <xdr:nvCxnSpPr>
        <xdr:cNvPr id="96" name="95 Conector recto"/>
        <xdr:cNvCxnSpPr/>
      </xdr:nvCxnSpPr>
      <xdr:spPr>
        <a:xfrm rot="16200000" flipH="1">
          <a:off x="16240265" y="10557487"/>
          <a:ext cx="308929" cy="105076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278326</xdr:colOff>
      <xdr:row>13</xdr:row>
      <xdr:rowOff>220538</xdr:rowOff>
    </xdr:from>
    <xdr:to>
      <xdr:col>27</xdr:col>
      <xdr:colOff>222043</xdr:colOff>
      <xdr:row>14</xdr:row>
      <xdr:rowOff>136070</xdr:rowOff>
    </xdr:to>
    <xdr:cxnSp macro="">
      <xdr:nvCxnSpPr>
        <xdr:cNvPr id="52" name="51 Conector recto"/>
        <xdr:cNvCxnSpPr>
          <a:stCxn id="16" idx="0"/>
          <a:endCxn id="8" idx="3"/>
        </xdr:cNvCxnSpPr>
      </xdr:nvCxnSpPr>
      <xdr:spPr>
        <a:xfrm flipV="1">
          <a:off x="14661076" y="3375694"/>
          <a:ext cx="539030" cy="27272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232805</xdr:colOff>
      <xdr:row>17</xdr:row>
      <xdr:rowOff>283371</xdr:rowOff>
    </xdr:from>
    <xdr:to>
      <xdr:col>26</xdr:col>
      <xdr:colOff>283369</xdr:colOff>
      <xdr:row>18</xdr:row>
      <xdr:rowOff>337950</xdr:rowOff>
    </xdr:to>
    <xdr:cxnSp macro="">
      <xdr:nvCxnSpPr>
        <xdr:cNvPr id="53" name="52 Conector recto"/>
        <xdr:cNvCxnSpPr>
          <a:endCxn id="46" idx="4"/>
        </xdr:cNvCxnSpPr>
      </xdr:nvCxnSpPr>
      <xdr:spPr>
        <a:xfrm flipH="1">
          <a:off x="14615555" y="4962527"/>
          <a:ext cx="50564" cy="62607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223045</xdr:colOff>
      <xdr:row>20</xdr:row>
      <xdr:rowOff>185551</xdr:rowOff>
    </xdr:from>
    <xdr:to>
      <xdr:col>28</xdr:col>
      <xdr:colOff>197919</xdr:colOff>
      <xdr:row>21</xdr:row>
      <xdr:rowOff>141287</xdr:rowOff>
    </xdr:to>
    <xdr:cxnSp macro="">
      <xdr:nvCxnSpPr>
        <xdr:cNvPr id="56" name="55 Conector recto"/>
        <xdr:cNvCxnSpPr>
          <a:stCxn id="50" idx="2"/>
        </xdr:cNvCxnSpPr>
      </xdr:nvCxnSpPr>
      <xdr:spPr>
        <a:xfrm flipH="1">
          <a:off x="14605795" y="6579207"/>
          <a:ext cx="1094062" cy="52723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307181</xdr:colOff>
      <xdr:row>23</xdr:row>
      <xdr:rowOff>218024</xdr:rowOff>
    </xdr:from>
    <xdr:to>
      <xdr:col>27</xdr:col>
      <xdr:colOff>233796</xdr:colOff>
      <xdr:row>24</xdr:row>
      <xdr:rowOff>128588</xdr:rowOff>
    </xdr:to>
    <xdr:cxnSp macro="">
      <xdr:nvCxnSpPr>
        <xdr:cNvPr id="61" name="60 Conector recto"/>
        <xdr:cNvCxnSpPr>
          <a:endCxn id="77" idx="4"/>
        </xdr:cNvCxnSpPr>
      </xdr:nvCxnSpPr>
      <xdr:spPr>
        <a:xfrm flipV="1">
          <a:off x="14689931" y="8040430"/>
          <a:ext cx="521928" cy="31537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0.xml><?xml version="1.0" encoding="utf-8"?>
<xdr:wsDr xmlns:xdr="http://schemas.openxmlformats.org/drawingml/2006/spreadsheetDrawing" xmlns:a="http://schemas.openxmlformats.org/drawingml/2006/main">
  <xdr:twoCellAnchor>
    <xdr:from>
      <xdr:col>26</xdr:col>
      <xdr:colOff>194400</xdr:colOff>
      <xdr:row>9</xdr:row>
      <xdr:rowOff>86585</xdr:rowOff>
    </xdr:from>
    <xdr:to>
      <xdr:col>30</xdr:col>
      <xdr:colOff>374453</xdr:colOff>
      <xdr:row>30</xdr:row>
      <xdr:rowOff>214310</xdr:rowOff>
    </xdr:to>
    <xdr:grpSp>
      <xdr:nvGrpSpPr>
        <xdr:cNvPr id="2" name="6 Grupo"/>
        <xdr:cNvGrpSpPr/>
      </xdr:nvGrpSpPr>
      <xdr:grpSpPr>
        <a:xfrm>
          <a:off x="17597936" y="2454228"/>
          <a:ext cx="2683767" cy="8985975"/>
          <a:chOff x="4085133" y="3389305"/>
          <a:chExt cx="1988564" cy="5777624"/>
        </a:xfrm>
      </xdr:grpSpPr>
      <xdr:grpSp>
        <xdr:nvGrpSpPr>
          <xdr:cNvPr id="3" name="7 Grupo"/>
          <xdr:cNvGrpSpPr/>
        </xdr:nvGrpSpPr>
        <xdr:grpSpPr>
          <a:xfrm>
            <a:off x="4085133" y="3389305"/>
            <a:ext cx="1988564" cy="5777624"/>
            <a:chOff x="2819154" y="3497123"/>
            <a:chExt cx="1867710" cy="6985179"/>
          </a:xfrm>
        </xdr:grpSpPr>
        <xdr:grpSp>
          <xdr:nvGrpSpPr>
            <xdr:cNvPr id="10" name="14 Grupo"/>
            <xdr:cNvGrpSpPr/>
          </xdr:nvGrpSpPr>
          <xdr:grpSpPr>
            <a:xfrm>
              <a:off x="2819154" y="3497123"/>
              <a:ext cx="1867710" cy="6985179"/>
              <a:chOff x="2810495" y="3479812"/>
              <a:chExt cx="1867710" cy="6985194"/>
            </a:xfrm>
          </xdr:grpSpPr>
          <xdr:grpSp>
            <xdr:nvGrpSpPr>
              <xdr:cNvPr id="14" name="18 Grupo"/>
              <xdr:cNvGrpSpPr/>
            </xdr:nvGrpSpPr>
            <xdr:grpSpPr>
              <a:xfrm>
                <a:off x="2810495" y="3479812"/>
                <a:ext cx="1867710" cy="6985194"/>
                <a:chOff x="2810495" y="3479812"/>
                <a:chExt cx="1867710" cy="6985194"/>
              </a:xfrm>
            </xdr:grpSpPr>
            <xdr:grpSp>
              <xdr:nvGrpSpPr>
                <xdr:cNvPr id="16" name="20 Grupo"/>
                <xdr:cNvGrpSpPr/>
              </xdr:nvGrpSpPr>
              <xdr:grpSpPr>
                <a:xfrm>
                  <a:off x="2829584" y="3479812"/>
                  <a:ext cx="1809466" cy="6957467"/>
                  <a:chOff x="2818700" y="3499272"/>
                  <a:chExt cx="1811418" cy="6991061"/>
                </a:xfrm>
              </xdr:grpSpPr>
              <xdr:cxnSp macro="">
                <xdr:nvCxnSpPr>
                  <xdr:cNvPr id="38" name="42 Conector recto"/>
                  <xdr:cNvCxnSpPr>
                    <a:stCxn id="18" idx="0"/>
                    <a:endCxn id="15" idx="4"/>
                  </xdr:cNvCxnSpPr>
                </xdr:nvCxnSpPr>
                <xdr:spPr>
                  <a:xfrm>
                    <a:off x="2831514" y="3499272"/>
                    <a:ext cx="3713" cy="303189"/>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39" name="43 Conector recto"/>
                  <xdr:cNvCxnSpPr>
                    <a:stCxn id="15" idx="5"/>
                  </xdr:cNvCxnSpPr>
                </xdr:nvCxnSpPr>
                <xdr:spPr>
                  <a:xfrm>
                    <a:off x="2857991" y="3792632"/>
                    <a:ext cx="412546" cy="243156"/>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0" name="44 Conector recto"/>
                  <xdr:cNvCxnSpPr>
                    <a:endCxn id="20" idx="4"/>
                  </xdr:cNvCxnSpPr>
                </xdr:nvCxnSpPr>
                <xdr:spPr>
                  <a:xfrm flipH="1">
                    <a:off x="2843906" y="4078256"/>
                    <a:ext cx="426633" cy="187873"/>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1" name="45 Conector recto"/>
                  <xdr:cNvCxnSpPr/>
                </xdr:nvCxnSpPr>
                <xdr:spPr>
                  <a:xfrm flipH="1">
                    <a:off x="2840282" y="4255066"/>
                    <a:ext cx="3624" cy="212659"/>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2" name="46 Conector recto"/>
                  <xdr:cNvCxnSpPr/>
                </xdr:nvCxnSpPr>
                <xdr:spPr>
                  <a:xfrm flipV="1">
                    <a:off x="2822233" y="4485817"/>
                    <a:ext cx="933519" cy="273017"/>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3" name="47 Conector recto"/>
                  <xdr:cNvCxnSpPr/>
                </xdr:nvCxnSpPr>
                <xdr:spPr>
                  <a:xfrm flipH="1">
                    <a:off x="2841622" y="5751900"/>
                    <a:ext cx="874690" cy="352075"/>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4" name="48 Conector recto"/>
                  <xdr:cNvCxnSpPr/>
                </xdr:nvCxnSpPr>
                <xdr:spPr>
                  <a:xfrm>
                    <a:off x="2835123" y="4730889"/>
                    <a:ext cx="0" cy="589918"/>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5" name="49 Conector recto"/>
                  <xdr:cNvCxnSpPr/>
                </xdr:nvCxnSpPr>
                <xdr:spPr>
                  <a:xfrm>
                    <a:off x="2818700" y="5289891"/>
                    <a:ext cx="909659" cy="457116"/>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6" name="50 Conector recto"/>
                  <xdr:cNvCxnSpPr/>
                </xdr:nvCxnSpPr>
                <xdr:spPr>
                  <a:xfrm>
                    <a:off x="2833997" y="6102655"/>
                    <a:ext cx="436535" cy="438674"/>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7" name="56 Conector recto"/>
                  <xdr:cNvCxnSpPr/>
                </xdr:nvCxnSpPr>
                <xdr:spPr>
                  <a:xfrm flipV="1">
                    <a:off x="2846773" y="6978682"/>
                    <a:ext cx="430258" cy="13011"/>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8" name="57 Conector recto"/>
                  <xdr:cNvCxnSpPr/>
                </xdr:nvCxnSpPr>
                <xdr:spPr>
                  <a:xfrm flipH="1">
                    <a:off x="2880613" y="6990500"/>
                    <a:ext cx="405581" cy="323824"/>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9" name="58 Conector recto"/>
                  <xdr:cNvCxnSpPr/>
                </xdr:nvCxnSpPr>
                <xdr:spPr>
                  <a:xfrm flipH="1">
                    <a:off x="2848122" y="6542964"/>
                    <a:ext cx="435178" cy="435718"/>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50" name="59 Conector recto"/>
                  <xdr:cNvCxnSpPr/>
                </xdr:nvCxnSpPr>
                <xdr:spPr>
                  <a:xfrm>
                    <a:off x="2902435" y="7787948"/>
                    <a:ext cx="835995" cy="258689"/>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51" name="60 Conector recto"/>
                  <xdr:cNvCxnSpPr/>
                </xdr:nvCxnSpPr>
                <xdr:spPr>
                  <a:xfrm flipH="1">
                    <a:off x="2906607" y="8071314"/>
                    <a:ext cx="842601" cy="330015"/>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52" name="61 Conector recto"/>
                  <xdr:cNvCxnSpPr/>
                </xdr:nvCxnSpPr>
                <xdr:spPr>
                  <a:xfrm flipH="1">
                    <a:off x="2900108" y="8431257"/>
                    <a:ext cx="197" cy="28291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53" name="62 Conector recto"/>
                  <xdr:cNvCxnSpPr/>
                </xdr:nvCxnSpPr>
                <xdr:spPr>
                  <a:xfrm>
                    <a:off x="2846463" y="9577861"/>
                    <a:ext cx="1783655" cy="912472"/>
                  </a:xfrm>
                  <a:prstGeom prst="line">
                    <a:avLst/>
                  </a:prstGeom>
                </xdr:spPr>
                <xdr:style>
                  <a:lnRef idx="1">
                    <a:schemeClr val="dk1"/>
                  </a:lnRef>
                  <a:fillRef idx="0">
                    <a:schemeClr val="dk1"/>
                  </a:fillRef>
                  <a:effectRef idx="0">
                    <a:schemeClr val="dk1"/>
                  </a:effectRef>
                  <a:fontRef idx="minor">
                    <a:schemeClr val="tx1"/>
                  </a:fontRef>
                </xdr:style>
              </xdr:cxnSp>
            </xdr:grpSp>
            <xdr:grpSp>
              <xdr:nvGrpSpPr>
                <xdr:cNvPr id="17" name="21 Grupo"/>
                <xdr:cNvGrpSpPr/>
              </xdr:nvGrpSpPr>
              <xdr:grpSpPr>
                <a:xfrm>
                  <a:off x="2810495" y="3479815"/>
                  <a:ext cx="1867710" cy="6985191"/>
                  <a:chOff x="2810495" y="3479815"/>
                  <a:chExt cx="1867710" cy="6985191"/>
                </a:xfrm>
              </xdr:grpSpPr>
              <xdr:sp macro="" textlink="">
                <xdr:nvSpPr>
                  <xdr:cNvPr id="18" name="22 Elipse"/>
                  <xdr:cNvSpPr/>
                </xdr:nvSpPr>
                <xdr:spPr>
                  <a:xfrm>
                    <a:off x="2810495" y="3479815"/>
                    <a:ext cx="64323" cy="66798"/>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sp macro="" textlink="">
                <xdr:nvSpPr>
                  <xdr:cNvPr id="19" name="23 Elipse"/>
                  <xdr:cNvSpPr/>
                </xdr:nvSpPr>
                <xdr:spPr>
                  <a:xfrm>
                    <a:off x="3259008" y="3984835"/>
                    <a:ext cx="64323" cy="66799"/>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sp macro="" textlink="">
                <xdr:nvSpPr>
                  <xdr:cNvPr id="20" name="24 Elipse"/>
                  <xdr:cNvSpPr/>
                </xdr:nvSpPr>
                <xdr:spPr>
                  <a:xfrm>
                    <a:off x="2822873" y="4176188"/>
                    <a:ext cx="64323" cy="66799"/>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sp macro="" textlink="">
                <xdr:nvSpPr>
                  <xdr:cNvPr id="21" name="25 Elipse"/>
                  <xdr:cNvSpPr/>
                </xdr:nvSpPr>
                <xdr:spPr>
                  <a:xfrm>
                    <a:off x="2822867" y="4427088"/>
                    <a:ext cx="64323" cy="66799"/>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sp macro="" textlink="">
                <xdr:nvSpPr>
                  <xdr:cNvPr id="22" name="26 Elipse"/>
                  <xdr:cNvSpPr/>
                </xdr:nvSpPr>
                <xdr:spPr>
                  <a:xfrm>
                    <a:off x="2811509" y="6022727"/>
                    <a:ext cx="64323" cy="66799"/>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sp macro="" textlink="">
                <xdr:nvSpPr>
                  <xdr:cNvPr id="23" name="27 Elipse"/>
                  <xdr:cNvSpPr/>
                </xdr:nvSpPr>
                <xdr:spPr>
                  <a:xfrm>
                    <a:off x="2814205" y="4854791"/>
                    <a:ext cx="64323" cy="66798"/>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sp macro="" textlink="">
                <xdr:nvSpPr>
                  <xdr:cNvPr id="24" name="28 Elipse"/>
                  <xdr:cNvSpPr/>
                </xdr:nvSpPr>
                <xdr:spPr>
                  <a:xfrm>
                    <a:off x="3277157" y="6917633"/>
                    <a:ext cx="46318" cy="77344"/>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sp macro="" textlink="">
                <xdr:nvSpPr>
                  <xdr:cNvPr id="25" name="29 Elipse"/>
                  <xdr:cNvSpPr/>
                </xdr:nvSpPr>
                <xdr:spPr>
                  <a:xfrm>
                    <a:off x="2870259" y="7250449"/>
                    <a:ext cx="64323" cy="66799"/>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sp macro="" textlink="">
                <xdr:nvSpPr>
                  <xdr:cNvPr id="26" name="30 Elipse"/>
                  <xdr:cNvSpPr/>
                </xdr:nvSpPr>
                <xdr:spPr>
                  <a:xfrm>
                    <a:off x="2867593" y="7465119"/>
                    <a:ext cx="64323" cy="66799"/>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sp macro="" textlink="">
                <xdr:nvSpPr>
                  <xdr:cNvPr id="27" name="31 Elipse"/>
                  <xdr:cNvSpPr/>
                </xdr:nvSpPr>
                <xdr:spPr>
                  <a:xfrm>
                    <a:off x="2885222" y="8321419"/>
                    <a:ext cx="64323" cy="66798"/>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sp macro="" textlink="">
                <xdr:nvSpPr>
                  <xdr:cNvPr id="28" name="32 Elipse"/>
                  <xdr:cNvSpPr/>
                </xdr:nvSpPr>
                <xdr:spPr>
                  <a:xfrm>
                    <a:off x="2872433" y="7711668"/>
                    <a:ext cx="64323" cy="66799"/>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sp macro="" textlink="">
                <xdr:nvSpPr>
                  <xdr:cNvPr id="29" name="33 Elipse"/>
                  <xdr:cNvSpPr/>
                </xdr:nvSpPr>
                <xdr:spPr>
                  <a:xfrm>
                    <a:off x="2872906" y="8642970"/>
                    <a:ext cx="64323" cy="66798"/>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sp macro="" textlink="">
                <xdr:nvSpPr>
                  <xdr:cNvPr id="30" name="34 Elipse"/>
                  <xdr:cNvSpPr/>
                </xdr:nvSpPr>
                <xdr:spPr>
                  <a:xfrm>
                    <a:off x="3730828" y="7979964"/>
                    <a:ext cx="64323" cy="66799"/>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sp macro="" textlink="">
                <xdr:nvSpPr>
                  <xdr:cNvPr id="31" name="35 Elipse"/>
                  <xdr:cNvSpPr/>
                </xdr:nvSpPr>
                <xdr:spPr>
                  <a:xfrm>
                    <a:off x="2815953" y="9145924"/>
                    <a:ext cx="64323" cy="66798"/>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sp macro="" textlink="">
                <xdr:nvSpPr>
                  <xdr:cNvPr id="32" name="36 Elipse"/>
                  <xdr:cNvSpPr/>
                </xdr:nvSpPr>
                <xdr:spPr>
                  <a:xfrm>
                    <a:off x="3733196" y="8655688"/>
                    <a:ext cx="64323" cy="66798"/>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sp macro="" textlink="">
                <xdr:nvSpPr>
                  <xdr:cNvPr id="33" name="37 Elipse"/>
                  <xdr:cNvSpPr/>
                </xdr:nvSpPr>
                <xdr:spPr>
                  <a:xfrm>
                    <a:off x="4613882" y="10398208"/>
                    <a:ext cx="64323" cy="66798"/>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sp macro="" textlink="">
                <xdr:nvSpPr>
                  <xdr:cNvPr id="34" name="38 Elipse"/>
                  <xdr:cNvSpPr/>
                </xdr:nvSpPr>
                <xdr:spPr>
                  <a:xfrm>
                    <a:off x="2853984" y="6909994"/>
                    <a:ext cx="64323" cy="66799"/>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sp macro="" textlink="">
                <xdr:nvSpPr>
                  <xdr:cNvPr id="35" name="39 Elipse"/>
                  <xdr:cNvSpPr/>
                </xdr:nvSpPr>
                <xdr:spPr>
                  <a:xfrm>
                    <a:off x="3268689" y="6475974"/>
                    <a:ext cx="64323" cy="66799"/>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sp macro="" textlink="">
                <xdr:nvSpPr>
                  <xdr:cNvPr id="36" name="40 Elipse"/>
                  <xdr:cNvSpPr/>
                </xdr:nvSpPr>
                <xdr:spPr>
                  <a:xfrm flipV="1">
                    <a:off x="2817866" y="5218508"/>
                    <a:ext cx="51611" cy="88866"/>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sp macro="" textlink="">
                <xdr:nvSpPr>
                  <xdr:cNvPr id="37" name="41 Elipse"/>
                  <xdr:cNvSpPr/>
                </xdr:nvSpPr>
                <xdr:spPr>
                  <a:xfrm>
                    <a:off x="3703415" y="5674210"/>
                    <a:ext cx="64323" cy="66799"/>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grpSp>
          </xdr:grpSp>
          <xdr:sp macro="" textlink="">
            <xdr:nvSpPr>
              <xdr:cNvPr id="15" name="19 Elipse"/>
              <xdr:cNvSpPr/>
            </xdr:nvSpPr>
            <xdr:spPr>
              <a:xfrm>
                <a:off x="2814204" y="3714749"/>
                <a:ext cx="64323" cy="66798"/>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grpSp>
        <xdr:grpSp>
          <xdr:nvGrpSpPr>
            <xdr:cNvPr id="11" name="15 Grupo"/>
            <xdr:cNvGrpSpPr/>
          </xdr:nvGrpSpPr>
          <xdr:grpSpPr>
            <a:xfrm>
              <a:off x="2843838" y="4435408"/>
              <a:ext cx="976134" cy="66799"/>
              <a:chOff x="2843838" y="4435408"/>
              <a:chExt cx="976134" cy="66799"/>
            </a:xfrm>
          </xdr:grpSpPr>
          <xdr:sp macro="" textlink="">
            <xdr:nvSpPr>
              <xdr:cNvPr id="12" name="16 Elipse"/>
              <xdr:cNvSpPr/>
            </xdr:nvSpPr>
            <xdr:spPr>
              <a:xfrm>
                <a:off x="3755649" y="4435408"/>
                <a:ext cx="64323" cy="66799"/>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xnSp macro="">
            <xdr:nvCxnSpPr>
              <xdr:cNvPr id="13" name="17 Conector recto"/>
              <xdr:cNvCxnSpPr/>
            </xdr:nvCxnSpPr>
            <xdr:spPr>
              <a:xfrm flipV="1">
                <a:off x="2843838" y="4467041"/>
                <a:ext cx="971544" cy="8205"/>
              </a:xfrm>
              <a:prstGeom prst="line">
                <a:avLst/>
              </a:prstGeom>
            </xdr:spPr>
            <xdr:style>
              <a:lnRef idx="1">
                <a:schemeClr val="dk1"/>
              </a:lnRef>
              <a:fillRef idx="0">
                <a:schemeClr val="dk1"/>
              </a:fillRef>
              <a:effectRef idx="0">
                <a:schemeClr val="dk1"/>
              </a:effectRef>
              <a:fontRef idx="minor">
                <a:schemeClr val="tx1"/>
              </a:fontRef>
            </xdr:style>
          </xdr:cxnSp>
        </xdr:grpSp>
      </xdr:grpSp>
      <xdr:grpSp>
        <xdr:nvGrpSpPr>
          <xdr:cNvPr id="4" name="8 Grupo"/>
          <xdr:cNvGrpSpPr/>
        </xdr:nvGrpSpPr>
        <xdr:grpSpPr>
          <a:xfrm>
            <a:off x="4097338" y="7686264"/>
            <a:ext cx="1051147" cy="1108174"/>
            <a:chOff x="4097338" y="7686228"/>
            <a:chExt cx="1051133" cy="1108161"/>
          </a:xfrm>
        </xdr:grpSpPr>
        <xdr:cxnSp macro="">
          <xdr:nvCxnSpPr>
            <xdr:cNvPr id="5" name="9 Conector recto"/>
            <xdr:cNvCxnSpPr/>
          </xdr:nvCxnSpPr>
          <xdr:spPr>
            <a:xfrm>
              <a:off x="4204328" y="7686228"/>
              <a:ext cx="914249" cy="4268"/>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6" name="10 Conector recto"/>
            <xdr:cNvCxnSpPr>
              <a:endCxn id="31" idx="7"/>
            </xdr:cNvCxnSpPr>
          </xdr:nvCxnSpPr>
          <xdr:spPr>
            <a:xfrm flipH="1">
              <a:off x="4149387" y="7708946"/>
              <a:ext cx="942754" cy="374998"/>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 name="11 Conector recto"/>
            <xdr:cNvCxnSpPr/>
          </xdr:nvCxnSpPr>
          <xdr:spPr>
            <a:xfrm>
              <a:off x="4127489" y="8112088"/>
              <a:ext cx="5107" cy="282855"/>
            </a:xfrm>
            <a:prstGeom prst="line">
              <a:avLst/>
            </a:prstGeom>
          </xdr:spPr>
          <xdr:style>
            <a:lnRef idx="1">
              <a:schemeClr val="dk1"/>
            </a:lnRef>
            <a:fillRef idx="0">
              <a:schemeClr val="dk1"/>
            </a:fillRef>
            <a:effectRef idx="0">
              <a:schemeClr val="dk1"/>
            </a:effectRef>
            <a:fontRef idx="minor">
              <a:schemeClr val="tx1"/>
            </a:fontRef>
          </xdr:style>
        </xdr:cxnSp>
        <xdr:sp macro="" textlink="">
          <xdr:nvSpPr>
            <xdr:cNvPr id="8" name="12 Elipse"/>
            <xdr:cNvSpPr/>
          </xdr:nvSpPr>
          <xdr:spPr>
            <a:xfrm>
              <a:off x="5079986" y="8739139"/>
              <a:ext cx="68485" cy="55250"/>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sp macro="" textlink="">
          <xdr:nvSpPr>
            <xdr:cNvPr id="9" name="13 Elipse"/>
            <xdr:cNvSpPr/>
          </xdr:nvSpPr>
          <xdr:spPr>
            <a:xfrm>
              <a:off x="4097338" y="8367713"/>
              <a:ext cx="68485" cy="55250"/>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grpSp>
    </xdr:grpSp>
    <xdr:clientData/>
  </xdr:twoCellAnchor>
  <xdr:twoCellAnchor>
    <xdr:from>
      <xdr:col>26</xdr:col>
      <xdr:colOff>182563</xdr:colOff>
      <xdr:row>14</xdr:row>
      <xdr:rowOff>79375</xdr:rowOff>
    </xdr:from>
    <xdr:to>
      <xdr:col>26</xdr:col>
      <xdr:colOff>261205</xdr:colOff>
      <xdr:row>14</xdr:row>
      <xdr:rowOff>131757</xdr:rowOff>
    </xdr:to>
    <xdr:sp macro="" textlink="">
      <xdr:nvSpPr>
        <xdr:cNvPr id="54" name="63 Elipse"/>
        <xdr:cNvSpPr/>
      </xdr:nvSpPr>
      <xdr:spPr>
        <a:xfrm>
          <a:off x="16708438" y="3384550"/>
          <a:ext cx="78642" cy="52382"/>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26</xdr:col>
      <xdr:colOff>301625</xdr:colOff>
      <xdr:row>21</xdr:row>
      <xdr:rowOff>119063</xdr:rowOff>
    </xdr:from>
    <xdr:to>
      <xdr:col>26</xdr:col>
      <xdr:colOff>301626</xdr:colOff>
      <xdr:row>23</xdr:row>
      <xdr:rowOff>79375</xdr:rowOff>
    </xdr:to>
    <xdr:cxnSp macro="">
      <xdr:nvCxnSpPr>
        <xdr:cNvPr id="55" name="64 Conector recto"/>
        <xdr:cNvCxnSpPr/>
      </xdr:nvCxnSpPr>
      <xdr:spPr>
        <a:xfrm flipH="1">
          <a:off x="16827500" y="5900738"/>
          <a:ext cx="1" cy="53181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148440</xdr:colOff>
      <xdr:row>8</xdr:row>
      <xdr:rowOff>185549</xdr:rowOff>
    </xdr:from>
    <xdr:to>
      <xdr:col>26</xdr:col>
      <xdr:colOff>408213</xdr:colOff>
      <xdr:row>8</xdr:row>
      <xdr:rowOff>432953</xdr:rowOff>
    </xdr:to>
    <xdr:sp macro="" textlink="">
      <xdr:nvSpPr>
        <xdr:cNvPr id="56" name="65 Elipse"/>
        <xdr:cNvSpPr/>
      </xdr:nvSpPr>
      <xdr:spPr>
        <a:xfrm>
          <a:off x="16674315" y="1976249"/>
          <a:ext cx="259773" cy="247404"/>
        </a:xfrm>
        <a:prstGeom prst="ellipse">
          <a:avLst/>
        </a:prstGeom>
      </xdr:spPr>
      <xdr:style>
        <a:lnRef idx="2">
          <a:schemeClr val="dk1"/>
        </a:lnRef>
        <a:fillRef idx="1">
          <a:schemeClr val="lt1"/>
        </a:fillRef>
        <a:effectRef idx="0">
          <a:schemeClr val="dk1"/>
        </a:effectRef>
        <a:fontRef idx="minor">
          <a:schemeClr val="dk1"/>
        </a:fontRef>
      </xdr:style>
      <xdr:txBody>
        <a:bodyPr rtlCol="0" anchor="ctr"/>
        <a:lstStyle/>
        <a:p>
          <a:pPr algn="ctr"/>
          <a:endParaRPr lang="es-ES" sz="1100"/>
        </a:p>
      </xdr:txBody>
    </xdr:sp>
    <xdr:clientData/>
  </xdr:twoCellAnchor>
  <xdr:twoCellAnchor>
    <xdr:from>
      <xdr:col>28</xdr:col>
      <xdr:colOff>210292</xdr:colOff>
      <xdr:row>8</xdr:row>
      <xdr:rowOff>173179</xdr:rowOff>
    </xdr:from>
    <xdr:to>
      <xdr:col>28</xdr:col>
      <xdr:colOff>531915</xdr:colOff>
      <xdr:row>8</xdr:row>
      <xdr:rowOff>482432</xdr:rowOff>
    </xdr:to>
    <xdr:sp macro="" textlink="">
      <xdr:nvSpPr>
        <xdr:cNvPr id="57" name="66 Flecha derecha"/>
        <xdr:cNvSpPr/>
      </xdr:nvSpPr>
      <xdr:spPr>
        <a:xfrm>
          <a:off x="17974417" y="1963879"/>
          <a:ext cx="321623" cy="309253"/>
        </a:xfrm>
        <a:prstGeom prst="rightArrow">
          <a:avLst/>
        </a:prstGeom>
      </xdr:spPr>
      <xdr:style>
        <a:lnRef idx="2">
          <a:schemeClr val="dk1"/>
        </a:lnRef>
        <a:fillRef idx="1">
          <a:schemeClr val="lt1"/>
        </a:fillRef>
        <a:effectRef idx="0">
          <a:schemeClr val="dk1"/>
        </a:effectRef>
        <a:fontRef idx="minor">
          <a:schemeClr val="dk1"/>
        </a:fontRef>
      </xdr:style>
      <xdr:txBody>
        <a:bodyPr rtlCol="0" anchor="ctr"/>
        <a:lstStyle/>
        <a:p>
          <a:pPr algn="ctr"/>
          <a:endParaRPr lang="es-ES" sz="1100"/>
        </a:p>
      </xdr:txBody>
    </xdr:sp>
    <xdr:clientData/>
  </xdr:twoCellAnchor>
  <xdr:twoCellAnchor>
    <xdr:from>
      <xdr:col>27</xdr:col>
      <xdr:colOff>136071</xdr:colOff>
      <xdr:row>8</xdr:row>
      <xdr:rowOff>173180</xdr:rowOff>
    </xdr:from>
    <xdr:to>
      <xdr:col>27</xdr:col>
      <xdr:colOff>482434</xdr:colOff>
      <xdr:row>8</xdr:row>
      <xdr:rowOff>408212</xdr:rowOff>
    </xdr:to>
    <xdr:sp macro="" textlink="">
      <xdr:nvSpPr>
        <xdr:cNvPr id="58" name="67 Rectángulo"/>
        <xdr:cNvSpPr/>
      </xdr:nvSpPr>
      <xdr:spPr>
        <a:xfrm>
          <a:off x="17281071" y="1963880"/>
          <a:ext cx="346363" cy="235032"/>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p>
          <a:pPr algn="ctr"/>
          <a:endParaRPr lang="es-ES" sz="1100"/>
        </a:p>
      </xdr:txBody>
    </xdr:sp>
    <xdr:clientData/>
  </xdr:twoCellAnchor>
  <xdr:twoCellAnchor>
    <xdr:from>
      <xdr:col>29</xdr:col>
      <xdr:colOff>160812</xdr:colOff>
      <xdr:row>8</xdr:row>
      <xdr:rowOff>160810</xdr:rowOff>
    </xdr:from>
    <xdr:to>
      <xdr:col>29</xdr:col>
      <xdr:colOff>389412</xdr:colOff>
      <xdr:row>8</xdr:row>
      <xdr:rowOff>379885</xdr:rowOff>
    </xdr:to>
    <xdr:sp macro="" textlink="">
      <xdr:nvSpPr>
        <xdr:cNvPr id="59" name="68 Retraso"/>
        <xdr:cNvSpPr/>
      </xdr:nvSpPr>
      <xdr:spPr>
        <a:xfrm>
          <a:off x="18544062" y="1951510"/>
          <a:ext cx="228600" cy="219075"/>
        </a:xfrm>
        <a:prstGeom prst="flowChartDelay">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indent="0" algn="l"/>
          <a:endParaRPr lang="es-PE" sz="1100">
            <a:ln w="3175">
              <a:solidFill>
                <a:schemeClr val="tx1"/>
              </a:solidFill>
            </a:ln>
            <a:solidFill>
              <a:schemeClr val="dk1"/>
            </a:solidFill>
            <a:latin typeface="+mn-lt"/>
            <a:ea typeface="+mn-ea"/>
            <a:cs typeface="+mn-cs"/>
          </a:endParaRPr>
        </a:p>
      </xdr:txBody>
    </xdr:sp>
    <xdr:clientData/>
  </xdr:twoCellAnchor>
  <xdr:twoCellAnchor>
    <xdr:from>
      <xdr:col>30</xdr:col>
      <xdr:colOff>160811</xdr:colOff>
      <xdr:row>8</xdr:row>
      <xdr:rowOff>185550</xdr:rowOff>
    </xdr:from>
    <xdr:to>
      <xdr:col>30</xdr:col>
      <xdr:colOff>400422</xdr:colOff>
      <xdr:row>8</xdr:row>
      <xdr:rowOff>363309</xdr:rowOff>
    </xdr:to>
    <xdr:sp macro="" textlink="">
      <xdr:nvSpPr>
        <xdr:cNvPr id="60" name="69 Combinar"/>
        <xdr:cNvSpPr/>
      </xdr:nvSpPr>
      <xdr:spPr>
        <a:xfrm>
          <a:off x="19163186" y="1976250"/>
          <a:ext cx="239611" cy="177759"/>
        </a:xfrm>
        <a:prstGeom prst="flowChartMerge">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indent="0" algn="l"/>
          <a:endParaRPr lang="es-PE" sz="1100">
            <a:ln w="3175">
              <a:solidFill>
                <a:schemeClr val="tx1"/>
              </a:solidFill>
            </a:ln>
            <a:solidFill>
              <a:schemeClr val="dk1"/>
            </a:solidFill>
            <a:latin typeface="+mn-lt"/>
            <a:ea typeface="+mn-ea"/>
            <a:cs typeface="+mn-cs"/>
          </a:endParaRPr>
        </a:p>
      </xdr:txBody>
    </xdr:sp>
    <xdr:clientData/>
  </xdr:twoCellAnchor>
</xdr:wsDr>
</file>

<file path=xl/drawings/drawing41.xml><?xml version="1.0" encoding="utf-8"?>
<xdr:wsDr xmlns:xdr="http://schemas.openxmlformats.org/drawingml/2006/spreadsheetDrawing" xmlns:a="http://schemas.openxmlformats.org/drawingml/2006/main">
  <xdr:twoCellAnchor>
    <xdr:from>
      <xdr:col>26</xdr:col>
      <xdr:colOff>113433</xdr:colOff>
      <xdr:row>10</xdr:row>
      <xdr:rowOff>133351</xdr:rowOff>
    </xdr:from>
    <xdr:to>
      <xdr:col>26</xdr:col>
      <xdr:colOff>389658</xdr:colOff>
      <xdr:row>10</xdr:row>
      <xdr:rowOff>371476</xdr:rowOff>
    </xdr:to>
    <xdr:sp macro="" textlink="">
      <xdr:nvSpPr>
        <xdr:cNvPr id="2" name="1 Elipse"/>
        <xdr:cNvSpPr/>
      </xdr:nvSpPr>
      <xdr:spPr>
        <a:xfrm>
          <a:off x="15534408" y="1790701"/>
          <a:ext cx="276225" cy="238125"/>
        </a:xfrm>
        <a:prstGeom prst="ellipse">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s-PE" sz="1100">
            <a:ln w="3175">
              <a:solidFill>
                <a:schemeClr val="tx1"/>
              </a:solidFill>
            </a:ln>
          </a:endParaRPr>
        </a:p>
      </xdr:txBody>
    </xdr:sp>
    <xdr:clientData/>
  </xdr:twoCellAnchor>
  <xdr:twoCellAnchor>
    <xdr:from>
      <xdr:col>27</xdr:col>
      <xdr:colOff>70633</xdr:colOff>
      <xdr:row>10</xdr:row>
      <xdr:rowOff>161924</xdr:rowOff>
    </xdr:from>
    <xdr:to>
      <xdr:col>27</xdr:col>
      <xdr:colOff>358733</xdr:colOff>
      <xdr:row>10</xdr:row>
      <xdr:rowOff>358732</xdr:rowOff>
    </xdr:to>
    <xdr:sp macro="" textlink="">
      <xdr:nvSpPr>
        <xdr:cNvPr id="3" name="2 Rectángulo"/>
        <xdr:cNvSpPr/>
      </xdr:nvSpPr>
      <xdr:spPr>
        <a:xfrm>
          <a:off x="16015483" y="1819274"/>
          <a:ext cx="288100" cy="196808"/>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indent="0" algn="l"/>
          <a:endParaRPr lang="es-PE" sz="1100">
            <a:ln w="3175">
              <a:solidFill>
                <a:schemeClr val="tx1"/>
              </a:solidFill>
            </a:ln>
            <a:solidFill>
              <a:schemeClr val="dk1"/>
            </a:solidFill>
            <a:latin typeface="+mn-lt"/>
            <a:ea typeface="+mn-ea"/>
            <a:cs typeface="+mn-cs"/>
          </a:endParaRPr>
        </a:p>
      </xdr:txBody>
    </xdr:sp>
    <xdr:clientData/>
  </xdr:twoCellAnchor>
  <xdr:twoCellAnchor>
    <xdr:from>
      <xdr:col>28</xdr:col>
      <xdr:colOff>191490</xdr:colOff>
      <xdr:row>10</xdr:row>
      <xdr:rowOff>115291</xdr:rowOff>
    </xdr:from>
    <xdr:to>
      <xdr:col>28</xdr:col>
      <xdr:colOff>448665</xdr:colOff>
      <xdr:row>10</xdr:row>
      <xdr:rowOff>334366</xdr:rowOff>
    </xdr:to>
    <xdr:sp macro="" textlink="">
      <xdr:nvSpPr>
        <xdr:cNvPr id="4" name="3 Flecha derecha"/>
        <xdr:cNvSpPr/>
      </xdr:nvSpPr>
      <xdr:spPr>
        <a:xfrm>
          <a:off x="16660215" y="1772641"/>
          <a:ext cx="257175" cy="219075"/>
        </a:xfrm>
        <a:prstGeom prst="rightArrow">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indent="0" algn="l"/>
          <a:endParaRPr lang="es-PE" sz="1100">
            <a:ln w="3175">
              <a:solidFill>
                <a:schemeClr val="tx1"/>
              </a:solidFill>
            </a:ln>
            <a:solidFill>
              <a:schemeClr val="dk1"/>
            </a:solidFill>
            <a:latin typeface="+mn-lt"/>
            <a:ea typeface="+mn-ea"/>
            <a:cs typeface="+mn-cs"/>
          </a:endParaRPr>
        </a:p>
      </xdr:txBody>
    </xdr:sp>
    <xdr:clientData/>
  </xdr:twoCellAnchor>
  <xdr:twoCellAnchor>
    <xdr:from>
      <xdr:col>29</xdr:col>
      <xdr:colOff>162914</xdr:colOff>
      <xdr:row>10</xdr:row>
      <xdr:rowOff>102920</xdr:rowOff>
    </xdr:from>
    <xdr:to>
      <xdr:col>29</xdr:col>
      <xdr:colOff>391514</xdr:colOff>
      <xdr:row>10</xdr:row>
      <xdr:rowOff>331520</xdr:rowOff>
    </xdr:to>
    <xdr:sp macro="" textlink="">
      <xdr:nvSpPr>
        <xdr:cNvPr id="5" name="4 Retraso"/>
        <xdr:cNvSpPr/>
      </xdr:nvSpPr>
      <xdr:spPr>
        <a:xfrm>
          <a:off x="17155514" y="1760270"/>
          <a:ext cx="228600" cy="228600"/>
        </a:xfrm>
        <a:prstGeom prst="flowChartDelay">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indent="0" algn="l"/>
          <a:endParaRPr lang="es-PE" sz="1100">
            <a:ln w="3175">
              <a:solidFill>
                <a:schemeClr val="tx1"/>
              </a:solidFill>
            </a:ln>
            <a:solidFill>
              <a:schemeClr val="dk1"/>
            </a:solidFill>
            <a:latin typeface="+mn-lt"/>
            <a:ea typeface="+mn-ea"/>
            <a:cs typeface="+mn-cs"/>
          </a:endParaRPr>
        </a:p>
      </xdr:txBody>
    </xdr:sp>
    <xdr:clientData/>
  </xdr:twoCellAnchor>
  <xdr:twoCellAnchor>
    <xdr:from>
      <xdr:col>30</xdr:col>
      <xdr:colOff>106754</xdr:colOff>
      <xdr:row>10</xdr:row>
      <xdr:rowOff>119125</xdr:rowOff>
    </xdr:from>
    <xdr:to>
      <xdr:col>30</xdr:col>
      <xdr:colOff>440129</xdr:colOff>
      <xdr:row>10</xdr:row>
      <xdr:rowOff>319150</xdr:rowOff>
    </xdr:to>
    <xdr:sp macro="" textlink="">
      <xdr:nvSpPr>
        <xdr:cNvPr id="6" name="5 Combinar"/>
        <xdr:cNvSpPr/>
      </xdr:nvSpPr>
      <xdr:spPr>
        <a:xfrm>
          <a:off x="17623229" y="1776475"/>
          <a:ext cx="333375" cy="200025"/>
        </a:xfrm>
        <a:prstGeom prst="flowChartMerge">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indent="0" algn="l"/>
          <a:endParaRPr lang="es-PE" sz="1100">
            <a:ln w="3175">
              <a:solidFill>
                <a:schemeClr val="tx1"/>
              </a:solidFill>
            </a:ln>
            <a:solidFill>
              <a:schemeClr val="dk1"/>
            </a:solidFill>
            <a:latin typeface="+mn-lt"/>
            <a:ea typeface="+mn-ea"/>
            <a:cs typeface="+mn-cs"/>
          </a:endParaRPr>
        </a:p>
      </xdr:txBody>
    </xdr:sp>
    <xdr:clientData/>
  </xdr:twoCellAnchor>
  <xdr:twoCellAnchor>
    <xdr:from>
      <xdr:col>26</xdr:col>
      <xdr:colOff>235033</xdr:colOff>
      <xdr:row>11</xdr:row>
      <xdr:rowOff>148441</xdr:rowOff>
    </xdr:from>
    <xdr:to>
      <xdr:col>26</xdr:col>
      <xdr:colOff>321624</xdr:colOff>
      <xdr:row>11</xdr:row>
      <xdr:rowOff>247402</xdr:rowOff>
    </xdr:to>
    <xdr:sp macro="" textlink="">
      <xdr:nvSpPr>
        <xdr:cNvPr id="7" name="6 Elipse"/>
        <xdr:cNvSpPr/>
      </xdr:nvSpPr>
      <xdr:spPr>
        <a:xfrm>
          <a:off x="15656008" y="2472541"/>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27</xdr:col>
      <xdr:colOff>233175</xdr:colOff>
      <xdr:row>13</xdr:row>
      <xdr:rowOff>136070</xdr:rowOff>
    </xdr:from>
    <xdr:to>
      <xdr:col>27</xdr:col>
      <xdr:colOff>319766</xdr:colOff>
      <xdr:row>13</xdr:row>
      <xdr:rowOff>235031</xdr:rowOff>
    </xdr:to>
    <xdr:sp macro="" textlink="">
      <xdr:nvSpPr>
        <xdr:cNvPr id="8" name="7 Elipse"/>
        <xdr:cNvSpPr/>
      </xdr:nvSpPr>
      <xdr:spPr>
        <a:xfrm>
          <a:off x="16178025" y="3155495"/>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307396</xdr:colOff>
      <xdr:row>15</xdr:row>
      <xdr:rowOff>147049</xdr:rowOff>
    </xdr:from>
    <xdr:to>
      <xdr:col>28</xdr:col>
      <xdr:colOff>393987</xdr:colOff>
      <xdr:row>15</xdr:row>
      <xdr:rowOff>246010</xdr:rowOff>
    </xdr:to>
    <xdr:sp macro="" textlink="">
      <xdr:nvSpPr>
        <xdr:cNvPr id="9" name="8 Elipse"/>
        <xdr:cNvSpPr/>
      </xdr:nvSpPr>
      <xdr:spPr>
        <a:xfrm>
          <a:off x="16776121" y="3890374"/>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295488</xdr:colOff>
      <xdr:row>16</xdr:row>
      <xdr:rowOff>222197</xdr:rowOff>
    </xdr:from>
    <xdr:to>
      <xdr:col>28</xdr:col>
      <xdr:colOff>382079</xdr:colOff>
      <xdr:row>16</xdr:row>
      <xdr:rowOff>321158</xdr:rowOff>
    </xdr:to>
    <xdr:sp macro="" textlink="">
      <xdr:nvSpPr>
        <xdr:cNvPr id="10" name="9 Elipse"/>
        <xdr:cNvSpPr/>
      </xdr:nvSpPr>
      <xdr:spPr>
        <a:xfrm>
          <a:off x="16764213" y="4432247"/>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27</xdr:col>
      <xdr:colOff>160809</xdr:colOff>
      <xdr:row>21</xdr:row>
      <xdr:rowOff>61849</xdr:rowOff>
    </xdr:from>
    <xdr:to>
      <xdr:col>27</xdr:col>
      <xdr:colOff>247400</xdr:colOff>
      <xdr:row>21</xdr:row>
      <xdr:rowOff>160810</xdr:rowOff>
    </xdr:to>
    <xdr:sp macro="" textlink="">
      <xdr:nvSpPr>
        <xdr:cNvPr id="11" name="10 Elipse"/>
        <xdr:cNvSpPr/>
      </xdr:nvSpPr>
      <xdr:spPr>
        <a:xfrm>
          <a:off x="16105659" y="6919849"/>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26</xdr:col>
      <xdr:colOff>235956</xdr:colOff>
      <xdr:row>23</xdr:row>
      <xdr:rowOff>219878</xdr:rowOff>
    </xdr:from>
    <xdr:to>
      <xdr:col>26</xdr:col>
      <xdr:colOff>322547</xdr:colOff>
      <xdr:row>23</xdr:row>
      <xdr:rowOff>318839</xdr:rowOff>
    </xdr:to>
    <xdr:sp macro="" textlink="">
      <xdr:nvSpPr>
        <xdr:cNvPr id="12" name="11 Elipse"/>
        <xdr:cNvSpPr/>
      </xdr:nvSpPr>
      <xdr:spPr>
        <a:xfrm>
          <a:off x="15656931" y="7916078"/>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26</xdr:col>
      <xdr:colOff>224051</xdr:colOff>
      <xdr:row>12</xdr:row>
      <xdr:rowOff>135143</xdr:rowOff>
    </xdr:from>
    <xdr:to>
      <xdr:col>26</xdr:col>
      <xdr:colOff>310642</xdr:colOff>
      <xdr:row>12</xdr:row>
      <xdr:rowOff>234104</xdr:rowOff>
    </xdr:to>
    <xdr:sp macro="" textlink="">
      <xdr:nvSpPr>
        <xdr:cNvPr id="13" name="12 Elipse"/>
        <xdr:cNvSpPr/>
      </xdr:nvSpPr>
      <xdr:spPr>
        <a:xfrm>
          <a:off x="15645026" y="2811668"/>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26</xdr:col>
      <xdr:colOff>235030</xdr:colOff>
      <xdr:row>14</xdr:row>
      <xdr:rowOff>136070</xdr:rowOff>
    </xdr:from>
    <xdr:to>
      <xdr:col>26</xdr:col>
      <xdr:colOff>321621</xdr:colOff>
      <xdr:row>14</xdr:row>
      <xdr:rowOff>235031</xdr:rowOff>
    </xdr:to>
    <xdr:sp macro="" textlink="">
      <xdr:nvSpPr>
        <xdr:cNvPr id="14" name="13 Elipse"/>
        <xdr:cNvSpPr/>
      </xdr:nvSpPr>
      <xdr:spPr>
        <a:xfrm>
          <a:off x="15656005" y="3517445"/>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26</xdr:col>
      <xdr:colOff>220805</xdr:colOff>
      <xdr:row>16</xdr:row>
      <xdr:rowOff>197921</xdr:rowOff>
    </xdr:from>
    <xdr:to>
      <xdr:col>26</xdr:col>
      <xdr:colOff>307396</xdr:colOff>
      <xdr:row>16</xdr:row>
      <xdr:rowOff>296882</xdr:rowOff>
    </xdr:to>
    <xdr:sp macro="" textlink="">
      <xdr:nvSpPr>
        <xdr:cNvPr id="15" name="14 Elipse"/>
        <xdr:cNvSpPr/>
      </xdr:nvSpPr>
      <xdr:spPr>
        <a:xfrm>
          <a:off x="15641780" y="4407971"/>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26</xdr:col>
      <xdr:colOff>309035</xdr:colOff>
      <xdr:row>22</xdr:row>
      <xdr:rowOff>172964</xdr:rowOff>
    </xdr:from>
    <xdr:to>
      <xdr:col>26</xdr:col>
      <xdr:colOff>395626</xdr:colOff>
      <xdr:row>22</xdr:row>
      <xdr:rowOff>271925</xdr:rowOff>
    </xdr:to>
    <xdr:sp macro="" textlink="">
      <xdr:nvSpPr>
        <xdr:cNvPr id="16" name="15 Elipse"/>
        <xdr:cNvSpPr/>
      </xdr:nvSpPr>
      <xdr:spPr>
        <a:xfrm>
          <a:off x="15730010" y="7431014"/>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26</xdr:col>
      <xdr:colOff>240843</xdr:colOff>
      <xdr:row>24</xdr:row>
      <xdr:rowOff>129049</xdr:rowOff>
    </xdr:from>
    <xdr:to>
      <xdr:col>26</xdr:col>
      <xdr:colOff>327434</xdr:colOff>
      <xdr:row>24</xdr:row>
      <xdr:rowOff>228010</xdr:rowOff>
    </xdr:to>
    <xdr:sp macro="" textlink="">
      <xdr:nvSpPr>
        <xdr:cNvPr id="17" name="16 Elipse"/>
        <xdr:cNvSpPr/>
      </xdr:nvSpPr>
      <xdr:spPr>
        <a:xfrm>
          <a:off x="15661818" y="8311024"/>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26</xdr:col>
      <xdr:colOff>229184</xdr:colOff>
      <xdr:row>25</xdr:row>
      <xdr:rowOff>257636</xdr:rowOff>
    </xdr:from>
    <xdr:to>
      <xdr:col>26</xdr:col>
      <xdr:colOff>315775</xdr:colOff>
      <xdr:row>25</xdr:row>
      <xdr:rowOff>356597</xdr:rowOff>
    </xdr:to>
    <xdr:sp macro="" textlink="">
      <xdr:nvSpPr>
        <xdr:cNvPr id="18" name="17 Elipse"/>
        <xdr:cNvSpPr/>
      </xdr:nvSpPr>
      <xdr:spPr>
        <a:xfrm>
          <a:off x="15650159" y="8753936"/>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26</xdr:col>
      <xdr:colOff>209794</xdr:colOff>
      <xdr:row>26</xdr:row>
      <xdr:rowOff>216599</xdr:rowOff>
    </xdr:from>
    <xdr:to>
      <xdr:col>26</xdr:col>
      <xdr:colOff>296385</xdr:colOff>
      <xdr:row>26</xdr:row>
      <xdr:rowOff>315560</xdr:rowOff>
    </xdr:to>
    <xdr:sp macro="" textlink="">
      <xdr:nvSpPr>
        <xdr:cNvPr id="19" name="18 Elipse"/>
        <xdr:cNvSpPr/>
      </xdr:nvSpPr>
      <xdr:spPr>
        <a:xfrm>
          <a:off x="15630769" y="9293924"/>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26</xdr:col>
      <xdr:colOff>223589</xdr:colOff>
      <xdr:row>27</xdr:row>
      <xdr:rowOff>240874</xdr:rowOff>
    </xdr:from>
    <xdr:to>
      <xdr:col>26</xdr:col>
      <xdr:colOff>322052</xdr:colOff>
      <xdr:row>27</xdr:row>
      <xdr:rowOff>327962</xdr:rowOff>
    </xdr:to>
    <xdr:sp macro="" textlink="">
      <xdr:nvSpPr>
        <xdr:cNvPr id="20" name="19 Elipse"/>
        <xdr:cNvSpPr/>
      </xdr:nvSpPr>
      <xdr:spPr>
        <a:xfrm flipH="1" flipV="1">
          <a:off x="15644564" y="9899224"/>
          <a:ext cx="98463" cy="87088"/>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26</xdr:col>
      <xdr:colOff>224765</xdr:colOff>
      <xdr:row>28</xdr:row>
      <xdr:rowOff>209578</xdr:rowOff>
    </xdr:from>
    <xdr:to>
      <xdr:col>26</xdr:col>
      <xdr:colOff>323228</xdr:colOff>
      <xdr:row>28</xdr:row>
      <xdr:rowOff>296666</xdr:rowOff>
    </xdr:to>
    <xdr:sp macro="" textlink="">
      <xdr:nvSpPr>
        <xdr:cNvPr id="21" name="20 Elipse"/>
        <xdr:cNvSpPr/>
      </xdr:nvSpPr>
      <xdr:spPr>
        <a:xfrm flipH="1" flipV="1">
          <a:off x="15645740" y="10448953"/>
          <a:ext cx="98463" cy="87088"/>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26</xdr:col>
      <xdr:colOff>181098</xdr:colOff>
      <xdr:row>31</xdr:row>
      <xdr:rowOff>230082</xdr:rowOff>
    </xdr:from>
    <xdr:to>
      <xdr:col>26</xdr:col>
      <xdr:colOff>279561</xdr:colOff>
      <xdr:row>31</xdr:row>
      <xdr:rowOff>317170</xdr:rowOff>
    </xdr:to>
    <xdr:sp macro="" textlink="">
      <xdr:nvSpPr>
        <xdr:cNvPr id="22" name="21 Elipse"/>
        <xdr:cNvSpPr/>
      </xdr:nvSpPr>
      <xdr:spPr>
        <a:xfrm flipH="1" flipV="1">
          <a:off x="15602073" y="12107757"/>
          <a:ext cx="98463" cy="87088"/>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369094</xdr:colOff>
      <xdr:row>31</xdr:row>
      <xdr:rowOff>333375</xdr:rowOff>
    </xdr:from>
    <xdr:to>
      <xdr:col>30</xdr:col>
      <xdr:colOff>136072</xdr:colOff>
      <xdr:row>32</xdr:row>
      <xdr:rowOff>86591</xdr:rowOff>
    </xdr:to>
    <xdr:cxnSp macro="">
      <xdr:nvCxnSpPr>
        <xdr:cNvPr id="23" name="22 Conector recto"/>
        <xdr:cNvCxnSpPr/>
      </xdr:nvCxnSpPr>
      <xdr:spPr>
        <a:xfrm>
          <a:off x="16837819" y="12211050"/>
          <a:ext cx="814728" cy="22946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106879</xdr:colOff>
      <xdr:row>32</xdr:row>
      <xdr:rowOff>69270</xdr:rowOff>
    </xdr:from>
    <xdr:to>
      <xdr:col>30</xdr:col>
      <xdr:colOff>205342</xdr:colOff>
      <xdr:row>32</xdr:row>
      <xdr:rowOff>156358</xdr:rowOff>
    </xdr:to>
    <xdr:sp macro="" textlink="">
      <xdr:nvSpPr>
        <xdr:cNvPr id="24" name="23 Elipse"/>
        <xdr:cNvSpPr/>
      </xdr:nvSpPr>
      <xdr:spPr>
        <a:xfrm flipH="1" flipV="1">
          <a:off x="17623354" y="12423195"/>
          <a:ext cx="98463" cy="87088"/>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26</xdr:col>
      <xdr:colOff>189509</xdr:colOff>
      <xdr:row>17</xdr:row>
      <xdr:rowOff>238989</xdr:rowOff>
    </xdr:from>
    <xdr:to>
      <xdr:col>26</xdr:col>
      <xdr:colOff>276100</xdr:colOff>
      <xdr:row>17</xdr:row>
      <xdr:rowOff>337950</xdr:rowOff>
    </xdr:to>
    <xdr:sp macro="" textlink="">
      <xdr:nvSpPr>
        <xdr:cNvPr id="25" name="24 Elipse"/>
        <xdr:cNvSpPr/>
      </xdr:nvSpPr>
      <xdr:spPr>
        <a:xfrm>
          <a:off x="15610484" y="5020539"/>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26</xdr:col>
      <xdr:colOff>193467</xdr:colOff>
      <xdr:row>18</xdr:row>
      <xdr:rowOff>317168</xdr:rowOff>
    </xdr:from>
    <xdr:to>
      <xdr:col>26</xdr:col>
      <xdr:colOff>280058</xdr:colOff>
      <xdr:row>18</xdr:row>
      <xdr:rowOff>416129</xdr:rowOff>
    </xdr:to>
    <xdr:sp macro="" textlink="">
      <xdr:nvSpPr>
        <xdr:cNvPr id="26" name="25 Elipse"/>
        <xdr:cNvSpPr/>
      </xdr:nvSpPr>
      <xdr:spPr>
        <a:xfrm>
          <a:off x="15614442" y="5670218"/>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26</xdr:col>
      <xdr:colOff>226621</xdr:colOff>
      <xdr:row>17</xdr:row>
      <xdr:rowOff>300843</xdr:rowOff>
    </xdr:from>
    <xdr:to>
      <xdr:col>26</xdr:col>
      <xdr:colOff>267377</xdr:colOff>
      <xdr:row>18</xdr:row>
      <xdr:rowOff>319291</xdr:rowOff>
    </xdr:to>
    <xdr:cxnSp macro="">
      <xdr:nvCxnSpPr>
        <xdr:cNvPr id="27" name="26 Conector recto"/>
        <xdr:cNvCxnSpPr/>
      </xdr:nvCxnSpPr>
      <xdr:spPr>
        <a:xfrm flipH="1" flipV="1">
          <a:off x="15647596" y="5082393"/>
          <a:ext cx="40756" cy="58994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255319</xdr:colOff>
      <xdr:row>18</xdr:row>
      <xdr:rowOff>341912</xdr:rowOff>
    </xdr:from>
    <xdr:to>
      <xdr:col>28</xdr:col>
      <xdr:colOff>222662</xdr:colOff>
      <xdr:row>19</xdr:row>
      <xdr:rowOff>148441</xdr:rowOff>
    </xdr:to>
    <xdr:cxnSp macro="">
      <xdr:nvCxnSpPr>
        <xdr:cNvPr id="28" name="27 Conector recto"/>
        <xdr:cNvCxnSpPr/>
      </xdr:nvCxnSpPr>
      <xdr:spPr>
        <a:xfrm flipH="1" flipV="1">
          <a:off x="15676294" y="5694962"/>
          <a:ext cx="1015093" cy="37802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197919</xdr:colOff>
      <xdr:row>19</xdr:row>
      <xdr:rowOff>136070</xdr:rowOff>
    </xdr:from>
    <xdr:to>
      <xdr:col>28</xdr:col>
      <xdr:colOff>284510</xdr:colOff>
      <xdr:row>19</xdr:row>
      <xdr:rowOff>235031</xdr:rowOff>
    </xdr:to>
    <xdr:sp macro="" textlink="">
      <xdr:nvSpPr>
        <xdr:cNvPr id="29" name="28 Elipse"/>
        <xdr:cNvSpPr/>
      </xdr:nvSpPr>
      <xdr:spPr>
        <a:xfrm>
          <a:off x="16666644" y="6060620"/>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26</xdr:col>
      <xdr:colOff>288468</xdr:colOff>
      <xdr:row>20</xdr:row>
      <xdr:rowOff>90548</xdr:rowOff>
    </xdr:from>
    <xdr:to>
      <xdr:col>26</xdr:col>
      <xdr:colOff>375059</xdr:colOff>
      <xdr:row>20</xdr:row>
      <xdr:rowOff>189509</xdr:rowOff>
    </xdr:to>
    <xdr:sp macro="" textlink="">
      <xdr:nvSpPr>
        <xdr:cNvPr id="30" name="29 Elipse"/>
        <xdr:cNvSpPr/>
      </xdr:nvSpPr>
      <xdr:spPr>
        <a:xfrm>
          <a:off x="15709443" y="6586598"/>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26</xdr:col>
      <xdr:colOff>273051</xdr:colOff>
      <xdr:row>11</xdr:row>
      <xdr:rowOff>179387</xdr:rowOff>
    </xdr:from>
    <xdr:to>
      <xdr:col>26</xdr:col>
      <xdr:colOff>274639</xdr:colOff>
      <xdr:row>12</xdr:row>
      <xdr:rowOff>155575</xdr:rowOff>
    </xdr:to>
    <xdr:cxnSp macro="">
      <xdr:nvCxnSpPr>
        <xdr:cNvPr id="31" name="30 Conector recto"/>
        <xdr:cNvCxnSpPr/>
      </xdr:nvCxnSpPr>
      <xdr:spPr>
        <a:xfrm rot="5400000">
          <a:off x="15530513" y="2667000"/>
          <a:ext cx="328613"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255441</xdr:colOff>
      <xdr:row>12</xdr:row>
      <xdr:rowOff>198386</xdr:rowOff>
    </xdr:from>
    <xdr:to>
      <xdr:col>27</xdr:col>
      <xdr:colOff>307860</xdr:colOff>
      <xdr:row>13</xdr:row>
      <xdr:rowOff>149833</xdr:rowOff>
    </xdr:to>
    <xdr:cxnSp macro="">
      <xdr:nvCxnSpPr>
        <xdr:cNvPr id="32" name="31 Conector recto"/>
        <xdr:cNvCxnSpPr/>
      </xdr:nvCxnSpPr>
      <xdr:spPr>
        <a:xfrm rot="16200000" flipH="1">
          <a:off x="15817389" y="2733938"/>
          <a:ext cx="294347" cy="57629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226219</xdr:colOff>
      <xdr:row>15</xdr:row>
      <xdr:rowOff>154781</xdr:rowOff>
    </xdr:from>
    <xdr:to>
      <xdr:col>26</xdr:col>
      <xdr:colOff>312810</xdr:colOff>
      <xdr:row>15</xdr:row>
      <xdr:rowOff>253742</xdr:rowOff>
    </xdr:to>
    <xdr:sp macro="" textlink="">
      <xdr:nvSpPr>
        <xdr:cNvPr id="33" name="32 Elipse"/>
        <xdr:cNvSpPr/>
      </xdr:nvSpPr>
      <xdr:spPr>
        <a:xfrm>
          <a:off x="15647194" y="3898106"/>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26</xdr:col>
      <xdr:colOff>258763</xdr:colOff>
      <xdr:row>14</xdr:row>
      <xdr:rowOff>200819</xdr:rowOff>
    </xdr:from>
    <xdr:to>
      <xdr:col>26</xdr:col>
      <xdr:colOff>260351</xdr:colOff>
      <xdr:row>15</xdr:row>
      <xdr:rowOff>177007</xdr:rowOff>
    </xdr:to>
    <xdr:cxnSp macro="">
      <xdr:nvCxnSpPr>
        <xdr:cNvPr id="34" name="33 Conector recto"/>
        <xdr:cNvCxnSpPr/>
      </xdr:nvCxnSpPr>
      <xdr:spPr>
        <a:xfrm rot="5400000">
          <a:off x="15511463" y="3750469"/>
          <a:ext cx="338138"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273844</xdr:colOff>
      <xdr:row>15</xdr:row>
      <xdr:rowOff>202407</xdr:rowOff>
    </xdr:from>
    <xdr:to>
      <xdr:col>28</xdr:col>
      <xdr:colOff>392907</xdr:colOff>
      <xdr:row>15</xdr:row>
      <xdr:rowOff>203995</xdr:rowOff>
    </xdr:to>
    <xdr:cxnSp macro="">
      <xdr:nvCxnSpPr>
        <xdr:cNvPr id="35" name="34 Conector recto"/>
        <xdr:cNvCxnSpPr/>
      </xdr:nvCxnSpPr>
      <xdr:spPr>
        <a:xfrm>
          <a:off x="15694819" y="3945732"/>
          <a:ext cx="1166813"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285903</xdr:colOff>
      <xdr:row>13</xdr:row>
      <xdr:rowOff>173645</xdr:rowOff>
    </xdr:from>
    <xdr:to>
      <xdr:col>27</xdr:col>
      <xdr:colOff>284048</xdr:colOff>
      <xdr:row>14</xdr:row>
      <xdr:rowOff>173645</xdr:rowOff>
    </xdr:to>
    <xdr:cxnSp macro="">
      <xdr:nvCxnSpPr>
        <xdr:cNvPr id="36" name="35 Conector recto"/>
        <xdr:cNvCxnSpPr/>
      </xdr:nvCxnSpPr>
      <xdr:spPr>
        <a:xfrm flipH="1">
          <a:off x="15706878" y="3193070"/>
          <a:ext cx="522020" cy="3619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247650</xdr:colOff>
      <xdr:row>16</xdr:row>
      <xdr:rowOff>259557</xdr:rowOff>
    </xdr:from>
    <xdr:to>
      <xdr:col>28</xdr:col>
      <xdr:colOff>366713</xdr:colOff>
      <xdr:row>16</xdr:row>
      <xdr:rowOff>261145</xdr:rowOff>
    </xdr:to>
    <xdr:cxnSp macro="">
      <xdr:nvCxnSpPr>
        <xdr:cNvPr id="37" name="36 Conector recto"/>
        <xdr:cNvCxnSpPr/>
      </xdr:nvCxnSpPr>
      <xdr:spPr>
        <a:xfrm>
          <a:off x="15668625" y="4469607"/>
          <a:ext cx="1166813"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264101</xdr:colOff>
      <xdr:row>15</xdr:row>
      <xdr:rowOff>161541</xdr:rowOff>
    </xdr:from>
    <xdr:to>
      <xdr:col>28</xdr:col>
      <xdr:colOff>381306</xdr:colOff>
      <xdr:row>16</xdr:row>
      <xdr:rowOff>197921</xdr:rowOff>
    </xdr:to>
    <xdr:cxnSp macro="">
      <xdr:nvCxnSpPr>
        <xdr:cNvPr id="38" name="37 Conector recto"/>
        <xdr:cNvCxnSpPr>
          <a:stCxn id="9" idx="7"/>
          <a:endCxn id="15" idx="0"/>
        </xdr:cNvCxnSpPr>
      </xdr:nvCxnSpPr>
      <xdr:spPr>
        <a:xfrm rot="16200000" flipH="1" flipV="1">
          <a:off x="16016001" y="3573941"/>
          <a:ext cx="503105" cy="116495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343669</xdr:colOff>
      <xdr:row>20</xdr:row>
      <xdr:rowOff>177603</xdr:rowOff>
    </xdr:from>
    <xdr:to>
      <xdr:col>27</xdr:col>
      <xdr:colOff>185395</xdr:colOff>
      <xdr:row>21</xdr:row>
      <xdr:rowOff>64435</xdr:rowOff>
    </xdr:to>
    <xdr:cxnSp macro="">
      <xdr:nvCxnSpPr>
        <xdr:cNvPr id="39" name="38 Conector recto"/>
        <xdr:cNvCxnSpPr/>
      </xdr:nvCxnSpPr>
      <xdr:spPr>
        <a:xfrm rot="16200000" flipH="1">
          <a:off x="15823054" y="6615243"/>
          <a:ext cx="248782" cy="3656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304800</xdr:colOff>
      <xdr:row>22</xdr:row>
      <xdr:rowOff>221457</xdr:rowOff>
    </xdr:from>
    <xdr:to>
      <xdr:col>28</xdr:col>
      <xdr:colOff>423863</xdr:colOff>
      <xdr:row>22</xdr:row>
      <xdr:rowOff>223045</xdr:rowOff>
    </xdr:to>
    <xdr:cxnSp macro="">
      <xdr:nvCxnSpPr>
        <xdr:cNvPr id="40" name="39 Conector recto"/>
        <xdr:cNvCxnSpPr/>
      </xdr:nvCxnSpPr>
      <xdr:spPr>
        <a:xfrm>
          <a:off x="15725775" y="7479507"/>
          <a:ext cx="1166813"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404812</xdr:colOff>
      <xdr:row>22</xdr:row>
      <xdr:rowOff>190500</xdr:rowOff>
    </xdr:from>
    <xdr:to>
      <xdr:col>28</xdr:col>
      <xdr:colOff>491403</xdr:colOff>
      <xdr:row>22</xdr:row>
      <xdr:rowOff>289461</xdr:rowOff>
    </xdr:to>
    <xdr:sp macro="" textlink="">
      <xdr:nvSpPr>
        <xdr:cNvPr id="41" name="40 Elipse"/>
        <xdr:cNvSpPr/>
      </xdr:nvSpPr>
      <xdr:spPr>
        <a:xfrm>
          <a:off x="16873537" y="7448550"/>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26</xdr:col>
      <xdr:colOff>344754</xdr:colOff>
      <xdr:row>21</xdr:row>
      <xdr:rowOff>111329</xdr:rowOff>
    </xdr:from>
    <xdr:to>
      <xdr:col>27</xdr:col>
      <xdr:colOff>196528</xdr:colOff>
      <xdr:row>22</xdr:row>
      <xdr:rowOff>222444</xdr:rowOff>
    </xdr:to>
    <xdr:cxnSp macro="">
      <xdr:nvCxnSpPr>
        <xdr:cNvPr id="42" name="41 Conector recto"/>
        <xdr:cNvCxnSpPr/>
      </xdr:nvCxnSpPr>
      <xdr:spPr>
        <a:xfrm rot="10800000" flipV="1">
          <a:off x="15765729" y="6969329"/>
          <a:ext cx="375649" cy="51116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230330</xdr:colOff>
      <xdr:row>23</xdr:row>
      <xdr:rowOff>273844</xdr:rowOff>
    </xdr:from>
    <xdr:to>
      <xdr:col>26</xdr:col>
      <xdr:colOff>273846</xdr:colOff>
      <xdr:row>31</xdr:row>
      <xdr:rowOff>230081</xdr:rowOff>
    </xdr:to>
    <xdr:cxnSp macro="">
      <xdr:nvCxnSpPr>
        <xdr:cNvPr id="43" name="42 Conector recto"/>
        <xdr:cNvCxnSpPr>
          <a:endCxn id="22" idx="4"/>
        </xdr:cNvCxnSpPr>
      </xdr:nvCxnSpPr>
      <xdr:spPr>
        <a:xfrm rot="5400000">
          <a:off x="13604207" y="10017142"/>
          <a:ext cx="4137712" cy="4351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297960</xdr:colOff>
      <xdr:row>22</xdr:row>
      <xdr:rowOff>241837</xdr:rowOff>
    </xdr:from>
    <xdr:to>
      <xdr:col>28</xdr:col>
      <xdr:colOff>436202</xdr:colOff>
      <xdr:row>23</xdr:row>
      <xdr:rowOff>234370</xdr:rowOff>
    </xdr:to>
    <xdr:cxnSp macro="">
      <xdr:nvCxnSpPr>
        <xdr:cNvPr id="44" name="43 Conector recto"/>
        <xdr:cNvCxnSpPr/>
      </xdr:nvCxnSpPr>
      <xdr:spPr>
        <a:xfrm rot="10800000" flipV="1">
          <a:off x="15718935" y="7499887"/>
          <a:ext cx="1185992" cy="43068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198571</xdr:colOff>
      <xdr:row>29</xdr:row>
      <xdr:rowOff>195291</xdr:rowOff>
    </xdr:from>
    <xdr:to>
      <xdr:col>26</xdr:col>
      <xdr:colOff>297034</xdr:colOff>
      <xdr:row>29</xdr:row>
      <xdr:rowOff>282379</xdr:rowOff>
    </xdr:to>
    <xdr:sp macro="" textlink="">
      <xdr:nvSpPr>
        <xdr:cNvPr id="45" name="44 Elipse"/>
        <xdr:cNvSpPr/>
      </xdr:nvSpPr>
      <xdr:spPr>
        <a:xfrm flipH="1" flipV="1">
          <a:off x="15619546" y="10872816"/>
          <a:ext cx="98463" cy="87088"/>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26</xdr:col>
      <xdr:colOff>193468</xdr:colOff>
      <xdr:row>30</xdr:row>
      <xdr:rowOff>346206</xdr:rowOff>
    </xdr:from>
    <xdr:to>
      <xdr:col>26</xdr:col>
      <xdr:colOff>291931</xdr:colOff>
      <xdr:row>30</xdr:row>
      <xdr:rowOff>433294</xdr:rowOff>
    </xdr:to>
    <xdr:sp macro="" textlink="">
      <xdr:nvSpPr>
        <xdr:cNvPr id="46" name="45 Elipse"/>
        <xdr:cNvSpPr/>
      </xdr:nvSpPr>
      <xdr:spPr>
        <a:xfrm flipH="1" flipV="1">
          <a:off x="15614443" y="11538081"/>
          <a:ext cx="98463" cy="87088"/>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297656</xdr:colOff>
      <xdr:row>31</xdr:row>
      <xdr:rowOff>261938</xdr:rowOff>
    </xdr:from>
    <xdr:to>
      <xdr:col>28</xdr:col>
      <xdr:colOff>396119</xdr:colOff>
      <xdr:row>31</xdr:row>
      <xdr:rowOff>349026</xdr:rowOff>
    </xdr:to>
    <xdr:sp macro="" textlink="">
      <xdr:nvSpPr>
        <xdr:cNvPr id="47" name="46 Elipse"/>
        <xdr:cNvSpPr/>
      </xdr:nvSpPr>
      <xdr:spPr>
        <a:xfrm flipH="1" flipV="1">
          <a:off x="16766381" y="12139613"/>
          <a:ext cx="98463" cy="87088"/>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26</xdr:col>
      <xdr:colOff>250032</xdr:colOff>
      <xdr:row>31</xdr:row>
      <xdr:rowOff>297656</xdr:rowOff>
    </xdr:from>
    <xdr:to>
      <xdr:col>28</xdr:col>
      <xdr:colOff>345282</xdr:colOff>
      <xdr:row>31</xdr:row>
      <xdr:rowOff>299244</xdr:rowOff>
    </xdr:to>
    <xdr:cxnSp macro="">
      <xdr:nvCxnSpPr>
        <xdr:cNvPr id="48" name="47 Conector recto"/>
        <xdr:cNvCxnSpPr/>
      </xdr:nvCxnSpPr>
      <xdr:spPr>
        <a:xfrm>
          <a:off x="15671007" y="12175331"/>
          <a:ext cx="1143000"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276100</xdr:colOff>
      <xdr:row>16</xdr:row>
      <xdr:rowOff>306665</xdr:rowOff>
    </xdr:from>
    <xdr:to>
      <xdr:col>28</xdr:col>
      <xdr:colOff>308169</xdr:colOff>
      <xdr:row>17</xdr:row>
      <xdr:rowOff>288470</xdr:rowOff>
    </xdr:to>
    <xdr:cxnSp macro="">
      <xdr:nvCxnSpPr>
        <xdr:cNvPr id="49" name="48 Conector recto"/>
        <xdr:cNvCxnSpPr>
          <a:stCxn id="25" idx="6"/>
          <a:endCxn id="10" idx="3"/>
        </xdr:cNvCxnSpPr>
      </xdr:nvCxnSpPr>
      <xdr:spPr>
        <a:xfrm flipV="1">
          <a:off x="15697075" y="4516715"/>
          <a:ext cx="1079819" cy="55330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324589</xdr:colOff>
      <xdr:row>19</xdr:row>
      <xdr:rowOff>220538</xdr:rowOff>
    </xdr:from>
    <xdr:to>
      <xdr:col>28</xdr:col>
      <xdr:colOff>210600</xdr:colOff>
      <xdr:row>20</xdr:row>
      <xdr:rowOff>89361</xdr:rowOff>
    </xdr:to>
    <xdr:cxnSp macro="">
      <xdr:nvCxnSpPr>
        <xdr:cNvPr id="50" name="49 Conector recto"/>
        <xdr:cNvCxnSpPr>
          <a:endCxn id="29" idx="3"/>
        </xdr:cNvCxnSpPr>
      </xdr:nvCxnSpPr>
      <xdr:spPr>
        <a:xfrm flipV="1">
          <a:off x="15745564" y="6145088"/>
          <a:ext cx="933761" cy="44032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2.xml><?xml version="1.0" encoding="utf-8"?>
<xdr:wsDr xmlns:xdr="http://schemas.openxmlformats.org/drawingml/2006/spreadsheetDrawing" xmlns:a="http://schemas.openxmlformats.org/drawingml/2006/main">
  <xdr:twoCellAnchor>
    <xdr:from>
      <xdr:col>26</xdr:col>
      <xdr:colOff>119063</xdr:colOff>
      <xdr:row>8</xdr:row>
      <xdr:rowOff>281791</xdr:rowOff>
    </xdr:from>
    <xdr:to>
      <xdr:col>26</xdr:col>
      <xdr:colOff>346364</xdr:colOff>
      <xdr:row>8</xdr:row>
      <xdr:rowOff>547688</xdr:rowOff>
    </xdr:to>
    <xdr:sp macro="" textlink="">
      <xdr:nvSpPr>
        <xdr:cNvPr id="2" name="51 Elipse"/>
        <xdr:cNvSpPr/>
      </xdr:nvSpPr>
      <xdr:spPr>
        <a:xfrm>
          <a:off x="18064163" y="2082016"/>
          <a:ext cx="227301" cy="265897"/>
        </a:xfrm>
        <a:prstGeom prst="ellipse">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s-PE" sz="1100">
            <a:ln w="3175">
              <a:solidFill>
                <a:schemeClr val="tx1"/>
              </a:solidFill>
            </a:ln>
          </a:endParaRPr>
        </a:p>
      </xdr:txBody>
    </xdr:sp>
    <xdr:clientData/>
  </xdr:twoCellAnchor>
  <xdr:twoCellAnchor>
    <xdr:from>
      <xdr:col>27</xdr:col>
      <xdr:colOff>136072</xdr:colOff>
      <xdr:row>8</xdr:row>
      <xdr:rowOff>273844</xdr:rowOff>
    </xdr:from>
    <xdr:to>
      <xdr:col>27</xdr:col>
      <xdr:colOff>404814</xdr:colOff>
      <xdr:row>8</xdr:row>
      <xdr:rowOff>494804</xdr:rowOff>
    </xdr:to>
    <xdr:sp macro="" textlink="">
      <xdr:nvSpPr>
        <xdr:cNvPr id="3" name="52 Rectángulo"/>
        <xdr:cNvSpPr/>
      </xdr:nvSpPr>
      <xdr:spPr>
        <a:xfrm flipV="1">
          <a:off x="18671722" y="2074069"/>
          <a:ext cx="268742" cy="220960"/>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indent="0" algn="l"/>
          <a:endParaRPr lang="es-PE" sz="1100">
            <a:ln w="3175">
              <a:solidFill>
                <a:schemeClr val="tx1"/>
              </a:solidFill>
            </a:ln>
            <a:solidFill>
              <a:schemeClr val="dk1"/>
            </a:solidFill>
            <a:latin typeface="+mn-lt"/>
            <a:ea typeface="+mn-ea"/>
            <a:cs typeface="+mn-cs"/>
          </a:endParaRPr>
        </a:p>
      </xdr:txBody>
    </xdr:sp>
    <xdr:clientData/>
  </xdr:twoCellAnchor>
  <xdr:twoCellAnchor>
    <xdr:from>
      <xdr:col>28</xdr:col>
      <xdr:colOff>104899</xdr:colOff>
      <xdr:row>8</xdr:row>
      <xdr:rowOff>300842</xdr:rowOff>
    </xdr:from>
    <xdr:to>
      <xdr:col>28</xdr:col>
      <xdr:colOff>408215</xdr:colOff>
      <xdr:row>8</xdr:row>
      <xdr:rowOff>544285</xdr:rowOff>
    </xdr:to>
    <xdr:sp macro="" textlink="">
      <xdr:nvSpPr>
        <xdr:cNvPr id="4" name="53 Flecha derecha"/>
        <xdr:cNvSpPr/>
      </xdr:nvSpPr>
      <xdr:spPr>
        <a:xfrm>
          <a:off x="19231099" y="2101067"/>
          <a:ext cx="303316" cy="243443"/>
        </a:xfrm>
        <a:prstGeom prst="rightArrow">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indent="0" algn="l"/>
          <a:endParaRPr lang="es-PE" sz="1100">
            <a:ln w="3175">
              <a:solidFill>
                <a:schemeClr val="tx1"/>
              </a:solidFill>
            </a:ln>
            <a:solidFill>
              <a:schemeClr val="dk1"/>
            </a:solidFill>
            <a:latin typeface="+mn-lt"/>
            <a:ea typeface="+mn-ea"/>
            <a:cs typeface="+mn-cs"/>
          </a:endParaRPr>
        </a:p>
      </xdr:txBody>
    </xdr:sp>
    <xdr:clientData/>
  </xdr:twoCellAnchor>
  <xdr:twoCellAnchor>
    <xdr:from>
      <xdr:col>29</xdr:col>
      <xdr:colOff>112041</xdr:colOff>
      <xdr:row>8</xdr:row>
      <xdr:rowOff>322553</xdr:rowOff>
    </xdr:from>
    <xdr:to>
      <xdr:col>29</xdr:col>
      <xdr:colOff>345280</xdr:colOff>
      <xdr:row>8</xdr:row>
      <xdr:rowOff>500063</xdr:rowOff>
    </xdr:to>
    <xdr:sp macro="" textlink="">
      <xdr:nvSpPr>
        <xdr:cNvPr id="5" name="54 Retraso"/>
        <xdr:cNvSpPr/>
      </xdr:nvSpPr>
      <xdr:spPr>
        <a:xfrm>
          <a:off x="19828791" y="2122778"/>
          <a:ext cx="233239" cy="177510"/>
        </a:xfrm>
        <a:prstGeom prst="flowChartDelay">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indent="0" algn="l"/>
          <a:endParaRPr lang="es-PE" sz="1100">
            <a:ln w="3175">
              <a:solidFill>
                <a:schemeClr val="tx1"/>
              </a:solidFill>
            </a:ln>
            <a:solidFill>
              <a:schemeClr val="dk1"/>
            </a:solidFill>
            <a:latin typeface="+mn-lt"/>
            <a:ea typeface="+mn-ea"/>
            <a:cs typeface="+mn-cs"/>
          </a:endParaRPr>
        </a:p>
      </xdr:txBody>
    </xdr:sp>
    <xdr:clientData/>
  </xdr:twoCellAnchor>
  <xdr:twoCellAnchor>
    <xdr:from>
      <xdr:col>30</xdr:col>
      <xdr:colOff>83343</xdr:colOff>
      <xdr:row>8</xdr:row>
      <xdr:rowOff>261937</xdr:rowOff>
    </xdr:from>
    <xdr:to>
      <xdr:col>30</xdr:col>
      <xdr:colOff>309561</xdr:colOff>
      <xdr:row>8</xdr:row>
      <xdr:rowOff>464343</xdr:rowOff>
    </xdr:to>
    <xdr:sp macro="" textlink="">
      <xdr:nvSpPr>
        <xdr:cNvPr id="6" name="55 Combinar"/>
        <xdr:cNvSpPr/>
      </xdr:nvSpPr>
      <xdr:spPr>
        <a:xfrm>
          <a:off x="20390643" y="2062162"/>
          <a:ext cx="226218" cy="202406"/>
        </a:xfrm>
        <a:prstGeom prst="flowChartMerge">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indent="0" algn="l"/>
          <a:endParaRPr lang="es-PE" sz="1100">
            <a:ln w="3175">
              <a:solidFill>
                <a:schemeClr val="tx1"/>
              </a:solidFill>
            </a:ln>
            <a:solidFill>
              <a:schemeClr val="dk1"/>
            </a:solidFill>
            <a:latin typeface="+mn-lt"/>
            <a:ea typeface="+mn-ea"/>
            <a:cs typeface="+mn-cs"/>
          </a:endParaRPr>
        </a:p>
      </xdr:txBody>
    </xdr:sp>
    <xdr:clientData/>
  </xdr:twoCellAnchor>
  <xdr:twoCellAnchor>
    <xdr:from>
      <xdr:col>26</xdr:col>
      <xdr:colOff>257922</xdr:colOff>
      <xdr:row>9</xdr:row>
      <xdr:rowOff>55561</xdr:rowOff>
    </xdr:from>
    <xdr:to>
      <xdr:col>30</xdr:col>
      <xdr:colOff>247583</xdr:colOff>
      <xdr:row>30</xdr:row>
      <xdr:rowOff>134059</xdr:rowOff>
    </xdr:to>
    <xdr:grpSp>
      <xdr:nvGrpSpPr>
        <xdr:cNvPr id="7" name="75 Grupo"/>
        <xdr:cNvGrpSpPr/>
      </xdr:nvGrpSpPr>
      <xdr:grpSpPr>
        <a:xfrm>
          <a:off x="18981351" y="2668132"/>
          <a:ext cx="2330089" cy="9222498"/>
          <a:chOff x="4067922" y="3389311"/>
          <a:chExt cx="2005786" cy="5777623"/>
        </a:xfrm>
      </xdr:grpSpPr>
      <xdr:grpSp>
        <xdr:nvGrpSpPr>
          <xdr:cNvPr id="8" name="6 Grupo"/>
          <xdr:cNvGrpSpPr/>
        </xdr:nvGrpSpPr>
        <xdr:grpSpPr>
          <a:xfrm>
            <a:off x="4067922" y="3389311"/>
            <a:ext cx="2005786" cy="5777623"/>
            <a:chOff x="2802982" y="3497133"/>
            <a:chExt cx="1883882" cy="6985191"/>
          </a:xfrm>
        </xdr:grpSpPr>
        <xdr:grpSp>
          <xdr:nvGrpSpPr>
            <xdr:cNvPr id="15" name="7 Grupo"/>
            <xdr:cNvGrpSpPr/>
          </xdr:nvGrpSpPr>
          <xdr:grpSpPr>
            <a:xfrm>
              <a:off x="2802982" y="3497133"/>
              <a:ext cx="1883882" cy="6985191"/>
              <a:chOff x="2794323" y="3479815"/>
              <a:chExt cx="1883882" cy="6985191"/>
            </a:xfrm>
          </xdr:grpSpPr>
          <xdr:grpSp>
            <xdr:nvGrpSpPr>
              <xdr:cNvPr id="20" name="12 Grupo"/>
              <xdr:cNvGrpSpPr/>
            </xdr:nvGrpSpPr>
            <xdr:grpSpPr>
              <a:xfrm>
                <a:off x="2794323" y="3479815"/>
                <a:ext cx="1883882" cy="6985191"/>
                <a:chOff x="2794323" y="3479815"/>
                <a:chExt cx="1883882" cy="6985191"/>
              </a:xfrm>
            </xdr:grpSpPr>
            <xdr:grpSp>
              <xdr:nvGrpSpPr>
                <xdr:cNvPr id="22" name="14 Grupo"/>
                <xdr:cNvGrpSpPr/>
              </xdr:nvGrpSpPr>
              <xdr:grpSpPr>
                <a:xfrm>
                  <a:off x="2814520" y="3479815"/>
                  <a:ext cx="1824974" cy="6957464"/>
                  <a:chOff x="2803351" y="3499272"/>
                  <a:chExt cx="1826767" cy="6991061"/>
                </a:xfrm>
              </xdr:grpSpPr>
              <xdr:cxnSp macro="">
                <xdr:nvCxnSpPr>
                  <xdr:cNvPr id="46" name="38 Conector recto"/>
                  <xdr:cNvCxnSpPr>
                    <a:stCxn id="24" idx="0"/>
                    <a:endCxn id="21" idx="4"/>
                  </xdr:cNvCxnSpPr>
                </xdr:nvCxnSpPr>
                <xdr:spPr>
                  <a:xfrm>
                    <a:off x="2831514" y="3499272"/>
                    <a:ext cx="3713" cy="303189"/>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7" name="39 Conector recto"/>
                  <xdr:cNvCxnSpPr>
                    <a:stCxn id="21" idx="5"/>
                  </xdr:cNvCxnSpPr>
                </xdr:nvCxnSpPr>
                <xdr:spPr>
                  <a:xfrm>
                    <a:off x="2857991" y="3792632"/>
                    <a:ext cx="524360" cy="188833"/>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8" name="40 Conector recto"/>
                  <xdr:cNvCxnSpPr/>
                </xdr:nvCxnSpPr>
                <xdr:spPr>
                  <a:xfrm flipH="1">
                    <a:off x="2850980" y="3990395"/>
                    <a:ext cx="516611" cy="276816"/>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9" name="41 Conector recto"/>
                  <xdr:cNvCxnSpPr>
                    <a:stCxn id="26" idx="4"/>
                  </xdr:cNvCxnSpPr>
                </xdr:nvCxnSpPr>
                <xdr:spPr>
                  <a:xfrm flipH="1">
                    <a:off x="2835851" y="4309856"/>
                    <a:ext cx="8053" cy="188922"/>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50" name="42 Conector recto"/>
                  <xdr:cNvCxnSpPr>
                    <a:stCxn id="27" idx="7"/>
                  </xdr:cNvCxnSpPr>
                </xdr:nvCxnSpPr>
                <xdr:spPr>
                  <a:xfrm flipV="1">
                    <a:off x="2866662" y="4508310"/>
                    <a:ext cx="928977" cy="174264"/>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51" name="43 Conector recto"/>
                  <xdr:cNvCxnSpPr/>
                </xdr:nvCxnSpPr>
                <xdr:spPr>
                  <a:xfrm flipH="1">
                    <a:off x="2836220" y="4713688"/>
                    <a:ext cx="959420" cy="223238"/>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52" name="44 Conector recto"/>
                  <xdr:cNvCxnSpPr/>
                </xdr:nvCxnSpPr>
                <xdr:spPr>
                  <a:xfrm>
                    <a:off x="2835226" y="4930148"/>
                    <a:ext cx="0" cy="28713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53" name="45 Conector recto"/>
                  <xdr:cNvCxnSpPr>
                    <a:stCxn id="44" idx="6"/>
                  </xdr:cNvCxnSpPr>
                </xdr:nvCxnSpPr>
                <xdr:spPr>
                  <a:xfrm>
                    <a:off x="2858361" y="5204810"/>
                    <a:ext cx="959419" cy="482196"/>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54" name="46 Conector recto"/>
                  <xdr:cNvCxnSpPr/>
                </xdr:nvCxnSpPr>
                <xdr:spPr>
                  <a:xfrm flipH="1">
                    <a:off x="2841172" y="5695935"/>
                    <a:ext cx="976608" cy="340194"/>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55" name="47 Conector recto"/>
                  <xdr:cNvCxnSpPr/>
                </xdr:nvCxnSpPr>
                <xdr:spPr>
                  <a:xfrm flipH="1">
                    <a:off x="2835550" y="6036129"/>
                    <a:ext cx="5621" cy="703139"/>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56" name="48 Conector recto"/>
                  <xdr:cNvCxnSpPr/>
                </xdr:nvCxnSpPr>
                <xdr:spPr>
                  <a:xfrm>
                    <a:off x="2841171" y="6727092"/>
                    <a:ext cx="983989" cy="4305"/>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57" name="49 Conector recto"/>
                  <xdr:cNvCxnSpPr/>
                </xdr:nvCxnSpPr>
                <xdr:spPr>
                  <a:xfrm flipH="1">
                    <a:off x="2850980" y="6769258"/>
                    <a:ext cx="988940" cy="375041"/>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58" name="50 Conector recto"/>
                  <xdr:cNvCxnSpPr/>
                </xdr:nvCxnSpPr>
                <xdr:spPr>
                  <a:xfrm>
                    <a:off x="2841171" y="7150919"/>
                    <a:ext cx="2427" cy="668348"/>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59" name="56 Conector recto"/>
                  <xdr:cNvCxnSpPr/>
                </xdr:nvCxnSpPr>
                <xdr:spPr>
                  <a:xfrm>
                    <a:off x="2842603" y="7823287"/>
                    <a:ext cx="1007177" cy="285264"/>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60" name="57 Conector recto"/>
                  <xdr:cNvCxnSpPr/>
                </xdr:nvCxnSpPr>
                <xdr:spPr>
                  <a:xfrm flipH="1">
                    <a:off x="2803351" y="8117583"/>
                    <a:ext cx="1056016" cy="338111"/>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61" name="58 Conector recto"/>
                  <xdr:cNvCxnSpPr/>
                </xdr:nvCxnSpPr>
                <xdr:spPr>
                  <a:xfrm>
                    <a:off x="2822321" y="8468850"/>
                    <a:ext cx="5179" cy="343628"/>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62" name="59 Conector recto"/>
                  <xdr:cNvCxnSpPr/>
                </xdr:nvCxnSpPr>
                <xdr:spPr>
                  <a:xfrm>
                    <a:off x="2846463" y="9577861"/>
                    <a:ext cx="1783655" cy="912472"/>
                  </a:xfrm>
                  <a:prstGeom prst="line">
                    <a:avLst/>
                  </a:prstGeom>
                </xdr:spPr>
                <xdr:style>
                  <a:lnRef idx="1">
                    <a:schemeClr val="dk1"/>
                  </a:lnRef>
                  <a:fillRef idx="0">
                    <a:schemeClr val="dk1"/>
                  </a:fillRef>
                  <a:effectRef idx="0">
                    <a:schemeClr val="dk1"/>
                  </a:effectRef>
                  <a:fontRef idx="minor">
                    <a:schemeClr val="tx1"/>
                  </a:fontRef>
                </xdr:style>
              </xdr:cxnSp>
            </xdr:grpSp>
            <xdr:grpSp>
              <xdr:nvGrpSpPr>
                <xdr:cNvPr id="23" name="15 Grupo"/>
                <xdr:cNvGrpSpPr/>
              </xdr:nvGrpSpPr>
              <xdr:grpSpPr>
                <a:xfrm>
                  <a:off x="2794323" y="3479815"/>
                  <a:ext cx="1883882" cy="6985191"/>
                  <a:chOff x="2794323" y="3479815"/>
                  <a:chExt cx="1883882" cy="6985191"/>
                </a:xfrm>
              </xdr:grpSpPr>
              <xdr:sp macro="" textlink="">
                <xdr:nvSpPr>
                  <xdr:cNvPr id="24" name="16 Elipse"/>
                  <xdr:cNvSpPr/>
                </xdr:nvSpPr>
                <xdr:spPr>
                  <a:xfrm>
                    <a:off x="2810495" y="3479815"/>
                    <a:ext cx="64323" cy="66798"/>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sp macro="" textlink="">
                <xdr:nvSpPr>
                  <xdr:cNvPr id="25" name="17 Elipse"/>
                  <xdr:cNvSpPr/>
                </xdr:nvSpPr>
                <xdr:spPr>
                  <a:xfrm>
                    <a:off x="3353038" y="3940796"/>
                    <a:ext cx="64323" cy="66798"/>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sp macro="" textlink="">
                <xdr:nvSpPr>
                  <xdr:cNvPr id="26" name="18 Elipse"/>
                  <xdr:cNvSpPr/>
                </xdr:nvSpPr>
                <xdr:spPr>
                  <a:xfrm>
                    <a:off x="2822873" y="4219706"/>
                    <a:ext cx="64323" cy="66798"/>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sp macro="" textlink="">
                <xdr:nvSpPr>
                  <xdr:cNvPr id="27" name="19 Elipse"/>
                  <xdr:cNvSpPr/>
                </xdr:nvSpPr>
                <xdr:spPr>
                  <a:xfrm>
                    <a:off x="2822867" y="4647648"/>
                    <a:ext cx="64323" cy="66798"/>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sp macro="" textlink="">
                <xdr:nvSpPr>
                  <xdr:cNvPr id="28" name="20 Elipse"/>
                  <xdr:cNvSpPr/>
                </xdr:nvSpPr>
                <xdr:spPr>
                  <a:xfrm>
                    <a:off x="3779310" y="4656542"/>
                    <a:ext cx="64323" cy="66798"/>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sp macro="" textlink="">
                <xdr:nvSpPr>
                  <xdr:cNvPr id="29" name="21 Elipse"/>
                  <xdr:cNvSpPr/>
                </xdr:nvSpPr>
                <xdr:spPr>
                  <a:xfrm>
                    <a:off x="2814205" y="4854791"/>
                    <a:ext cx="64323" cy="66798"/>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sp macro="" textlink="">
                <xdr:nvSpPr>
                  <xdr:cNvPr id="30" name="22 Elipse"/>
                  <xdr:cNvSpPr/>
                </xdr:nvSpPr>
                <xdr:spPr>
                  <a:xfrm>
                    <a:off x="3813604" y="5620204"/>
                    <a:ext cx="64323" cy="66798"/>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sp macro="" textlink="">
                <xdr:nvSpPr>
                  <xdr:cNvPr id="31" name="23 Elipse"/>
                  <xdr:cNvSpPr/>
                </xdr:nvSpPr>
                <xdr:spPr>
                  <a:xfrm>
                    <a:off x="2822863" y="5974772"/>
                    <a:ext cx="64323" cy="66798"/>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sp macro="" textlink="">
                <xdr:nvSpPr>
                  <xdr:cNvPr id="32" name="24 Elipse"/>
                  <xdr:cNvSpPr/>
                </xdr:nvSpPr>
                <xdr:spPr>
                  <a:xfrm>
                    <a:off x="2816777" y="6665288"/>
                    <a:ext cx="46318" cy="77344"/>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sp macro="" textlink="">
                <xdr:nvSpPr>
                  <xdr:cNvPr id="33" name="25 Elipse"/>
                  <xdr:cNvSpPr/>
                </xdr:nvSpPr>
                <xdr:spPr>
                  <a:xfrm>
                    <a:off x="3832878" y="6685196"/>
                    <a:ext cx="64323" cy="66798"/>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sp macro="" textlink="">
                <xdr:nvSpPr>
                  <xdr:cNvPr id="34" name="26 Elipse"/>
                  <xdr:cNvSpPr/>
                </xdr:nvSpPr>
                <xdr:spPr>
                  <a:xfrm>
                    <a:off x="2822246" y="7085616"/>
                    <a:ext cx="64323" cy="66798"/>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sp macro="" textlink="">
                <xdr:nvSpPr>
                  <xdr:cNvPr id="35" name="27 Elipse"/>
                  <xdr:cNvSpPr/>
                </xdr:nvSpPr>
                <xdr:spPr>
                  <a:xfrm>
                    <a:off x="2794323" y="8373311"/>
                    <a:ext cx="64323" cy="66798"/>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sp macro="" textlink="">
                <xdr:nvSpPr>
                  <xdr:cNvPr id="36" name="28 Elipse"/>
                  <xdr:cNvSpPr/>
                </xdr:nvSpPr>
                <xdr:spPr>
                  <a:xfrm>
                    <a:off x="2833476" y="7734942"/>
                    <a:ext cx="64323" cy="66798"/>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sp macro="" textlink="">
                <xdr:nvSpPr>
                  <xdr:cNvPr id="37" name="29 Elipse"/>
                  <xdr:cNvSpPr/>
                </xdr:nvSpPr>
                <xdr:spPr>
                  <a:xfrm>
                    <a:off x="2807979" y="8736376"/>
                    <a:ext cx="64323" cy="66798"/>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sp macro="" textlink="">
                <xdr:nvSpPr>
                  <xdr:cNvPr id="38" name="30 Elipse"/>
                  <xdr:cNvSpPr/>
                </xdr:nvSpPr>
                <xdr:spPr>
                  <a:xfrm>
                    <a:off x="3843893" y="8034493"/>
                    <a:ext cx="64323" cy="66798"/>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sp macro="" textlink="">
                <xdr:nvSpPr>
                  <xdr:cNvPr id="39" name="31 Elipse"/>
                  <xdr:cNvSpPr/>
                </xdr:nvSpPr>
                <xdr:spPr>
                  <a:xfrm>
                    <a:off x="2815953" y="9145924"/>
                    <a:ext cx="64323" cy="66798"/>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sp macro="" textlink="">
                <xdr:nvSpPr>
                  <xdr:cNvPr id="40" name="32 Elipse"/>
                  <xdr:cNvSpPr/>
                </xdr:nvSpPr>
                <xdr:spPr>
                  <a:xfrm>
                    <a:off x="3778645" y="8728336"/>
                    <a:ext cx="64323" cy="66798"/>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sp macro="" textlink="">
                <xdr:nvSpPr>
                  <xdr:cNvPr id="41" name="33 Elipse"/>
                  <xdr:cNvSpPr/>
                </xdr:nvSpPr>
                <xdr:spPr>
                  <a:xfrm>
                    <a:off x="4613882" y="10398208"/>
                    <a:ext cx="64323" cy="66798"/>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sp macro="" textlink="">
                <xdr:nvSpPr>
                  <xdr:cNvPr id="42" name="34 Elipse"/>
                  <xdr:cNvSpPr/>
                </xdr:nvSpPr>
                <xdr:spPr>
                  <a:xfrm>
                    <a:off x="2821579" y="7413775"/>
                    <a:ext cx="64323" cy="66798"/>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sp macro="" textlink="">
                <xdr:nvSpPr>
                  <xdr:cNvPr id="43" name="35 Elipse"/>
                  <xdr:cNvSpPr/>
                </xdr:nvSpPr>
                <xdr:spPr>
                  <a:xfrm>
                    <a:off x="2822863" y="6338455"/>
                    <a:ext cx="64323" cy="66798"/>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sp macro="" textlink="">
                <xdr:nvSpPr>
                  <xdr:cNvPr id="44" name="36 Elipse"/>
                  <xdr:cNvSpPr/>
                </xdr:nvSpPr>
                <xdr:spPr>
                  <a:xfrm flipV="1">
                    <a:off x="2817866" y="5132724"/>
                    <a:ext cx="51611" cy="88866"/>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sp macro="" textlink="">
                <xdr:nvSpPr>
                  <xdr:cNvPr id="45" name="37 Elipse"/>
                  <xdr:cNvSpPr/>
                </xdr:nvSpPr>
                <xdr:spPr>
                  <a:xfrm>
                    <a:off x="2814205" y="4417502"/>
                    <a:ext cx="64323" cy="66798"/>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grpSp>
          </xdr:grpSp>
          <xdr:sp macro="" textlink="">
            <xdr:nvSpPr>
              <xdr:cNvPr id="21" name="13 Elipse"/>
              <xdr:cNvSpPr/>
            </xdr:nvSpPr>
            <xdr:spPr>
              <a:xfrm>
                <a:off x="2814204" y="3714749"/>
                <a:ext cx="64323" cy="66798"/>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grpSp>
        <xdr:grpSp>
          <xdr:nvGrpSpPr>
            <xdr:cNvPr id="16" name="8 Grupo"/>
            <xdr:cNvGrpSpPr/>
          </xdr:nvGrpSpPr>
          <xdr:grpSpPr>
            <a:xfrm>
              <a:off x="2850328" y="4457792"/>
              <a:ext cx="1003450" cy="247239"/>
              <a:chOff x="2850328" y="4457792"/>
              <a:chExt cx="1003450" cy="247239"/>
            </a:xfrm>
          </xdr:grpSpPr>
          <xdr:cxnSp macro="">
            <xdr:nvCxnSpPr>
              <xdr:cNvPr id="17" name="9 Conector recto"/>
              <xdr:cNvCxnSpPr/>
            </xdr:nvCxnSpPr>
            <xdr:spPr>
              <a:xfrm>
                <a:off x="2867251" y="4478115"/>
                <a:ext cx="961994" cy="5432"/>
              </a:xfrm>
              <a:prstGeom prst="line">
                <a:avLst/>
              </a:prstGeom>
            </xdr:spPr>
            <xdr:style>
              <a:lnRef idx="1">
                <a:schemeClr val="dk1"/>
              </a:lnRef>
              <a:fillRef idx="0">
                <a:schemeClr val="dk1"/>
              </a:fillRef>
              <a:effectRef idx="0">
                <a:schemeClr val="dk1"/>
              </a:effectRef>
              <a:fontRef idx="minor">
                <a:schemeClr val="tx1"/>
              </a:fontRef>
            </xdr:style>
          </xdr:cxnSp>
          <xdr:sp macro="" textlink="">
            <xdr:nvSpPr>
              <xdr:cNvPr id="18" name="10 Elipse"/>
              <xdr:cNvSpPr/>
            </xdr:nvSpPr>
            <xdr:spPr>
              <a:xfrm>
                <a:off x="3789455" y="4457792"/>
                <a:ext cx="64323" cy="66798"/>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xnSp macro="">
            <xdr:nvCxnSpPr>
              <xdr:cNvPr id="19" name="11 Conector recto"/>
              <xdr:cNvCxnSpPr/>
            </xdr:nvCxnSpPr>
            <xdr:spPr>
              <a:xfrm flipV="1">
                <a:off x="2850328" y="4696826"/>
                <a:ext cx="971544" cy="8205"/>
              </a:xfrm>
              <a:prstGeom prst="line">
                <a:avLst/>
              </a:prstGeom>
            </xdr:spPr>
            <xdr:style>
              <a:lnRef idx="1">
                <a:schemeClr val="dk1"/>
              </a:lnRef>
              <a:fillRef idx="0">
                <a:schemeClr val="dk1"/>
              </a:fillRef>
              <a:effectRef idx="0">
                <a:schemeClr val="dk1"/>
              </a:effectRef>
              <a:fontRef idx="minor">
                <a:schemeClr val="tx1"/>
              </a:fontRef>
            </xdr:style>
          </xdr:cxnSp>
        </xdr:grpSp>
      </xdr:grpSp>
      <xdr:grpSp>
        <xdr:nvGrpSpPr>
          <xdr:cNvPr id="9" name="74 Grupo"/>
          <xdr:cNvGrpSpPr/>
        </xdr:nvGrpSpPr>
        <xdr:grpSpPr>
          <a:xfrm>
            <a:off x="4097338" y="7754936"/>
            <a:ext cx="1051147" cy="1039502"/>
            <a:chOff x="4097338" y="7754936"/>
            <a:chExt cx="1051147" cy="1039502"/>
          </a:xfrm>
        </xdr:grpSpPr>
        <xdr:cxnSp macro="">
          <xdr:nvCxnSpPr>
            <xdr:cNvPr id="10" name="62 Conector recto"/>
            <xdr:cNvCxnSpPr/>
          </xdr:nvCxnSpPr>
          <xdr:spPr>
            <a:xfrm>
              <a:off x="4107563" y="7754936"/>
              <a:ext cx="1020062" cy="7939"/>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1" name="65 Conector recto"/>
            <xdr:cNvCxnSpPr/>
          </xdr:nvCxnSpPr>
          <xdr:spPr>
            <a:xfrm flipH="1">
              <a:off x="4167191" y="7777650"/>
              <a:ext cx="973349" cy="311167"/>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2" name="67 Conector recto"/>
            <xdr:cNvCxnSpPr/>
          </xdr:nvCxnSpPr>
          <xdr:spPr>
            <a:xfrm>
              <a:off x="4127500" y="8112125"/>
              <a:ext cx="5107" cy="282857"/>
            </a:xfrm>
            <a:prstGeom prst="line">
              <a:avLst/>
            </a:prstGeom>
          </xdr:spPr>
          <xdr:style>
            <a:lnRef idx="1">
              <a:schemeClr val="dk1"/>
            </a:lnRef>
            <a:fillRef idx="0">
              <a:schemeClr val="dk1"/>
            </a:fillRef>
            <a:effectRef idx="0">
              <a:schemeClr val="dk1"/>
            </a:effectRef>
            <a:fontRef idx="minor">
              <a:schemeClr val="tx1"/>
            </a:fontRef>
          </xdr:style>
        </xdr:cxnSp>
        <xdr:sp macro="" textlink="">
          <xdr:nvSpPr>
            <xdr:cNvPr id="13" name="72 Elipse"/>
            <xdr:cNvSpPr/>
          </xdr:nvSpPr>
          <xdr:spPr>
            <a:xfrm>
              <a:off x="5080000" y="8739188"/>
              <a:ext cx="68485" cy="55250"/>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sp macro="" textlink="">
          <xdr:nvSpPr>
            <xdr:cNvPr id="14" name="73 Elipse"/>
            <xdr:cNvSpPr/>
          </xdr:nvSpPr>
          <xdr:spPr>
            <a:xfrm>
              <a:off x="4097338" y="8367713"/>
              <a:ext cx="68485" cy="55250"/>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grpSp>
    </xdr:grpSp>
    <xdr:clientData/>
  </xdr:twoCellAnchor>
</xdr:wsDr>
</file>

<file path=xl/drawings/drawing43.xml><?xml version="1.0" encoding="utf-8"?>
<xdr:wsDr xmlns:xdr="http://schemas.openxmlformats.org/drawingml/2006/spreadsheetDrawing" xmlns:a="http://schemas.openxmlformats.org/drawingml/2006/main">
  <xdr:twoCellAnchor>
    <xdr:from>
      <xdr:col>26</xdr:col>
      <xdr:colOff>229866</xdr:colOff>
      <xdr:row>6</xdr:row>
      <xdr:rowOff>308695</xdr:rowOff>
    </xdr:from>
    <xdr:to>
      <xdr:col>26</xdr:col>
      <xdr:colOff>511969</xdr:colOff>
      <xdr:row>6</xdr:row>
      <xdr:rowOff>511968</xdr:rowOff>
    </xdr:to>
    <xdr:sp macro="" textlink="">
      <xdr:nvSpPr>
        <xdr:cNvPr id="2" name="1 Elipse"/>
        <xdr:cNvSpPr/>
      </xdr:nvSpPr>
      <xdr:spPr>
        <a:xfrm>
          <a:off x="20041866" y="1337395"/>
          <a:ext cx="282103" cy="0"/>
        </a:xfrm>
        <a:prstGeom prst="ellipse">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s-PE" sz="1100">
            <a:ln w="3175">
              <a:solidFill>
                <a:schemeClr val="tx1"/>
              </a:solidFill>
            </a:ln>
          </a:endParaRPr>
        </a:p>
      </xdr:txBody>
    </xdr:sp>
    <xdr:clientData/>
  </xdr:twoCellAnchor>
  <xdr:twoCellAnchor>
    <xdr:from>
      <xdr:col>27</xdr:col>
      <xdr:colOff>148285</xdr:colOff>
      <xdr:row>6</xdr:row>
      <xdr:rowOff>344229</xdr:rowOff>
    </xdr:from>
    <xdr:to>
      <xdr:col>27</xdr:col>
      <xdr:colOff>428625</xdr:colOff>
      <xdr:row>6</xdr:row>
      <xdr:rowOff>511969</xdr:rowOff>
    </xdr:to>
    <xdr:sp macro="" textlink="">
      <xdr:nvSpPr>
        <xdr:cNvPr id="3" name="2 Rectángulo"/>
        <xdr:cNvSpPr/>
      </xdr:nvSpPr>
      <xdr:spPr>
        <a:xfrm>
          <a:off x="20722285" y="1334829"/>
          <a:ext cx="280340" cy="0"/>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indent="0" algn="l"/>
          <a:endParaRPr lang="es-PE" sz="1100">
            <a:ln w="3175">
              <a:solidFill>
                <a:schemeClr val="tx1"/>
              </a:solidFill>
            </a:ln>
            <a:solidFill>
              <a:schemeClr val="dk1"/>
            </a:solidFill>
            <a:latin typeface="+mn-lt"/>
            <a:ea typeface="+mn-ea"/>
            <a:cs typeface="+mn-cs"/>
          </a:endParaRPr>
        </a:p>
      </xdr:txBody>
    </xdr:sp>
    <xdr:clientData/>
  </xdr:twoCellAnchor>
  <xdr:twoCellAnchor>
    <xdr:from>
      <xdr:col>28</xdr:col>
      <xdr:colOff>142009</xdr:colOff>
      <xdr:row>6</xdr:row>
      <xdr:rowOff>263731</xdr:rowOff>
    </xdr:from>
    <xdr:to>
      <xdr:col>28</xdr:col>
      <xdr:colOff>369094</xdr:colOff>
      <xdr:row>6</xdr:row>
      <xdr:rowOff>547686</xdr:rowOff>
    </xdr:to>
    <xdr:sp macro="" textlink="">
      <xdr:nvSpPr>
        <xdr:cNvPr id="4" name="3 Flecha derecha"/>
        <xdr:cNvSpPr/>
      </xdr:nvSpPr>
      <xdr:spPr>
        <a:xfrm>
          <a:off x="21478009" y="1330531"/>
          <a:ext cx="227085" cy="7730"/>
        </a:xfrm>
        <a:prstGeom prst="rightArrow">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indent="0" algn="l"/>
          <a:endParaRPr lang="es-PE" sz="1100">
            <a:ln w="3175">
              <a:solidFill>
                <a:schemeClr val="tx1"/>
              </a:solidFill>
            </a:ln>
            <a:solidFill>
              <a:schemeClr val="dk1"/>
            </a:solidFill>
            <a:latin typeface="+mn-lt"/>
            <a:ea typeface="+mn-ea"/>
            <a:cs typeface="+mn-cs"/>
          </a:endParaRPr>
        </a:p>
      </xdr:txBody>
    </xdr:sp>
    <xdr:clientData/>
  </xdr:twoCellAnchor>
  <xdr:twoCellAnchor>
    <xdr:from>
      <xdr:col>29</xdr:col>
      <xdr:colOff>133999</xdr:colOff>
      <xdr:row>6</xdr:row>
      <xdr:rowOff>334241</xdr:rowOff>
    </xdr:from>
    <xdr:to>
      <xdr:col>29</xdr:col>
      <xdr:colOff>380999</xdr:colOff>
      <xdr:row>6</xdr:row>
      <xdr:rowOff>535781</xdr:rowOff>
    </xdr:to>
    <xdr:sp macro="" textlink="">
      <xdr:nvSpPr>
        <xdr:cNvPr id="5" name="4 Retraso"/>
        <xdr:cNvSpPr/>
      </xdr:nvSpPr>
      <xdr:spPr>
        <a:xfrm>
          <a:off x="22231999" y="1334366"/>
          <a:ext cx="247000" cy="1515"/>
        </a:xfrm>
        <a:prstGeom prst="flowChartDelay">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indent="0" algn="l"/>
          <a:endParaRPr lang="es-PE" sz="1100">
            <a:ln w="3175">
              <a:solidFill>
                <a:schemeClr val="tx1"/>
              </a:solidFill>
            </a:ln>
            <a:solidFill>
              <a:schemeClr val="dk1"/>
            </a:solidFill>
            <a:latin typeface="+mn-lt"/>
            <a:ea typeface="+mn-ea"/>
            <a:cs typeface="+mn-cs"/>
          </a:endParaRPr>
        </a:p>
      </xdr:txBody>
    </xdr:sp>
    <xdr:clientData/>
  </xdr:twoCellAnchor>
  <xdr:twoCellAnchor>
    <xdr:from>
      <xdr:col>30</xdr:col>
      <xdr:colOff>130969</xdr:colOff>
      <xdr:row>6</xdr:row>
      <xdr:rowOff>345343</xdr:rowOff>
    </xdr:from>
    <xdr:to>
      <xdr:col>30</xdr:col>
      <xdr:colOff>505691</xdr:colOff>
      <xdr:row>6</xdr:row>
      <xdr:rowOff>523874</xdr:rowOff>
    </xdr:to>
    <xdr:sp macro="" textlink="">
      <xdr:nvSpPr>
        <xdr:cNvPr id="6" name="5 Combinar"/>
        <xdr:cNvSpPr/>
      </xdr:nvSpPr>
      <xdr:spPr>
        <a:xfrm>
          <a:off x="22990969" y="1335943"/>
          <a:ext cx="374722" cy="0"/>
        </a:xfrm>
        <a:prstGeom prst="flowChartMerge">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indent="0" algn="l"/>
          <a:endParaRPr lang="es-PE" sz="1100">
            <a:ln w="3175">
              <a:solidFill>
                <a:schemeClr val="tx1"/>
              </a:solidFill>
            </a:ln>
            <a:solidFill>
              <a:schemeClr val="dk1"/>
            </a:solidFill>
            <a:latin typeface="+mn-lt"/>
            <a:ea typeface="+mn-ea"/>
            <a:cs typeface="+mn-cs"/>
          </a:endParaRPr>
        </a:p>
      </xdr:txBody>
    </xdr:sp>
    <xdr:clientData/>
  </xdr:twoCellAnchor>
  <xdr:twoCellAnchor>
    <xdr:from>
      <xdr:col>26</xdr:col>
      <xdr:colOff>155573</xdr:colOff>
      <xdr:row>7</xdr:row>
      <xdr:rowOff>49213</xdr:rowOff>
    </xdr:from>
    <xdr:to>
      <xdr:col>30</xdr:col>
      <xdr:colOff>158748</xdr:colOff>
      <xdr:row>29</xdr:row>
      <xdr:rowOff>1587</xdr:rowOff>
    </xdr:to>
    <xdr:grpSp>
      <xdr:nvGrpSpPr>
        <xdr:cNvPr id="7" name="6 Grupo"/>
        <xdr:cNvGrpSpPr/>
      </xdr:nvGrpSpPr>
      <xdr:grpSpPr>
        <a:xfrm>
          <a:off x="19586573" y="2022249"/>
          <a:ext cx="2561318" cy="10130517"/>
          <a:chOff x="2735261" y="4271963"/>
          <a:chExt cx="1900237" cy="8072437"/>
        </a:xfrm>
      </xdr:grpSpPr>
      <xdr:grpSp>
        <xdr:nvGrpSpPr>
          <xdr:cNvPr id="8" name="7 Grupo"/>
          <xdr:cNvGrpSpPr/>
        </xdr:nvGrpSpPr>
        <xdr:grpSpPr>
          <a:xfrm>
            <a:off x="2779713" y="4308475"/>
            <a:ext cx="1820862" cy="8005763"/>
            <a:chOff x="2781300" y="4305300"/>
            <a:chExt cx="1819275" cy="7991475"/>
          </a:xfrm>
        </xdr:grpSpPr>
        <xdr:cxnSp macro="">
          <xdr:nvCxnSpPr>
            <xdr:cNvPr id="35" name="34 Conector recto"/>
            <xdr:cNvCxnSpPr/>
          </xdr:nvCxnSpPr>
          <xdr:spPr>
            <a:xfrm>
              <a:off x="2781300" y="4305300"/>
              <a:ext cx="0" cy="200025"/>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36" name="35 Conector recto"/>
            <xdr:cNvCxnSpPr/>
          </xdr:nvCxnSpPr>
          <xdr:spPr>
            <a:xfrm>
              <a:off x="2790825" y="4505325"/>
              <a:ext cx="495300" cy="19050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37" name="36 Conector recto"/>
            <xdr:cNvCxnSpPr/>
          </xdr:nvCxnSpPr>
          <xdr:spPr>
            <a:xfrm flipH="1">
              <a:off x="2781300" y="4705350"/>
              <a:ext cx="514350" cy="24765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38" name="37 Conector recto"/>
            <xdr:cNvCxnSpPr/>
          </xdr:nvCxnSpPr>
          <xdr:spPr>
            <a:xfrm>
              <a:off x="2781300" y="4962525"/>
              <a:ext cx="0" cy="257175"/>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39" name="38 Conector recto"/>
            <xdr:cNvCxnSpPr/>
          </xdr:nvCxnSpPr>
          <xdr:spPr>
            <a:xfrm flipV="1">
              <a:off x="2790825" y="5219700"/>
              <a:ext cx="952500" cy="2"/>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0" name="39 Conector recto"/>
            <xdr:cNvCxnSpPr/>
          </xdr:nvCxnSpPr>
          <xdr:spPr>
            <a:xfrm flipH="1">
              <a:off x="2809875" y="5229225"/>
              <a:ext cx="923925" cy="161925"/>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1" name="40 Conector recto"/>
            <xdr:cNvCxnSpPr/>
          </xdr:nvCxnSpPr>
          <xdr:spPr>
            <a:xfrm flipV="1">
              <a:off x="2800350" y="5400675"/>
              <a:ext cx="952500" cy="2"/>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2" name="41 Conector recto"/>
            <xdr:cNvCxnSpPr/>
          </xdr:nvCxnSpPr>
          <xdr:spPr>
            <a:xfrm flipH="1">
              <a:off x="2781300" y="5410200"/>
              <a:ext cx="971550" cy="238125"/>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3" name="42 Conector recto"/>
            <xdr:cNvCxnSpPr/>
          </xdr:nvCxnSpPr>
          <xdr:spPr>
            <a:xfrm>
              <a:off x="2781300" y="5648325"/>
              <a:ext cx="0" cy="45720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4" name="43 Conector recto"/>
            <xdr:cNvCxnSpPr/>
          </xdr:nvCxnSpPr>
          <xdr:spPr>
            <a:xfrm>
              <a:off x="2790825" y="6105527"/>
              <a:ext cx="952500" cy="447673"/>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5" name="44 Conector recto"/>
            <xdr:cNvCxnSpPr/>
          </xdr:nvCxnSpPr>
          <xdr:spPr>
            <a:xfrm flipH="1">
              <a:off x="2790825" y="6553200"/>
              <a:ext cx="962025" cy="59055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6" name="45 Conector recto"/>
            <xdr:cNvCxnSpPr/>
          </xdr:nvCxnSpPr>
          <xdr:spPr>
            <a:xfrm>
              <a:off x="2790825" y="7153277"/>
              <a:ext cx="485775" cy="619123"/>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7" name="46 Conector recto"/>
            <xdr:cNvCxnSpPr/>
          </xdr:nvCxnSpPr>
          <xdr:spPr>
            <a:xfrm flipH="1">
              <a:off x="2781300" y="7781925"/>
              <a:ext cx="504826" cy="66675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8" name="47 Conector recto"/>
            <xdr:cNvCxnSpPr/>
          </xdr:nvCxnSpPr>
          <xdr:spPr>
            <a:xfrm flipV="1">
              <a:off x="2790825" y="8448675"/>
              <a:ext cx="952500" cy="2"/>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9" name="48 Conector recto"/>
            <xdr:cNvCxnSpPr/>
          </xdr:nvCxnSpPr>
          <xdr:spPr>
            <a:xfrm flipH="1">
              <a:off x="2800350" y="8448675"/>
              <a:ext cx="942977" cy="466725"/>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50" name="49 Conector recto"/>
            <xdr:cNvCxnSpPr/>
          </xdr:nvCxnSpPr>
          <xdr:spPr>
            <a:xfrm>
              <a:off x="2790825" y="8915400"/>
              <a:ext cx="9525" cy="62865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51" name="50 Conector recto"/>
            <xdr:cNvCxnSpPr/>
          </xdr:nvCxnSpPr>
          <xdr:spPr>
            <a:xfrm>
              <a:off x="2800350" y="9544052"/>
              <a:ext cx="981075" cy="342898"/>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52" name="51 Conector recto"/>
            <xdr:cNvCxnSpPr/>
          </xdr:nvCxnSpPr>
          <xdr:spPr>
            <a:xfrm flipH="1">
              <a:off x="2800350" y="9896475"/>
              <a:ext cx="990603" cy="32385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53" name="52 Conector recto"/>
            <xdr:cNvCxnSpPr/>
          </xdr:nvCxnSpPr>
          <xdr:spPr>
            <a:xfrm>
              <a:off x="2809875" y="10210800"/>
              <a:ext cx="9525" cy="1190625"/>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54" name="53 Conector recto"/>
            <xdr:cNvCxnSpPr/>
          </xdr:nvCxnSpPr>
          <xdr:spPr>
            <a:xfrm>
              <a:off x="2819400" y="11401427"/>
              <a:ext cx="1781175" cy="895348"/>
            </a:xfrm>
            <a:prstGeom prst="line">
              <a:avLst/>
            </a:prstGeom>
          </xdr:spPr>
          <xdr:style>
            <a:lnRef idx="1">
              <a:schemeClr val="dk1"/>
            </a:lnRef>
            <a:fillRef idx="0">
              <a:schemeClr val="dk1"/>
            </a:fillRef>
            <a:effectRef idx="0">
              <a:schemeClr val="dk1"/>
            </a:effectRef>
            <a:fontRef idx="minor">
              <a:schemeClr val="tx1"/>
            </a:fontRef>
          </xdr:style>
        </xdr:cxnSp>
      </xdr:grpSp>
      <xdr:grpSp>
        <xdr:nvGrpSpPr>
          <xdr:cNvPr id="9" name="8 Grupo"/>
          <xdr:cNvGrpSpPr/>
        </xdr:nvGrpSpPr>
        <xdr:grpSpPr>
          <a:xfrm>
            <a:off x="2735261" y="4271963"/>
            <a:ext cx="1900237" cy="8072437"/>
            <a:chOff x="2735261" y="4271963"/>
            <a:chExt cx="1900237" cy="8072437"/>
          </a:xfrm>
        </xdr:grpSpPr>
        <xdr:sp macro="" textlink="">
          <xdr:nvSpPr>
            <xdr:cNvPr id="10" name="9 Elipse"/>
            <xdr:cNvSpPr/>
          </xdr:nvSpPr>
          <xdr:spPr>
            <a:xfrm>
              <a:off x="2740024" y="4271963"/>
              <a:ext cx="66675" cy="76200"/>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sp macro="" textlink="">
          <xdr:nvSpPr>
            <xdr:cNvPr id="11" name="10 Elipse"/>
            <xdr:cNvSpPr/>
          </xdr:nvSpPr>
          <xdr:spPr>
            <a:xfrm>
              <a:off x="2757487" y="4456113"/>
              <a:ext cx="66675" cy="76200"/>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sp macro="" textlink="">
          <xdr:nvSpPr>
            <xdr:cNvPr id="12" name="11 Elipse"/>
            <xdr:cNvSpPr/>
          </xdr:nvSpPr>
          <xdr:spPr>
            <a:xfrm>
              <a:off x="3219449" y="4656138"/>
              <a:ext cx="66675" cy="76200"/>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sp macro="" textlink="">
          <xdr:nvSpPr>
            <xdr:cNvPr id="13" name="12 Elipse"/>
            <xdr:cNvSpPr/>
          </xdr:nvSpPr>
          <xdr:spPr>
            <a:xfrm>
              <a:off x="2752723" y="4919663"/>
              <a:ext cx="66675" cy="76200"/>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sp macro="" textlink="">
          <xdr:nvSpPr>
            <xdr:cNvPr id="14" name="13 Elipse"/>
            <xdr:cNvSpPr/>
          </xdr:nvSpPr>
          <xdr:spPr>
            <a:xfrm>
              <a:off x="2746374" y="5167313"/>
              <a:ext cx="66675" cy="76200"/>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sp macro="" textlink="">
          <xdr:nvSpPr>
            <xdr:cNvPr id="15" name="14 Elipse"/>
            <xdr:cNvSpPr/>
          </xdr:nvSpPr>
          <xdr:spPr>
            <a:xfrm>
              <a:off x="2787649" y="5359400"/>
              <a:ext cx="66675" cy="76200"/>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sp macro="" textlink="">
          <xdr:nvSpPr>
            <xdr:cNvPr id="16" name="15 Elipse"/>
            <xdr:cNvSpPr/>
          </xdr:nvSpPr>
          <xdr:spPr>
            <a:xfrm>
              <a:off x="3678238" y="5186363"/>
              <a:ext cx="66675" cy="76200"/>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sp macro="" textlink="">
          <xdr:nvSpPr>
            <xdr:cNvPr id="17" name="16 Elipse"/>
            <xdr:cNvSpPr/>
          </xdr:nvSpPr>
          <xdr:spPr>
            <a:xfrm>
              <a:off x="3719511" y="5362575"/>
              <a:ext cx="66675" cy="76200"/>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sp macro="" textlink="">
          <xdr:nvSpPr>
            <xdr:cNvPr id="18" name="17 Elipse"/>
            <xdr:cNvSpPr/>
          </xdr:nvSpPr>
          <xdr:spPr>
            <a:xfrm>
              <a:off x="2752723" y="5618163"/>
              <a:ext cx="66675" cy="76200"/>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sp macro="" textlink="">
          <xdr:nvSpPr>
            <xdr:cNvPr id="19" name="18 Elipse"/>
            <xdr:cNvSpPr/>
          </xdr:nvSpPr>
          <xdr:spPr>
            <a:xfrm>
              <a:off x="2746373" y="6056313"/>
              <a:ext cx="66675" cy="76200"/>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sp macro="" textlink="">
          <xdr:nvSpPr>
            <xdr:cNvPr id="20" name="19 Elipse"/>
            <xdr:cNvSpPr/>
          </xdr:nvSpPr>
          <xdr:spPr>
            <a:xfrm>
              <a:off x="3700461" y="6534150"/>
              <a:ext cx="66675" cy="76200"/>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sp macro="" textlink="">
          <xdr:nvSpPr>
            <xdr:cNvPr id="21" name="20 Elipse"/>
            <xdr:cNvSpPr/>
          </xdr:nvSpPr>
          <xdr:spPr>
            <a:xfrm>
              <a:off x="3249611" y="7742238"/>
              <a:ext cx="66675" cy="76200"/>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sp macro="" textlink="">
          <xdr:nvSpPr>
            <xdr:cNvPr id="22" name="21 Elipse"/>
            <xdr:cNvSpPr/>
          </xdr:nvSpPr>
          <xdr:spPr>
            <a:xfrm>
              <a:off x="2743198" y="7116762"/>
              <a:ext cx="66675" cy="76200"/>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sp macro="" textlink="">
          <xdr:nvSpPr>
            <xdr:cNvPr id="23" name="22 Elipse"/>
            <xdr:cNvSpPr/>
          </xdr:nvSpPr>
          <xdr:spPr>
            <a:xfrm>
              <a:off x="2735261" y="8410576"/>
              <a:ext cx="66675" cy="76200"/>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sp macro="" textlink="">
          <xdr:nvSpPr>
            <xdr:cNvPr id="24" name="23 Elipse"/>
            <xdr:cNvSpPr/>
          </xdr:nvSpPr>
          <xdr:spPr>
            <a:xfrm>
              <a:off x="3681411" y="8420100"/>
              <a:ext cx="66675" cy="76200"/>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sp macro="" textlink="">
          <xdr:nvSpPr>
            <xdr:cNvPr id="25" name="24 Elipse"/>
            <xdr:cNvSpPr/>
          </xdr:nvSpPr>
          <xdr:spPr>
            <a:xfrm>
              <a:off x="2762248" y="8890000"/>
              <a:ext cx="66675" cy="76200"/>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sp macro="" textlink="">
          <xdr:nvSpPr>
            <xdr:cNvPr id="26" name="25 Elipse"/>
            <xdr:cNvSpPr/>
          </xdr:nvSpPr>
          <xdr:spPr>
            <a:xfrm>
              <a:off x="2755897" y="9193213"/>
              <a:ext cx="66675" cy="76200"/>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sp macro="" textlink="">
          <xdr:nvSpPr>
            <xdr:cNvPr id="27" name="26 Elipse"/>
            <xdr:cNvSpPr/>
          </xdr:nvSpPr>
          <xdr:spPr>
            <a:xfrm>
              <a:off x="3741736" y="9861550"/>
              <a:ext cx="66675" cy="76200"/>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sp macro="" textlink="">
          <xdr:nvSpPr>
            <xdr:cNvPr id="28" name="27 Elipse"/>
            <xdr:cNvSpPr/>
          </xdr:nvSpPr>
          <xdr:spPr>
            <a:xfrm>
              <a:off x="2767011" y="9498013"/>
              <a:ext cx="66675" cy="76200"/>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sp macro="" textlink="">
          <xdr:nvSpPr>
            <xdr:cNvPr id="29" name="28 Elipse"/>
            <xdr:cNvSpPr/>
          </xdr:nvSpPr>
          <xdr:spPr>
            <a:xfrm>
              <a:off x="2774949" y="10196513"/>
              <a:ext cx="66675" cy="76200"/>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sp macro="" textlink="">
          <xdr:nvSpPr>
            <xdr:cNvPr id="30" name="29 Elipse"/>
            <xdr:cNvSpPr/>
          </xdr:nvSpPr>
          <xdr:spPr>
            <a:xfrm>
              <a:off x="2784474" y="10579100"/>
              <a:ext cx="66675" cy="76200"/>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sp macro="" textlink="">
          <xdr:nvSpPr>
            <xdr:cNvPr id="31" name="30 Elipse"/>
            <xdr:cNvSpPr/>
          </xdr:nvSpPr>
          <xdr:spPr>
            <a:xfrm>
              <a:off x="2786061" y="10985500"/>
              <a:ext cx="66675" cy="76200"/>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sp macro="" textlink="">
          <xdr:nvSpPr>
            <xdr:cNvPr id="32" name="31 Elipse"/>
            <xdr:cNvSpPr/>
          </xdr:nvSpPr>
          <xdr:spPr>
            <a:xfrm>
              <a:off x="2787649" y="11376025"/>
              <a:ext cx="66675" cy="76200"/>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sp macro="" textlink="">
          <xdr:nvSpPr>
            <xdr:cNvPr id="33" name="32 Elipse"/>
            <xdr:cNvSpPr/>
          </xdr:nvSpPr>
          <xdr:spPr>
            <a:xfrm>
              <a:off x="3717924" y="11837987"/>
              <a:ext cx="66675" cy="76200"/>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sp macro="" textlink="">
          <xdr:nvSpPr>
            <xdr:cNvPr id="34" name="33 Elipse"/>
            <xdr:cNvSpPr/>
          </xdr:nvSpPr>
          <xdr:spPr>
            <a:xfrm>
              <a:off x="4568823" y="12268200"/>
              <a:ext cx="66675" cy="76200"/>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grpSp>
    </xdr:grpSp>
    <xdr:clientData/>
  </xdr:twoCellAnchor>
</xdr:wsDr>
</file>

<file path=xl/drawings/drawing44.xml><?xml version="1.0" encoding="utf-8"?>
<xdr:wsDr xmlns:xdr="http://schemas.openxmlformats.org/drawingml/2006/spreadsheetDrawing" xmlns:a="http://schemas.openxmlformats.org/drawingml/2006/main">
  <xdr:twoCellAnchor>
    <xdr:from>
      <xdr:col>26</xdr:col>
      <xdr:colOff>113433</xdr:colOff>
      <xdr:row>10</xdr:row>
      <xdr:rowOff>133351</xdr:rowOff>
    </xdr:from>
    <xdr:to>
      <xdr:col>26</xdr:col>
      <xdr:colOff>389658</xdr:colOff>
      <xdr:row>10</xdr:row>
      <xdr:rowOff>371476</xdr:rowOff>
    </xdr:to>
    <xdr:sp macro="" textlink="">
      <xdr:nvSpPr>
        <xdr:cNvPr id="2" name="1 Elipse"/>
        <xdr:cNvSpPr/>
      </xdr:nvSpPr>
      <xdr:spPr>
        <a:xfrm>
          <a:off x="15534408" y="1809751"/>
          <a:ext cx="276225" cy="238125"/>
        </a:xfrm>
        <a:prstGeom prst="ellipse">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s-PE" sz="1100">
            <a:ln w="3175">
              <a:solidFill>
                <a:schemeClr val="tx1"/>
              </a:solidFill>
            </a:ln>
          </a:endParaRPr>
        </a:p>
      </xdr:txBody>
    </xdr:sp>
    <xdr:clientData/>
  </xdr:twoCellAnchor>
  <xdr:twoCellAnchor>
    <xdr:from>
      <xdr:col>27</xdr:col>
      <xdr:colOff>70633</xdr:colOff>
      <xdr:row>10</xdr:row>
      <xdr:rowOff>161924</xdr:rowOff>
    </xdr:from>
    <xdr:to>
      <xdr:col>27</xdr:col>
      <xdr:colOff>358733</xdr:colOff>
      <xdr:row>10</xdr:row>
      <xdr:rowOff>358732</xdr:rowOff>
    </xdr:to>
    <xdr:sp macro="" textlink="">
      <xdr:nvSpPr>
        <xdr:cNvPr id="3" name="2 Rectángulo"/>
        <xdr:cNvSpPr/>
      </xdr:nvSpPr>
      <xdr:spPr>
        <a:xfrm>
          <a:off x="16053583" y="1838324"/>
          <a:ext cx="288100" cy="196808"/>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indent="0" algn="l"/>
          <a:endParaRPr lang="es-PE" sz="1100">
            <a:ln w="3175">
              <a:solidFill>
                <a:schemeClr val="tx1"/>
              </a:solidFill>
            </a:ln>
            <a:solidFill>
              <a:schemeClr val="dk1"/>
            </a:solidFill>
            <a:latin typeface="+mn-lt"/>
            <a:ea typeface="+mn-ea"/>
            <a:cs typeface="+mn-cs"/>
          </a:endParaRPr>
        </a:p>
      </xdr:txBody>
    </xdr:sp>
    <xdr:clientData/>
  </xdr:twoCellAnchor>
  <xdr:twoCellAnchor>
    <xdr:from>
      <xdr:col>28</xdr:col>
      <xdr:colOff>191490</xdr:colOff>
      <xdr:row>10</xdr:row>
      <xdr:rowOff>115291</xdr:rowOff>
    </xdr:from>
    <xdr:to>
      <xdr:col>28</xdr:col>
      <xdr:colOff>448665</xdr:colOff>
      <xdr:row>10</xdr:row>
      <xdr:rowOff>334366</xdr:rowOff>
    </xdr:to>
    <xdr:sp macro="" textlink="">
      <xdr:nvSpPr>
        <xdr:cNvPr id="4" name="3 Flecha derecha"/>
        <xdr:cNvSpPr/>
      </xdr:nvSpPr>
      <xdr:spPr>
        <a:xfrm>
          <a:off x="16688790" y="1791691"/>
          <a:ext cx="257175" cy="219075"/>
        </a:xfrm>
        <a:prstGeom prst="rightArrow">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indent="0" algn="l"/>
          <a:endParaRPr lang="es-PE" sz="1100">
            <a:ln w="3175">
              <a:solidFill>
                <a:schemeClr val="tx1"/>
              </a:solidFill>
            </a:ln>
            <a:solidFill>
              <a:schemeClr val="dk1"/>
            </a:solidFill>
            <a:latin typeface="+mn-lt"/>
            <a:ea typeface="+mn-ea"/>
            <a:cs typeface="+mn-cs"/>
          </a:endParaRPr>
        </a:p>
      </xdr:txBody>
    </xdr:sp>
    <xdr:clientData/>
  </xdr:twoCellAnchor>
  <xdr:twoCellAnchor>
    <xdr:from>
      <xdr:col>29</xdr:col>
      <xdr:colOff>162914</xdr:colOff>
      <xdr:row>10</xdr:row>
      <xdr:rowOff>102920</xdr:rowOff>
    </xdr:from>
    <xdr:to>
      <xdr:col>29</xdr:col>
      <xdr:colOff>391514</xdr:colOff>
      <xdr:row>10</xdr:row>
      <xdr:rowOff>331520</xdr:rowOff>
    </xdr:to>
    <xdr:sp macro="" textlink="">
      <xdr:nvSpPr>
        <xdr:cNvPr id="5" name="4 Retraso"/>
        <xdr:cNvSpPr/>
      </xdr:nvSpPr>
      <xdr:spPr>
        <a:xfrm>
          <a:off x="17317439" y="1779320"/>
          <a:ext cx="228600" cy="228600"/>
        </a:xfrm>
        <a:prstGeom prst="flowChartDelay">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indent="0" algn="l"/>
          <a:endParaRPr lang="es-PE" sz="1100">
            <a:ln w="3175">
              <a:solidFill>
                <a:schemeClr val="tx1"/>
              </a:solidFill>
            </a:ln>
            <a:solidFill>
              <a:schemeClr val="dk1"/>
            </a:solidFill>
            <a:latin typeface="+mn-lt"/>
            <a:ea typeface="+mn-ea"/>
            <a:cs typeface="+mn-cs"/>
          </a:endParaRPr>
        </a:p>
      </xdr:txBody>
    </xdr:sp>
    <xdr:clientData/>
  </xdr:twoCellAnchor>
  <xdr:twoCellAnchor>
    <xdr:from>
      <xdr:col>30</xdr:col>
      <xdr:colOff>106754</xdr:colOff>
      <xdr:row>10</xdr:row>
      <xdr:rowOff>119125</xdr:rowOff>
    </xdr:from>
    <xdr:to>
      <xdr:col>30</xdr:col>
      <xdr:colOff>440129</xdr:colOff>
      <xdr:row>10</xdr:row>
      <xdr:rowOff>319150</xdr:rowOff>
    </xdr:to>
    <xdr:sp macro="" textlink="">
      <xdr:nvSpPr>
        <xdr:cNvPr id="6" name="5 Combinar"/>
        <xdr:cNvSpPr/>
      </xdr:nvSpPr>
      <xdr:spPr>
        <a:xfrm>
          <a:off x="17832779" y="1795525"/>
          <a:ext cx="333375" cy="200025"/>
        </a:xfrm>
        <a:prstGeom prst="flowChartMerge">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indent="0" algn="l"/>
          <a:endParaRPr lang="es-PE" sz="1100">
            <a:ln w="3175">
              <a:solidFill>
                <a:schemeClr val="tx1"/>
              </a:solidFill>
            </a:ln>
            <a:solidFill>
              <a:schemeClr val="dk1"/>
            </a:solidFill>
            <a:latin typeface="+mn-lt"/>
            <a:ea typeface="+mn-ea"/>
            <a:cs typeface="+mn-cs"/>
          </a:endParaRPr>
        </a:p>
      </xdr:txBody>
    </xdr:sp>
    <xdr:clientData/>
  </xdr:twoCellAnchor>
  <xdr:twoCellAnchor>
    <xdr:from>
      <xdr:col>26</xdr:col>
      <xdr:colOff>235033</xdr:colOff>
      <xdr:row>11</xdr:row>
      <xdr:rowOff>148441</xdr:rowOff>
    </xdr:from>
    <xdr:to>
      <xdr:col>26</xdr:col>
      <xdr:colOff>321624</xdr:colOff>
      <xdr:row>11</xdr:row>
      <xdr:rowOff>247402</xdr:rowOff>
    </xdr:to>
    <xdr:sp macro="" textlink="">
      <xdr:nvSpPr>
        <xdr:cNvPr id="7" name="6 Elipse"/>
        <xdr:cNvSpPr/>
      </xdr:nvSpPr>
      <xdr:spPr>
        <a:xfrm>
          <a:off x="15656008" y="2491591"/>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27</xdr:col>
      <xdr:colOff>233175</xdr:colOff>
      <xdr:row>13</xdr:row>
      <xdr:rowOff>136070</xdr:rowOff>
    </xdr:from>
    <xdr:to>
      <xdr:col>27</xdr:col>
      <xdr:colOff>319766</xdr:colOff>
      <xdr:row>13</xdr:row>
      <xdr:rowOff>235031</xdr:rowOff>
    </xdr:to>
    <xdr:sp macro="" textlink="">
      <xdr:nvSpPr>
        <xdr:cNvPr id="8" name="7 Elipse"/>
        <xdr:cNvSpPr/>
      </xdr:nvSpPr>
      <xdr:spPr>
        <a:xfrm>
          <a:off x="16216125" y="3174545"/>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307396</xdr:colOff>
      <xdr:row>15</xdr:row>
      <xdr:rowOff>147049</xdr:rowOff>
    </xdr:from>
    <xdr:to>
      <xdr:col>28</xdr:col>
      <xdr:colOff>393987</xdr:colOff>
      <xdr:row>15</xdr:row>
      <xdr:rowOff>246010</xdr:rowOff>
    </xdr:to>
    <xdr:sp macro="" textlink="">
      <xdr:nvSpPr>
        <xdr:cNvPr id="9" name="8 Elipse"/>
        <xdr:cNvSpPr/>
      </xdr:nvSpPr>
      <xdr:spPr>
        <a:xfrm>
          <a:off x="16804696" y="3909424"/>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295488</xdr:colOff>
      <xdr:row>16</xdr:row>
      <xdr:rowOff>222197</xdr:rowOff>
    </xdr:from>
    <xdr:to>
      <xdr:col>28</xdr:col>
      <xdr:colOff>382079</xdr:colOff>
      <xdr:row>16</xdr:row>
      <xdr:rowOff>321158</xdr:rowOff>
    </xdr:to>
    <xdr:sp macro="" textlink="">
      <xdr:nvSpPr>
        <xdr:cNvPr id="10" name="9 Elipse"/>
        <xdr:cNvSpPr/>
      </xdr:nvSpPr>
      <xdr:spPr>
        <a:xfrm>
          <a:off x="16792788" y="4451297"/>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27</xdr:col>
      <xdr:colOff>160809</xdr:colOff>
      <xdr:row>21</xdr:row>
      <xdr:rowOff>61849</xdr:rowOff>
    </xdr:from>
    <xdr:to>
      <xdr:col>27</xdr:col>
      <xdr:colOff>247400</xdr:colOff>
      <xdr:row>21</xdr:row>
      <xdr:rowOff>160810</xdr:rowOff>
    </xdr:to>
    <xdr:sp macro="" textlink="">
      <xdr:nvSpPr>
        <xdr:cNvPr id="11" name="10 Elipse"/>
        <xdr:cNvSpPr/>
      </xdr:nvSpPr>
      <xdr:spPr>
        <a:xfrm>
          <a:off x="16143759" y="5224399"/>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26</xdr:col>
      <xdr:colOff>235956</xdr:colOff>
      <xdr:row>23</xdr:row>
      <xdr:rowOff>219878</xdr:rowOff>
    </xdr:from>
    <xdr:to>
      <xdr:col>26</xdr:col>
      <xdr:colOff>322547</xdr:colOff>
      <xdr:row>23</xdr:row>
      <xdr:rowOff>318839</xdr:rowOff>
    </xdr:to>
    <xdr:sp macro="" textlink="">
      <xdr:nvSpPr>
        <xdr:cNvPr id="12" name="11 Elipse"/>
        <xdr:cNvSpPr/>
      </xdr:nvSpPr>
      <xdr:spPr>
        <a:xfrm>
          <a:off x="15656931" y="6134903"/>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26</xdr:col>
      <xdr:colOff>224051</xdr:colOff>
      <xdr:row>12</xdr:row>
      <xdr:rowOff>135143</xdr:rowOff>
    </xdr:from>
    <xdr:to>
      <xdr:col>26</xdr:col>
      <xdr:colOff>310642</xdr:colOff>
      <xdr:row>12</xdr:row>
      <xdr:rowOff>234104</xdr:rowOff>
    </xdr:to>
    <xdr:sp macro="" textlink="">
      <xdr:nvSpPr>
        <xdr:cNvPr id="13" name="12 Elipse"/>
        <xdr:cNvSpPr/>
      </xdr:nvSpPr>
      <xdr:spPr>
        <a:xfrm>
          <a:off x="15645026" y="2830718"/>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26</xdr:col>
      <xdr:colOff>235030</xdr:colOff>
      <xdr:row>14</xdr:row>
      <xdr:rowOff>136070</xdr:rowOff>
    </xdr:from>
    <xdr:to>
      <xdr:col>26</xdr:col>
      <xdr:colOff>321621</xdr:colOff>
      <xdr:row>14</xdr:row>
      <xdr:rowOff>235031</xdr:rowOff>
    </xdr:to>
    <xdr:sp macro="" textlink="">
      <xdr:nvSpPr>
        <xdr:cNvPr id="14" name="13 Elipse"/>
        <xdr:cNvSpPr/>
      </xdr:nvSpPr>
      <xdr:spPr>
        <a:xfrm>
          <a:off x="15656005" y="3536495"/>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26</xdr:col>
      <xdr:colOff>220805</xdr:colOff>
      <xdr:row>16</xdr:row>
      <xdr:rowOff>197921</xdr:rowOff>
    </xdr:from>
    <xdr:to>
      <xdr:col>26</xdr:col>
      <xdr:colOff>307396</xdr:colOff>
      <xdr:row>16</xdr:row>
      <xdr:rowOff>296882</xdr:rowOff>
    </xdr:to>
    <xdr:sp macro="" textlink="">
      <xdr:nvSpPr>
        <xdr:cNvPr id="15" name="14 Elipse"/>
        <xdr:cNvSpPr/>
      </xdr:nvSpPr>
      <xdr:spPr>
        <a:xfrm>
          <a:off x="15641780" y="4427021"/>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26</xdr:col>
      <xdr:colOff>309035</xdr:colOff>
      <xdr:row>22</xdr:row>
      <xdr:rowOff>172964</xdr:rowOff>
    </xdr:from>
    <xdr:to>
      <xdr:col>26</xdr:col>
      <xdr:colOff>395626</xdr:colOff>
      <xdr:row>22</xdr:row>
      <xdr:rowOff>271925</xdr:rowOff>
    </xdr:to>
    <xdr:sp macro="" textlink="">
      <xdr:nvSpPr>
        <xdr:cNvPr id="16" name="15 Elipse"/>
        <xdr:cNvSpPr/>
      </xdr:nvSpPr>
      <xdr:spPr>
        <a:xfrm>
          <a:off x="15730010" y="5649839"/>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26</xdr:col>
      <xdr:colOff>240843</xdr:colOff>
      <xdr:row>24</xdr:row>
      <xdr:rowOff>129049</xdr:rowOff>
    </xdr:from>
    <xdr:to>
      <xdr:col>26</xdr:col>
      <xdr:colOff>327434</xdr:colOff>
      <xdr:row>24</xdr:row>
      <xdr:rowOff>228010</xdr:rowOff>
    </xdr:to>
    <xdr:sp macro="" textlink="">
      <xdr:nvSpPr>
        <xdr:cNvPr id="17" name="16 Elipse"/>
        <xdr:cNvSpPr/>
      </xdr:nvSpPr>
      <xdr:spPr>
        <a:xfrm>
          <a:off x="15661818" y="6529849"/>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26</xdr:col>
      <xdr:colOff>229184</xdr:colOff>
      <xdr:row>25</xdr:row>
      <xdr:rowOff>257636</xdr:rowOff>
    </xdr:from>
    <xdr:to>
      <xdr:col>26</xdr:col>
      <xdr:colOff>315775</xdr:colOff>
      <xdr:row>25</xdr:row>
      <xdr:rowOff>356597</xdr:rowOff>
    </xdr:to>
    <xdr:sp macro="" textlink="">
      <xdr:nvSpPr>
        <xdr:cNvPr id="18" name="17 Elipse"/>
        <xdr:cNvSpPr/>
      </xdr:nvSpPr>
      <xdr:spPr>
        <a:xfrm>
          <a:off x="15650159" y="6972761"/>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26</xdr:col>
      <xdr:colOff>209794</xdr:colOff>
      <xdr:row>26</xdr:row>
      <xdr:rowOff>216599</xdr:rowOff>
    </xdr:from>
    <xdr:to>
      <xdr:col>26</xdr:col>
      <xdr:colOff>296385</xdr:colOff>
      <xdr:row>26</xdr:row>
      <xdr:rowOff>315560</xdr:rowOff>
    </xdr:to>
    <xdr:sp macro="" textlink="">
      <xdr:nvSpPr>
        <xdr:cNvPr id="19" name="18 Elipse"/>
        <xdr:cNvSpPr/>
      </xdr:nvSpPr>
      <xdr:spPr>
        <a:xfrm>
          <a:off x="15630769" y="7512749"/>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26</xdr:col>
      <xdr:colOff>223589</xdr:colOff>
      <xdr:row>27</xdr:row>
      <xdr:rowOff>240874</xdr:rowOff>
    </xdr:from>
    <xdr:to>
      <xdr:col>26</xdr:col>
      <xdr:colOff>322052</xdr:colOff>
      <xdr:row>27</xdr:row>
      <xdr:rowOff>327962</xdr:rowOff>
    </xdr:to>
    <xdr:sp macro="" textlink="">
      <xdr:nvSpPr>
        <xdr:cNvPr id="20" name="19 Elipse"/>
        <xdr:cNvSpPr/>
      </xdr:nvSpPr>
      <xdr:spPr>
        <a:xfrm flipH="1" flipV="1">
          <a:off x="15644564" y="8118049"/>
          <a:ext cx="98463" cy="87088"/>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26</xdr:col>
      <xdr:colOff>224765</xdr:colOff>
      <xdr:row>28</xdr:row>
      <xdr:rowOff>209578</xdr:rowOff>
    </xdr:from>
    <xdr:to>
      <xdr:col>26</xdr:col>
      <xdr:colOff>323228</xdr:colOff>
      <xdr:row>28</xdr:row>
      <xdr:rowOff>296666</xdr:rowOff>
    </xdr:to>
    <xdr:sp macro="" textlink="">
      <xdr:nvSpPr>
        <xdr:cNvPr id="21" name="20 Elipse"/>
        <xdr:cNvSpPr/>
      </xdr:nvSpPr>
      <xdr:spPr>
        <a:xfrm flipH="1" flipV="1">
          <a:off x="15645740" y="8667778"/>
          <a:ext cx="98463" cy="87088"/>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26</xdr:col>
      <xdr:colOff>181098</xdr:colOff>
      <xdr:row>31</xdr:row>
      <xdr:rowOff>230082</xdr:rowOff>
    </xdr:from>
    <xdr:to>
      <xdr:col>26</xdr:col>
      <xdr:colOff>279561</xdr:colOff>
      <xdr:row>31</xdr:row>
      <xdr:rowOff>317170</xdr:rowOff>
    </xdr:to>
    <xdr:sp macro="" textlink="">
      <xdr:nvSpPr>
        <xdr:cNvPr id="22" name="21 Elipse"/>
        <xdr:cNvSpPr/>
      </xdr:nvSpPr>
      <xdr:spPr>
        <a:xfrm flipH="1" flipV="1">
          <a:off x="15602073" y="10326582"/>
          <a:ext cx="98463" cy="87088"/>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369094</xdr:colOff>
      <xdr:row>31</xdr:row>
      <xdr:rowOff>333375</xdr:rowOff>
    </xdr:from>
    <xdr:to>
      <xdr:col>30</xdr:col>
      <xdr:colOff>136072</xdr:colOff>
      <xdr:row>32</xdr:row>
      <xdr:rowOff>86591</xdr:rowOff>
    </xdr:to>
    <xdr:cxnSp macro="">
      <xdr:nvCxnSpPr>
        <xdr:cNvPr id="23" name="22 Conector recto"/>
        <xdr:cNvCxnSpPr/>
      </xdr:nvCxnSpPr>
      <xdr:spPr>
        <a:xfrm>
          <a:off x="16866394" y="10429875"/>
          <a:ext cx="995703" cy="22946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106879</xdr:colOff>
      <xdr:row>32</xdr:row>
      <xdr:rowOff>69270</xdr:rowOff>
    </xdr:from>
    <xdr:to>
      <xdr:col>30</xdr:col>
      <xdr:colOff>205342</xdr:colOff>
      <xdr:row>32</xdr:row>
      <xdr:rowOff>156358</xdr:rowOff>
    </xdr:to>
    <xdr:sp macro="" textlink="">
      <xdr:nvSpPr>
        <xdr:cNvPr id="24" name="23 Elipse"/>
        <xdr:cNvSpPr/>
      </xdr:nvSpPr>
      <xdr:spPr>
        <a:xfrm flipH="1" flipV="1">
          <a:off x="17832904" y="10642020"/>
          <a:ext cx="98463" cy="87088"/>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26</xdr:col>
      <xdr:colOff>189509</xdr:colOff>
      <xdr:row>17</xdr:row>
      <xdr:rowOff>238989</xdr:rowOff>
    </xdr:from>
    <xdr:to>
      <xdr:col>26</xdr:col>
      <xdr:colOff>276100</xdr:colOff>
      <xdr:row>17</xdr:row>
      <xdr:rowOff>337950</xdr:rowOff>
    </xdr:to>
    <xdr:sp macro="" textlink="">
      <xdr:nvSpPr>
        <xdr:cNvPr id="25" name="24 Elipse"/>
        <xdr:cNvSpPr/>
      </xdr:nvSpPr>
      <xdr:spPr>
        <a:xfrm>
          <a:off x="15610484" y="4800600"/>
          <a:ext cx="86591" cy="0"/>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26</xdr:col>
      <xdr:colOff>193467</xdr:colOff>
      <xdr:row>18</xdr:row>
      <xdr:rowOff>317168</xdr:rowOff>
    </xdr:from>
    <xdr:to>
      <xdr:col>26</xdr:col>
      <xdr:colOff>280058</xdr:colOff>
      <xdr:row>18</xdr:row>
      <xdr:rowOff>416129</xdr:rowOff>
    </xdr:to>
    <xdr:sp macro="" textlink="">
      <xdr:nvSpPr>
        <xdr:cNvPr id="26" name="25 Elipse"/>
        <xdr:cNvSpPr/>
      </xdr:nvSpPr>
      <xdr:spPr>
        <a:xfrm>
          <a:off x="15614442" y="4800600"/>
          <a:ext cx="86591" cy="0"/>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26</xdr:col>
      <xdr:colOff>226621</xdr:colOff>
      <xdr:row>17</xdr:row>
      <xdr:rowOff>300843</xdr:rowOff>
    </xdr:from>
    <xdr:to>
      <xdr:col>26</xdr:col>
      <xdr:colOff>267377</xdr:colOff>
      <xdr:row>18</xdr:row>
      <xdr:rowOff>319291</xdr:rowOff>
    </xdr:to>
    <xdr:cxnSp macro="">
      <xdr:nvCxnSpPr>
        <xdr:cNvPr id="27" name="26 Conector recto"/>
        <xdr:cNvCxnSpPr/>
      </xdr:nvCxnSpPr>
      <xdr:spPr>
        <a:xfrm flipH="1" flipV="1">
          <a:off x="15647596" y="4800600"/>
          <a:ext cx="40756"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255319</xdr:colOff>
      <xdr:row>18</xdr:row>
      <xdr:rowOff>341912</xdr:rowOff>
    </xdr:from>
    <xdr:to>
      <xdr:col>28</xdr:col>
      <xdr:colOff>222662</xdr:colOff>
      <xdr:row>19</xdr:row>
      <xdr:rowOff>148441</xdr:rowOff>
    </xdr:to>
    <xdr:cxnSp macro="">
      <xdr:nvCxnSpPr>
        <xdr:cNvPr id="28" name="27 Conector recto"/>
        <xdr:cNvCxnSpPr/>
      </xdr:nvCxnSpPr>
      <xdr:spPr>
        <a:xfrm flipH="1" flipV="1">
          <a:off x="15676294" y="4800600"/>
          <a:ext cx="104366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197919</xdr:colOff>
      <xdr:row>19</xdr:row>
      <xdr:rowOff>136070</xdr:rowOff>
    </xdr:from>
    <xdr:to>
      <xdr:col>28</xdr:col>
      <xdr:colOff>284510</xdr:colOff>
      <xdr:row>19</xdr:row>
      <xdr:rowOff>235031</xdr:rowOff>
    </xdr:to>
    <xdr:sp macro="" textlink="">
      <xdr:nvSpPr>
        <xdr:cNvPr id="29" name="28 Elipse"/>
        <xdr:cNvSpPr/>
      </xdr:nvSpPr>
      <xdr:spPr>
        <a:xfrm>
          <a:off x="16695219" y="4800600"/>
          <a:ext cx="86591" cy="0"/>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26</xdr:col>
      <xdr:colOff>288468</xdr:colOff>
      <xdr:row>20</xdr:row>
      <xdr:rowOff>90548</xdr:rowOff>
    </xdr:from>
    <xdr:to>
      <xdr:col>26</xdr:col>
      <xdr:colOff>375059</xdr:colOff>
      <xdr:row>20</xdr:row>
      <xdr:rowOff>189509</xdr:rowOff>
    </xdr:to>
    <xdr:sp macro="" textlink="">
      <xdr:nvSpPr>
        <xdr:cNvPr id="30" name="29 Elipse"/>
        <xdr:cNvSpPr/>
      </xdr:nvSpPr>
      <xdr:spPr>
        <a:xfrm>
          <a:off x="15709443" y="4891148"/>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26</xdr:col>
      <xdr:colOff>273051</xdr:colOff>
      <xdr:row>11</xdr:row>
      <xdr:rowOff>179387</xdr:rowOff>
    </xdr:from>
    <xdr:to>
      <xdr:col>26</xdr:col>
      <xdr:colOff>274639</xdr:colOff>
      <xdr:row>12</xdr:row>
      <xdr:rowOff>155575</xdr:rowOff>
    </xdr:to>
    <xdr:cxnSp macro="">
      <xdr:nvCxnSpPr>
        <xdr:cNvPr id="31" name="30 Conector recto"/>
        <xdr:cNvCxnSpPr/>
      </xdr:nvCxnSpPr>
      <xdr:spPr>
        <a:xfrm rot="5400000">
          <a:off x="15530513" y="2686050"/>
          <a:ext cx="328613"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255441</xdr:colOff>
      <xdr:row>12</xdr:row>
      <xdr:rowOff>198386</xdr:rowOff>
    </xdr:from>
    <xdr:to>
      <xdr:col>27</xdr:col>
      <xdr:colOff>307860</xdr:colOff>
      <xdr:row>13</xdr:row>
      <xdr:rowOff>149833</xdr:rowOff>
    </xdr:to>
    <xdr:cxnSp macro="">
      <xdr:nvCxnSpPr>
        <xdr:cNvPr id="32" name="31 Conector recto"/>
        <xdr:cNvCxnSpPr/>
      </xdr:nvCxnSpPr>
      <xdr:spPr>
        <a:xfrm rot="16200000" flipH="1">
          <a:off x="15836439" y="2733938"/>
          <a:ext cx="294347" cy="61439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226219</xdr:colOff>
      <xdr:row>15</xdr:row>
      <xdr:rowOff>154781</xdr:rowOff>
    </xdr:from>
    <xdr:to>
      <xdr:col>26</xdr:col>
      <xdr:colOff>312810</xdr:colOff>
      <xdr:row>15</xdr:row>
      <xdr:rowOff>253742</xdr:rowOff>
    </xdr:to>
    <xdr:sp macro="" textlink="">
      <xdr:nvSpPr>
        <xdr:cNvPr id="33" name="32 Elipse"/>
        <xdr:cNvSpPr/>
      </xdr:nvSpPr>
      <xdr:spPr>
        <a:xfrm>
          <a:off x="15647194" y="3917156"/>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26</xdr:col>
      <xdr:colOff>258763</xdr:colOff>
      <xdr:row>14</xdr:row>
      <xdr:rowOff>200819</xdr:rowOff>
    </xdr:from>
    <xdr:to>
      <xdr:col>26</xdr:col>
      <xdr:colOff>260351</xdr:colOff>
      <xdr:row>15</xdr:row>
      <xdr:rowOff>177007</xdr:rowOff>
    </xdr:to>
    <xdr:cxnSp macro="">
      <xdr:nvCxnSpPr>
        <xdr:cNvPr id="34" name="33 Conector recto"/>
        <xdr:cNvCxnSpPr/>
      </xdr:nvCxnSpPr>
      <xdr:spPr>
        <a:xfrm rot="5400000">
          <a:off x="15511463" y="3769519"/>
          <a:ext cx="338138"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273844</xdr:colOff>
      <xdr:row>15</xdr:row>
      <xdr:rowOff>202407</xdr:rowOff>
    </xdr:from>
    <xdr:to>
      <xdr:col>28</xdr:col>
      <xdr:colOff>392907</xdr:colOff>
      <xdr:row>15</xdr:row>
      <xdr:rowOff>203995</xdr:rowOff>
    </xdr:to>
    <xdr:cxnSp macro="">
      <xdr:nvCxnSpPr>
        <xdr:cNvPr id="35" name="34 Conector recto"/>
        <xdr:cNvCxnSpPr/>
      </xdr:nvCxnSpPr>
      <xdr:spPr>
        <a:xfrm>
          <a:off x="15694819" y="3964782"/>
          <a:ext cx="1195388"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285903</xdr:colOff>
      <xdr:row>13</xdr:row>
      <xdr:rowOff>173645</xdr:rowOff>
    </xdr:from>
    <xdr:to>
      <xdr:col>27</xdr:col>
      <xdr:colOff>284048</xdr:colOff>
      <xdr:row>14</xdr:row>
      <xdr:rowOff>173645</xdr:rowOff>
    </xdr:to>
    <xdr:cxnSp macro="">
      <xdr:nvCxnSpPr>
        <xdr:cNvPr id="36" name="35 Conector recto"/>
        <xdr:cNvCxnSpPr/>
      </xdr:nvCxnSpPr>
      <xdr:spPr>
        <a:xfrm flipH="1">
          <a:off x="15706878" y="3212120"/>
          <a:ext cx="560120" cy="3619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247650</xdr:colOff>
      <xdr:row>16</xdr:row>
      <xdr:rowOff>259557</xdr:rowOff>
    </xdr:from>
    <xdr:to>
      <xdr:col>28</xdr:col>
      <xdr:colOff>366713</xdr:colOff>
      <xdr:row>16</xdr:row>
      <xdr:rowOff>261145</xdr:rowOff>
    </xdr:to>
    <xdr:cxnSp macro="">
      <xdr:nvCxnSpPr>
        <xdr:cNvPr id="37" name="36 Conector recto"/>
        <xdr:cNvCxnSpPr/>
      </xdr:nvCxnSpPr>
      <xdr:spPr>
        <a:xfrm>
          <a:off x="15668625" y="4488657"/>
          <a:ext cx="1195388"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264101</xdr:colOff>
      <xdr:row>15</xdr:row>
      <xdr:rowOff>161541</xdr:rowOff>
    </xdr:from>
    <xdr:to>
      <xdr:col>28</xdr:col>
      <xdr:colOff>381306</xdr:colOff>
      <xdr:row>16</xdr:row>
      <xdr:rowOff>197921</xdr:rowOff>
    </xdr:to>
    <xdr:cxnSp macro="">
      <xdr:nvCxnSpPr>
        <xdr:cNvPr id="38" name="37 Conector recto"/>
        <xdr:cNvCxnSpPr>
          <a:stCxn id="9" idx="7"/>
          <a:endCxn id="15" idx="0"/>
        </xdr:cNvCxnSpPr>
      </xdr:nvCxnSpPr>
      <xdr:spPr>
        <a:xfrm rot="16200000" flipH="1" flipV="1">
          <a:off x="16030288" y="3578704"/>
          <a:ext cx="503105" cy="119353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288469</xdr:colOff>
      <xdr:row>16</xdr:row>
      <xdr:rowOff>278223</xdr:rowOff>
    </xdr:from>
    <xdr:to>
      <xdr:col>28</xdr:col>
      <xdr:colOff>343208</xdr:colOff>
      <xdr:row>20</xdr:row>
      <xdr:rowOff>140029</xdr:rowOff>
    </xdr:to>
    <xdr:cxnSp macro="">
      <xdr:nvCxnSpPr>
        <xdr:cNvPr id="39" name="38 Conector recto"/>
        <xdr:cNvCxnSpPr>
          <a:endCxn id="30" idx="2"/>
        </xdr:cNvCxnSpPr>
      </xdr:nvCxnSpPr>
      <xdr:spPr>
        <a:xfrm rot="10800000" flipV="1">
          <a:off x="15709444" y="4507323"/>
          <a:ext cx="1131064" cy="43330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343669</xdr:colOff>
      <xdr:row>20</xdr:row>
      <xdr:rowOff>177603</xdr:rowOff>
    </xdr:from>
    <xdr:to>
      <xdr:col>27</xdr:col>
      <xdr:colOff>185395</xdr:colOff>
      <xdr:row>21</xdr:row>
      <xdr:rowOff>64435</xdr:rowOff>
    </xdr:to>
    <xdr:cxnSp macro="">
      <xdr:nvCxnSpPr>
        <xdr:cNvPr id="40" name="39 Conector recto"/>
        <xdr:cNvCxnSpPr/>
      </xdr:nvCxnSpPr>
      <xdr:spPr>
        <a:xfrm rot="16200000" flipH="1">
          <a:off x="15842104" y="4900743"/>
          <a:ext cx="248782" cy="4037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304800</xdr:colOff>
      <xdr:row>22</xdr:row>
      <xdr:rowOff>221457</xdr:rowOff>
    </xdr:from>
    <xdr:to>
      <xdr:col>28</xdr:col>
      <xdr:colOff>423863</xdr:colOff>
      <xdr:row>22</xdr:row>
      <xdr:rowOff>223045</xdr:rowOff>
    </xdr:to>
    <xdr:cxnSp macro="">
      <xdr:nvCxnSpPr>
        <xdr:cNvPr id="41" name="40 Conector recto"/>
        <xdr:cNvCxnSpPr/>
      </xdr:nvCxnSpPr>
      <xdr:spPr>
        <a:xfrm>
          <a:off x="15725775" y="5698332"/>
          <a:ext cx="1195388"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404812</xdr:colOff>
      <xdr:row>22</xdr:row>
      <xdr:rowOff>190500</xdr:rowOff>
    </xdr:from>
    <xdr:to>
      <xdr:col>28</xdr:col>
      <xdr:colOff>491403</xdr:colOff>
      <xdr:row>22</xdr:row>
      <xdr:rowOff>289461</xdr:rowOff>
    </xdr:to>
    <xdr:sp macro="" textlink="">
      <xdr:nvSpPr>
        <xdr:cNvPr id="42" name="41 Elipse"/>
        <xdr:cNvSpPr/>
      </xdr:nvSpPr>
      <xdr:spPr>
        <a:xfrm>
          <a:off x="16902112" y="5667375"/>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26</xdr:col>
      <xdr:colOff>344754</xdr:colOff>
      <xdr:row>21</xdr:row>
      <xdr:rowOff>111329</xdr:rowOff>
    </xdr:from>
    <xdr:to>
      <xdr:col>27</xdr:col>
      <xdr:colOff>196528</xdr:colOff>
      <xdr:row>22</xdr:row>
      <xdr:rowOff>222444</xdr:rowOff>
    </xdr:to>
    <xdr:cxnSp macro="">
      <xdr:nvCxnSpPr>
        <xdr:cNvPr id="43" name="42 Conector recto"/>
        <xdr:cNvCxnSpPr/>
      </xdr:nvCxnSpPr>
      <xdr:spPr>
        <a:xfrm rot="10800000" flipV="1">
          <a:off x="15765729" y="5273879"/>
          <a:ext cx="413749" cy="42544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230330</xdr:colOff>
      <xdr:row>23</xdr:row>
      <xdr:rowOff>273844</xdr:rowOff>
    </xdr:from>
    <xdr:to>
      <xdr:col>26</xdr:col>
      <xdr:colOff>273846</xdr:colOff>
      <xdr:row>31</xdr:row>
      <xdr:rowOff>230081</xdr:rowOff>
    </xdr:to>
    <xdr:cxnSp macro="">
      <xdr:nvCxnSpPr>
        <xdr:cNvPr id="44" name="43 Conector recto"/>
        <xdr:cNvCxnSpPr>
          <a:endCxn id="22" idx="4"/>
        </xdr:cNvCxnSpPr>
      </xdr:nvCxnSpPr>
      <xdr:spPr>
        <a:xfrm rot="5400000">
          <a:off x="13604207" y="8235967"/>
          <a:ext cx="4137712" cy="4351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297960</xdr:colOff>
      <xdr:row>22</xdr:row>
      <xdr:rowOff>241837</xdr:rowOff>
    </xdr:from>
    <xdr:to>
      <xdr:col>28</xdr:col>
      <xdr:colOff>436202</xdr:colOff>
      <xdr:row>23</xdr:row>
      <xdr:rowOff>234370</xdr:rowOff>
    </xdr:to>
    <xdr:cxnSp macro="">
      <xdr:nvCxnSpPr>
        <xdr:cNvPr id="45" name="44 Conector recto"/>
        <xdr:cNvCxnSpPr/>
      </xdr:nvCxnSpPr>
      <xdr:spPr>
        <a:xfrm rot="10800000" flipV="1">
          <a:off x="15718935" y="5718712"/>
          <a:ext cx="1214567" cy="43068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198571</xdr:colOff>
      <xdr:row>29</xdr:row>
      <xdr:rowOff>195291</xdr:rowOff>
    </xdr:from>
    <xdr:to>
      <xdr:col>26</xdr:col>
      <xdr:colOff>297034</xdr:colOff>
      <xdr:row>29</xdr:row>
      <xdr:rowOff>282379</xdr:rowOff>
    </xdr:to>
    <xdr:sp macro="" textlink="">
      <xdr:nvSpPr>
        <xdr:cNvPr id="46" name="45 Elipse"/>
        <xdr:cNvSpPr/>
      </xdr:nvSpPr>
      <xdr:spPr>
        <a:xfrm flipH="1" flipV="1">
          <a:off x="15619546" y="9091641"/>
          <a:ext cx="98463" cy="87088"/>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26</xdr:col>
      <xdr:colOff>193468</xdr:colOff>
      <xdr:row>30</xdr:row>
      <xdr:rowOff>346206</xdr:rowOff>
    </xdr:from>
    <xdr:to>
      <xdr:col>26</xdr:col>
      <xdr:colOff>291931</xdr:colOff>
      <xdr:row>30</xdr:row>
      <xdr:rowOff>433294</xdr:rowOff>
    </xdr:to>
    <xdr:sp macro="" textlink="">
      <xdr:nvSpPr>
        <xdr:cNvPr id="47" name="46 Elipse"/>
        <xdr:cNvSpPr/>
      </xdr:nvSpPr>
      <xdr:spPr>
        <a:xfrm flipH="1" flipV="1">
          <a:off x="15614443" y="9756906"/>
          <a:ext cx="98463" cy="87088"/>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297656</xdr:colOff>
      <xdr:row>31</xdr:row>
      <xdr:rowOff>261938</xdr:rowOff>
    </xdr:from>
    <xdr:to>
      <xdr:col>28</xdr:col>
      <xdr:colOff>396119</xdr:colOff>
      <xdr:row>31</xdr:row>
      <xdr:rowOff>349026</xdr:rowOff>
    </xdr:to>
    <xdr:sp macro="" textlink="">
      <xdr:nvSpPr>
        <xdr:cNvPr id="48" name="47 Elipse"/>
        <xdr:cNvSpPr/>
      </xdr:nvSpPr>
      <xdr:spPr>
        <a:xfrm flipH="1" flipV="1">
          <a:off x="16794956" y="10358438"/>
          <a:ext cx="98463" cy="87088"/>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26</xdr:col>
      <xdr:colOff>250032</xdr:colOff>
      <xdr:row>31</xdr:row>
      <xdr:rowOff>297656</xdr:rowOff>
    </xdr:from>
    <xdr:to>
      <xdr:col>28</xdr:col>
      <xdr:colOff>345282</xdr:colOff>
      <xdr:row>31</xdr:row>
      <xdr:rowOff>299244</xdr:rowOff>
    </xdr:to>
    <xdr:cxnSp macro="">
      <xdr:nvCxnSpPr>
        <xdr:cNvPr id="49" name="48 Conector recto"/>
        <xdr:cNvCxnSpPr/>
      </xdr:nvCxnSpPr>
      <xdr:spPr>
        <a:xfrm>
          <a:off x="15671007" y="10394156"/>
          <a:ext cx="1171575"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5.xml><?xml version="1.0" encoding="utf-8"?>
<xdr:wsDr xmlns:xdr="http://schemas.openxmlformats.org/drawingml/2006/spreadsheetDrawing" xmlns:a="http://schemas.openxmlformats.org/drawingml/2006/main">
  <xdr:twoCellAnchor>
    <xdr:from>
      <xdr:col>26</xdr:col>
      <xdr:colOff>194399</xdr:colOff>
      <xdr:row>12</xdr:row>
      <xdr:rowOff>86591</xdr:rowOff>
    </xdr:from>
    <xdr:to>
      <xdr:col>30</xdr:col>
      <xdr:colOff>374452</xdr:colOff>
      <xdr:row>33</xdr:row>
      <xdr:rowOff>185739</xdr:rowOff>
    </xdr:to>
    <xdr:grpSp>
      <xdr:nvGrpSpPr>
        <xdr:cNvPr id="2" name="1 Grupo"/>
        <xdr:cNvGrpSpPr/>
      </xdr:nvGrpSpPr>
      <xdr:grpSpPr>
        <a:xfrm>
          <a:off x="19851618" y="2670247"/>
          <a:ext cx="2287459" cy="8516867"/>
          <a:chOff x="4085132" y="3389311"/>
          <a:chExt cx="1988564" cy="5777623"/>
        </a:xfrm>
      </xdr:grpSpPr>
      <xdr:grpSp>
        <xdr:nvGrpSpPr>
          <xdr:cNvPr id="3" name="7 Grupo"/>
          <xdr:cNvGrpSpPr/>
        </xdr:nvGrpSpPr>
        <xdr:grpSpPr>
          <a:xfrm>
            <a:off x="4085132" y="3389306"/>
            <a:ext cx="1988564" cy="5777626"/>
            <a:chOff x="2819154" y="3497130"/>
            <a:chExt cx="1867710" cy="6985194"/>
          </a:xfrm>
        </xdr:grpSpPr>
        <xdr:grpSp>
          <xdr:nvGrpSpPr>
            <xdr:cNvPr id="10" name="9 Grupo"/>
            <xdr:cNvGrpSpPr/>
          </xdr:nvGrpSpPr>
          <xdr:grpSpPr>
            <a:xfrm>
              <a:off x="2819154" y="3497130"/>
              <a:ext cx="1867710" cy="6985194"/>
              <a:chOff x="2810495" y="3479812"/>
              <a:chExt cx="1867710" cy="6985194"/>
            </a:xfrm>
          </xdr:grpSpPr>
          <xdr:grpSp>
            <xdr:nvGrpSpPr>
              <xdr:cNvPr id="14" name="13 Grupo"/>
              <xdr:cNvGrpSpPr/>
            </xdr:nvGrpSpPr>
            <xdr:grpSpPr>
              <a:xfrm>
                <a:off x="2810495" y="3479812"/>
                <a:ext cx="1867710" cy="6985194"/>
                <a:chOff x="2810495" y="3479812"/>
                <a:chExt cx="1867710" cy="6985194"/>
              </a:xfrm>
            </xdr:grpSpPr>
            <xdr:grpSp>
              <xdr:nvGrpSpPr>
                <xdr:cNvPr id="16" name="15 Grupo"/>
                <xdr:cNvGrpSpPr/>
              </xdr:nvGrpSpPr>
              <xdr:grpSpPr>
                <a:xfrm>
                  <a:off x="2829584" y="3479812"/>
                  <a:ext cx="1809466" cy="6957467"/>
                  <a:chOff x="2818700" y="3499272"/>
                  <a:chExt cx="1811418" cy="6991061"/>
                </a:xfrm>
              </xdr:grpSpPr>
              <xdr:cxnSp macro="">
                <xdr:nvCxnSpPr>
                  <xdr:cNvPr id="38" name="37 Conector recto"/>
                  <xdr:cNvCxnSpPr>
                    <a:stCxn id="18" idx="0"/>
                    <a:endCxn id="15" idx="4"/>
                  </xdr:cNvCxnSpPr>
                </xdr:nvCxnSpPr>
                <xdr:spPr>
                  <a:xfrm>
                    <a:off x="2831514" y="3499272"/>
                    <a:ext cx="3713" cy="303189"/>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39" name="38 Conector recto"/>
                  <xdr:cNvCxnSpPr>
                    <a:stCxn id="15" idx="5"/>
                  </xdr:cNvCxnSpPr>
                </xdr:nvCxnSpPr>
                <xdr:spPr>
                  <a:xfrm>
                    <a:off x="2857991" y="3792632"/>
                    <a:ext cx="412546" cy="243156"/>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0" name="39 Conector recto"/>
                  <xdr:cNvCxnSpPr>
                    <a:endCxn id="20" idx="4"/>
                  </xdr:cNvCxnSpPr>
                </xdr:nvCxnSpPr>
                <xdr:spPr>
                  <a:xfrm flipH="1">
                    <a:off x="2843906" y="4078256"/>
                    <a:ext cx="426633" cy="187873"/>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1" name="40 Conector recto"/>
                  <xdr:cNvCxnSpPr/>
                </xdr:nvCxnSpPr>
                <xdr:spPr>
                  <a:xfrm flipH="1">
                    <a:off x="2840282" y="4255066"/>
                    <a:ext cx="3624" cy="212659"/>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2" name="41 Conector recto"/>
                  <xdr:cNvCxnSpPr/>
                </xdr:nvCxnSpPr>
                <xdr:spPr>
                  <a:xfrm flipV="1">
                    <a:off x="2822233" y="4485817"/>
                    <a:ext cx="933519" cy="273017"/>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3" name="42 Conector recto"/>
                  <xdr:cNvCxnSpPr/>
                </xdr:nvCxnSpPr>
                <xdr:spPr>
                  <a:xfrm flipH="1">
                    <a:off x="2841622" y="5751900"/>
                    <a:ext cx="874690" cy="352075"/>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4" name="43 Conector recto"/>
                  <xdr:cNvCxnSpPr/>
                </xdr:nvCxnSpPr>
                <xdr:spPr>
                  <a:xfrm>
                    <a:off x="2835123" y="4730889"/>
                    <a:ext cx="0" cy="589918"/>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5" name="44 Conector recto"/>
                  <xdr:cNvCxnSpPr/>
                </xdr:nvCxnSpPr>
                <xdr:spPr>
                  <a:xfrm>
                    <a:off x="2818700" y="5289891"/>
                    <a:ext cx="909659" cy="457116"/>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6" name="45 Conector recto"/>
                  <xdr:cNvCxnSpPr/>
                </xdr:nvCxnSpPr>
                <xdr:spPr>
                  <a:xfrm>
                    <a:off x="2833997" y="6102655"/>
                    <a:ext cx="436535" cy="438674"/>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7" name="46 Conector recto"/>
                  <xdr:cNvCxnSpPr/>
                </xdr:nvCxnSpPr>
                <xdr:spPr>
                  <a:xfrm flipV="1">
                    <a:off x="2846773" y="6978682"/>
                    <a:ext cx="430258" cy="13011"/>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8" name="47 Conector recto"/>
                  <xdr:cNvCxnSpPr/>
                </xdr:nvCxnSpPr>
                <xdr:spPr>
                  <a:xfrm flipH="1">
                    <a:off x="2880613" y="6990500"/>
                    <a:ext cx="405581" cy="323824"/>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9" name="48 Conector recto"/>
                  <xdr:cNvCxnSpPr/>
                </xdr:nvCxnSpPr>
                <xdr:spPr>
                  <a:xfrm flipH="1">
                    <a:off x="2848122" y="6542964"/>
                    <a:ext cx="435178" cy="435718"/>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50" name="49 Conector recto"/>
                  <xdr:cNvCxnSpPr/>
                </xdr:nvCxnSpPr>
                <xdr:spPr>
                  <a:xfrm>
                    <a:off x="2902435" y="7787948"/>
                    <a:ext cx="835995" cy="258689"/>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51" name="50 Conector recto"/>
                  <xdr:cNvCxnSpPr/>
                </xdr:nvCxnSpPr>
                <xdr:spPr>
                  <a:xfrm flipH="1">
                    <a:off x="2906607" y="8071314"/>
                    <a:ext cx="842601" cy="330015"/>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52" name="51 Conector recto"/>
                  <xdr:cNvCxnSpPr/>
                </xdr:nvCxnSpPr>
                <xdr:spPr>
                  <a:xfrm flipH="1">
                    <a:off x="2900108" y="8431257"/>
                    <a:ext cx="197" cy="28291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53" name="52 Conector recto"/>
                  <xdr:cNvCxnSpPr/>
                </xdr:nvCxnSpPr>
                <xdr:spPr>
                  <a:xfrm>
                    <a:off x="2846463" y="9577861"/>
                    <a:ext cx="1783655" cy="912472"/>
                  </a:xfrm>
                  <a:prstGeom prst="line">
                    <a:avLst/>
                  </a:prstGeom>
                </xdr:spPr>
                <xdr:style>
                  <a:lnRef idx="1">
                    <a:schemeClr val="dk1"/>
                  </a:lnRef>
                  <a:fillRef idx="0">
                    <a:schemeClr val="dk1"/>
                  </a:fillRef>
                  <a:effectRef idx="0">
                    <a:schemeClr val="dk1"/>
                  </a:effectRef>
                  <a:fontRef idx="minor">
                    <a:schemeClr val="tx1"/>
                  </a:fontRef>
                </xdr:style>
              </xdr:cxnSp>
            </xdr:grpSp>
            <xdr:grpSp>
              <xdr:nvGrpSpPr>
                <xdr:cNvPr id="17" name="16 Grupo"/>
                <xdr:cNvGrpSpPr/>
              </xdr:nvGrpSpPr>
              <xdr:grpSpPr>
                <a:xfrm>
                  <a:off x="2810495" y="3479815"/>
                  <a:ext cx="1867710" cy="6985191"/>
                  <a:chOff x="2810495" y="3479815"/>
                  <a:chExt cx="1867710" cy="6985191"/>
                </a:xfrm>
              </xdr:grpSpPr>
              <xdr:sp macro="" textlink="">
                <xdr:nvSpPr>
                  <xdr:cNvPr id="18" name="17 Elipse"/>
                  <xdr:cNvSpPr/>
                </xdr:nvSpPr>
                <xdr:spPr>
                  <a:xfrm>
                    <a:off x="2810495" y="3479815"/>
                    <a:ext cx="64323" cy="66798"/>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sp macro="" textlink="">
                <xdr:nvSpPr>
                  <xdr:cNvPr id="19" name="18 Elipse"/>
                  <xdr:cNvSpPr/>
                </xdr:nvSpPr>
                <xdr:spPr>
                  <a:xfrm>
                    <a:off x="3259008" y="3984835"/>
                    <a:ext cx="64323" cy="66799"/>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sp macro="" textlink="">
                <xdr:nvSpPr>
                  <xdr:cNvPr id="20" name="19 Elipse"/>
                  <xdr:cNvSpPr/>
                </xdr:nvSpPr>
                <xdr:spPr>
                  <a:xfrm>
                    <a:off x="2822873" y="4176188"/>
                    <a:ext cx="64323" cy="66799"/>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sp macro="" textlink="">
                <xdr:nvSpPr>
                  <xdr:cNvPr id="21" name="20 Elipse"/>
                  <xdr:cNvSpPr/>
                </xdr:nvSpPr>
                <xdr:spPr>
                  <a:xfrm>
                    <a:off x="2822867" y="4427088"/>
                    <a:ext cx="64323" cy="66799"/>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sp macro="" textlink="">
                <xdr:nvSpPr>
                  <xdr:cNvPr id="22" name="21 Elipse"/>
                  <xdr:cNvSpPr/>
                </xdr:nvSpPr>
                <xdr:spPr>
                  <a:xfrm>
                    <a:off x="2811509" y="6022727"/>
                    <a:ext cx="64323" cy="66799"/>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sp macro="" textlink="">
                <xdr:nvSpPr>
                  <xdr:cNvPr id="23" name="22 Elipse"/>
                  <xdr:cNvSpPr/>
                </xdr:nvSpPr>
                <xdr:spPr>
                  <a:xfrm>
                    <a:off x="2814205" y="4854791"/>
                    <a:ext cx="64323" cy="66798"/>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sp macro="" textlink="">
                <xdr:nvSpPr>
                  <xdr:cNvPr id="24" name="23 Elipse"/>
                  <xdr:cNvSpPr/>
                </xdr:nvSpPr>
                <xdr:spPr>
                  <a:xfrm>
                    <a:off x="3277157" y="6917633"/>
                    <a:ext cx="46318" cy="77344"/>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sp macro="" textlink="">
                <xdr:nvSpPr>
                  <xdr:cNvPr id="25" name="24 Elipse"/>
                  <xdr:cNvSpPr/>
                </xdr:nvSpPr>
                <xdr:spPr>
                  <a:xfrm>
                    <a:off x="2870259" y="7250449"/>
                    <a:ext cx="64323" cy="66799"/>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sp macro="" textlink="">
                <xdr:nvSpPr>
                  <xdr:cNvPr id="26" name="25 Elipse"/>
                  <xdr:cNvSpPr/>
                </xdr:nvSpPr>
                <xdr:spPr>
                  <a:xfrm>
                    <a:off x="2867593" y="7465119"/>
                    <a:ext cx="64323" cy="66799"/>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sp macro="" textlink="">
                <xdr:nvSpPr>
                  <xdr:cNvPr id="27" name="26 Elipse"/>
                  <xdr:cNvSpPr/>
                </xdr:nvSpPr>
                <xdr:spPr>
                  <a:xfrm>
                    <a:off x="2885222" y="8321419"/>
                    <a:ext cx="64323" cy="66798"/>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sp macro="" textlink="">
                <xdr:nvSpPr>
                  <xdr:cNvPr id="28" name="27 Elipse"/>
                  <xdr:cNvSpPr/>
                </xdr:nvSpPr>
                <xdr:spPr>
                  <a:xfrm>
                    <a:off x="2872433" y="7711668"/>
                    <a:ext cx="64323" cy="66799"/>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sp macro="" textlink="">
                <xdr:nvSpPr>
                  <xdr:cNvPr id="29" name="28 Elipse"/>
                  <xdr:cNvSpPr/>
                </xdr:nvSpPr>
                <xdr:spPr>
                  <a:xfrm>
                    <a:off x="2872906" y="8642970"/>
                    <a:ext cx="64323" cy="66798"/>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sp macro="" textlink="">
                <xdr:nvSpPr>
                  <xdr:cNvPr id="30" name="29 Elipse"/>
                  <xdr:cNvSpPr/>
                </xdr:nvSpPr>
                <xdr:spPr>
                  <a:xfrm>
                    <a:off x="3730828" y="7979964"/>
                    <a:ext cx="64323" cy="66799"/>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sp macro="" textlink="">
                <xdr:nvSpPr>
                  <xdr:cNvPr id="31" name="30 Elipse"/>
                  <xdr:cNvSpPr/>
                </xdr:nvSpPr>
                <xdr:spPr>
                  <a:xfrm>
                    <a:off x="2815953" y="9145924"/>
                    <a:ext cx="64323" cy="66798"/>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sp macro="" textlink="">
                <xdr:nvSpPr>
                  <xdr:cNvPr id="32" name="31 Elipse"/>
                  <xdr:cNvSpPr/>
                </xdr:nvSpPr>
                <xdr:spPr>
                  <a:xfrm>
                    <a:off x="3733196" y="8655688"/>
                    <a:ext cx="64323" cy="66798"/>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sp macro="" textlink="">
                <xdr:nvSpPr>
                  <xdr:cNvPr id="33" name="32 Elipse"/>
                  <xdr:cNvSpPr/>
                </xdr:nvSpPr>
                <xdr:spPr>
                  <a:xfrm>
                    <a:off x="4613882" y="10398208"/>
                    <a:ext cx="64323" cy="66798"/>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sp macro="" textlink="">
                <xdr:nvSpPr>
                  <xdr:cNvPr id="34" name="33 Elipse"/>
                  <xdr:cNvSpPr/>
                </xdr:nvSpPr>
                <xdr:spPr>
                  <a:xfrm>
                    <a:off x="2853984" y="6909994"/>
                    <a:ext cx="64323" cy="66799"/>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sp macro="" textlink="">
                <xdr:nvSpPr>
                  <xdr:cNvPr id="35" name="34 Elipse"/>
                  <xdr:cNvSpPr/>
                </xdr:nvSpPr>
                <xdr:spPr>
                  <a:xfrm>
                    <a:off x="3268689" y="6475974"/>
                    <a:ext cx="64323" cy="66799"/>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sp macro="" textlink="">
                <xdr:nvSpPr>
                  <xdr:cNvPr id="36" name="35 Elipse"/>
                  <xdr:cNvSpPr/>
                </xdr:nvSpPr>
                <xdr:spPr>
                  <a:xfrm flipV="1">
                    <a:off x="2817866" y="5218508"/>
                    <a:ext cx="51611" cy="88866"/>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sp macro="" textlink="">
                <xdr:nvSpPr>
                  <xdr:cNvPr id="37" name="36 Elipse"/>
                  <xdr:cNvSpPr/>
                </xdr:nvSpPr>
                <xdr:spPr>
                  <a:xfrm>
                    <a:off x="3703415" y="5674210"/>
                    <a:ext cx="64323" cy="66799"/>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grpSp>
          </xdr:grpSp>
          <xdr:sp macro="" textlink="">
            <xdr:nvSpPr>
              <xdr:cNvPr id="15" name="14 Elipse"/>
              <xdr:cNvSpPr/>
            </xdr:nvSpPr>
            <xdr:spPr>
              <a:xfrm>
                <a:off x="2814204" y="3714749"/>
                <a:ext cx="64323" cy="66798"/>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grpSp>
        <xdr:grpSp>
          <xdr:nvGrpSpPr>
            <xdr:cNvPr id="11" name="10 Grupo"/>
            <xdr:cNvGrpSpPr/>
          </xdr:nvGrpSpPr>
          <xdr:grpSpPr>
            <a:xfrm>
              <a:off x="2843838" y="4435408"/>
              <a:ext cx="976134" cy="66799"/>
              <a:chOff x="2843838" y="4435408"/>
              <a:chExt cx="976134" cy="66799"/>
            </a:xfrm>
          </xdr:grpSpPr>
          <xdr:sp macro="" textlink="">
            <xdr:nvSpPr>
              <xdr:cNvPr id="12" name="11 Elipse"/>
              <xdr:cNvSpPr/>
            </xdr:nvSpPr>
            <xdr:spPr>
              <a:xfrm>
                <a:off x="3755649" y="4435408"/>
                <a:ext cx="64323" cy="66799"/>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xnSp macro="">
            <xdr:nvCxnSpPr>
              <xdr:cNvPr id="13" name="12 Conector recto"/>
              <xdr:cNvCxnSpPr/>
            </xdr:nvCxnSpPr>
            <xdr:spPr>
              <a:xfrm flipV="1">
                <a:off x="2843838" y="4467041"/>
                <a:ext cx="971544" cy="8205"/>
              </a:xfrm>
              <a:prstGeom prst="line">
                <a:avLst/>
              </a:prstGeom>
            </xdr:spPr>
            <xdr:style>
              <a:lnRef idx="1">
                <a:schemeClr val="dk1"/>
              </a:lnRef>
              <a:fillRef idx="0">
                <a:schemeClr val="dk1"/>
              </a:fillRef>
              <a:effectRef idx="0">
                <a:schemeClr val="dk1"/>
              </a:effectRef>
              <a:fontRef idx="minor">
                <a:schemeClr val="tx1"/>
              </a:fontRef>
            </xdr:style>
          </xdr:cxnSp>
        </xdr:grpSp>
      </xdr:grpSp>
      <xdr:grpSp>
        <xdr:nvGrpSpPr>
          <xdr:cNvPr id="4" name="8 Grupo"/>
          <xdr:cNvGrpSpPr/>
        </xdr:nvGrpSpPr>
        <xdr:grpSpPr>
          <a:xfrm>
            <a:off x="4097338" y="7686264"/>
            <a:ext cx="1051147" cy="1108174"/>
            <a:chOff x="4097338" y="7686264"/>
            <a:chExt cx="1051147" cy="1108174"/>
          </a:xfrm>
        </xdr:grpSpPr>
        <xdr:cxnSp macro="">
          <xdr:nvCxnSpPr>
            <xdr:cNvPr id="5" name="4 Conector recto"/>
            <xdr:cNvCxnSpPr/>
          </xdr:nvCxnSpPr>
          <xdr:spPr>
            <a:xfrm>
              <a:off x="4204340" y="7686264"/>
              <a:ext cx="914251" cy="4268"/>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6" name="5 Conector recto"/>
            <xdr:cNvCxnSpPr>
              <a:endCxn id="31" idx="7"/>
            </xdr:cNvCxnSpPr>
          </xdr:nvCxnSpPr>
          <xdr:spPr>
            <a:xfrm flipH="1">
              <a:off x="4149399" y="7708980"/>
              <a:ext cx="942756" cy="37500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 name="6 Conector recto"/>
            <xdr:cNvCxnSpPr/>
          </xdr:nvCxnSpPr>
          <xdr:spPr>
            <a:xfrm>
              <a:off x="4127500" y="8112125"/>
              <a:ext cx="5107" cy="282857"/>
            </a:xfrm>
            <a:prstGeom prst="line">
              <a:avLst/>
            </a:prstGeom>
          </xdr:spPr>
          <xdr:style>
            <a:lnRef idx="1">
              <a:schemeClr val="dk1"/>
            </a:lnRef>
            <a:fillRef idx="0">
              <a:schemeClr val="dk1"/>
            </a:fillRef>
            <a:effectRef idx="0">
              <a:schemeClr val="dk1"/>
            </a:effectRef>
            <a:fontRef idx="minor">
              <a:schemeClr val="tx1"/>
            </a:fontRef>
          </xdr:style>
        </xdr:cxnSp>
        <xdr:sp macro="" textlink="">
          <xdr:nvSpPr>
            <xdr:cNvPr id="8" name="7 Elipse"/>
            <xdr:cNvSpPr/>
          </xdr:nvSpPr>
          <xdr:spPr>
            <a:xfrm>
              <a:off x="5080000" y="8739188"/>
              <a:ext cx="68485" cy="55250"/>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sp macro="" textlink="">
          <xdr:nvSpPr>
            <xdr:cNvPr id="9" name="8 Elipse"/>
            <xdr:cNvSpPr/>
          </xdr:nvSpPr>
          <xdr:spPr>
            <a:xfrm>
              <a:off x="4097338" y="8367713"/>
              <a:ext cx="68485" cy="55250"/>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grpSp>
    </xdr:grpSp>
    <xdr:clientData/>
  </xdr:twoCellAnchor>
  <xdr:twoCellAnchor>
    <xdr:from>
      <xdr:col>26</xdr:col>
      <xdr:colOff>182563</xdr:colOff>
      <xdr:row>17</xdr:row>
      <xdr:rowOff>79375</xdr:rowOff>
    </xdr:from>
    <xdr:to>
      <xdr:col>26</xdr:col>
      <xdr:colOff>261205</xdr:colOff>
      <xdr:row>17</xdr:row>
      <xdr:rowOff>131757</xdr:rowOff>
    </xdr:to>
    <xdr:sp macro="" textlink="">
      <xdr:nvSpPr>
        <xdr:cNvPr id="54" name="53 Elipse"/>
        <xdr:cNvSpPr/>
      </xdr:nvSpPr>
      <xdr:spPr>
        <a:xfrm>
          <a:off x="19994563" y="3317875"/>
          <a:ext cx="78642" cy="52382"/>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26</xdr:col>
      <xdr:colOff>301625</xdr:colOff>
      <xdr:row>24</xdr:row>
      <xdr:rowOff>119063</xdr:rowOff>
    </xdr:from>
    <xdr:to>
      <xdr:col>26</xdr:col>
      <xdr:colOff>301626</xdr:colOff>
      <xdr:row>26</xdr:row>
      <xdr:rowOff>79375</xdr:rowOff>
    </xdr:to>
    <xdr:cxnSp macro="">
      <xdr:nvCxnSpPr>
        <xdr:cNvPr id="55" name="54 Conector recto"/>
        <xdr:cNvCxnSpPr/>
      </xdr:nvCxnSpPr>
      <xdr:spPr>
        <a:xfrm flipH="1">
          <a:off x="20113625" y="4691063"/>
          <a:ext cx="1" cy="34131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111330</xdr:colOff>
      <xdr:row>11</xdr:row>
      <xdr:rowOff>222661</xdr:rowOff>
    </xdr:from>
    <xdr:to>
      <xdr:col>26</xdr:col>
      <xdr:colOff>371103</xdr:colOff>
      <xdr:row>11</xdr:row>
      <xdr:rowOff>470065</xdr:rowOff>
    </xdr:to>
    <xdr:sp macro="" textlink="">
      <xdr:nvSpPr>
        <xdr:cNvPr id="56" name="55 Elipse"/>
        <xdr:cNvSpPr/>
      </xdr:nvSpPr>
      <xdr:spPr>
        <a:xfrm>
          <a:off x="19923330" y="2289586"/>
          <a:ext cx="259773" cy="0"/>
        </a:xfrm>
        <a:prstGeom prst="ellipse">
          <a:avLst/>
        </a:prstGeom>
      </xdr:spPr>
      <xdr:style>
        <a:lnRef idx="2">
          <a:schemeClr val="dk1"/>
        </a:lnRef>
        <a:fillRef idx="1">
          <a:schemeClr val="lt1"/>
        </a:fillRef>
        <a:effectRef idx="0">
          <a:schemeClr val="dk1"/>
        </a:effectRef>
        <a:fontRef idx="minor">
          <a:schemeClr val="dk1"/>
        </a:fontRef>
      </xdr:style>
      <xdr:txBody>
        <a:bodyPr rtlCol="0" anchor="ctr"/>
        <a:lstStyle/>
        <a:p>
          <a:pPr algn="ctr"/>
          <a:endParaRPr lang="es-ES" sz="1100"/>
        </a:p>
      </xdr:txBody>
    </xdr:sp>
    <xdr:clientData/>
  </xdr:twoCellAnchor>
  <xdr:twoCellAnchor>
    <xdr:from>
      <xdr:col>28</xdr:col>
      <xdr:colOff>173182</xdr:colOff>
      <xdr:row>11</xdr:row>
      <xdr:rowOff>210291</xdr:rowOff>
    </xdr:from>
    <xdr:to>
      <xdr:col>28</xdr:col>
      <xdr:colOff>494805</xdr:colOff>
      <xdr:row>11</xdr:row>
      <xdr:rowOff>519544</xdr:rowOff>
    </xdr:to>
    <xdr:sp macro="" textlink="">
      <xdr:nvSpPr>
        <xdr:cNvPr id="57" name="56 Flecha derecha"/>
        <xdr:cNvSpPr/>
      </xdr:nvSpPr>
      <xdr:spPr>
        <a:xfrm>
          <a:off x="21509182" y="2286741"/>
          <a:ext cx="321623" cy="0"/>
        </a:xfrm>
        <a:prstGeom prst="rightArrow">
          <a:avLst/>
        </a:prstGeom>
      </xdr:spPr>
      <xdr:style>
        <a:lnRef idx="2">
          <a:schemeClr val="dk1"/>
        </a:lnRef>
        <a:fillRef idx="1">
          <a:schemeClr val="lt1"/>
        </a:fillRef>
        <a:effectRef idx="0">
          <a:schemeClr val="dk1"/>
        </a:effectRef>
        <a:fontRef idx="minor">
          <a:schemeClr val="dk1"/>
        </a:fontRef>
      </xdr:style>
      <xdr:txBody>
        <a:bodyPr rtlCol="0" anchor="ctr"/>
        <a:lstStyle/>
        <a:p>
          <a:pPr algn="ctr"/>
          <a:endParaRPr lang="es-ES" sz="1100"/>
        </a:p>
      </xdr:txBody>
    </xdr:sp>
    <xdr:clientData/>
  </xdr:twoCellAnchor>
  <xdr:twoCellAnchor>
    <xdr:from>
      <xdr:col>27</xdr:col>
      <xdr:colOff>98961</xdr:colOff>
      <xdr:row>11</xdr:row>
      <xdr:rowOff>210292</xdr:rowOff>
    </xdr:from>
    <xdr:to>
      <xdr:col>27</xdr:col>
      <xdr:colOff>445324</xdr:colOff>
      <xdr:row>11</xdr:row>
      <xdr:rowOff>445324</xdr:rowOff>
    </xdr:to>
    <xdr:sp macro="" textlink="">
      <xdr:nvSpPr>
        <xdr:cNvPr id="58" name="57 Rectángulo"/>
        <xdr:cNvSpPr/>
      </xdr:nvSpPr>
      <xdr:spPr>
        <a:xfrm>
          <a:off x="20672961" y="2286742"/>
          <a:ext cx="346363" cy="0"/>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p>
          <a:pPr algn="ctr"/>
          <a:endParaRPr lang="es-ES" sz="1100"/>
        </a:p>
      </xdr:txBody>
    </xdr:sp>
    <xdr:clientData/>
  </xdr:twoCellAnchor>
  <xdr:twoCellAnchor>
    <xdr:from>
      <xdr:col>29</xdr:col>
      <xdr:colOff>123702</xdr:colOff>
      <xdr:row>11</xdr:row>
      <xdr:rowOff>197922</xdr:rowOff>
    </xdr:from>
    <xdr:to>
      <xdr:col>29</xdr:col>
      <xdr:colOff>352302</xdr:colOff>
      <xdr:row>11</xdr:row>
      <xdr:rowOff>416997</xdr:rowOff>
    </xdr:to>
    <xdr:sp macro="" textlink="">
      <xdr:nvSpPr>
        <xdr:cNvPr id="59" name="58 Retraso"/>
        <xdr:cNvSpPr/>
      </xdr:nvSpPr>
      <xdr:spPr>
        <a:xfrm>
          <a:off x="22221702" y="2283897"/>
          <a:ext cx="228600" cy="0"/>
        </a:xfrm>
        <a:prstGeom prst="flowChartDelay">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indent="0" algn="l"/>
          <a:endParaRPr lang="es-PE" sz="1100">
            <a:ln w="3175">
              <a:solidFill>
                <a:schemeClr val="tx1"/>
              </a:solidFill>
            </a:ln>
            <a:solidFill>
              <a:schemeClr val="dk1"/>
            </a:solidFill>
            <a:latin typeface="+mn-lt"/>
            <a:ea typeface="+mn-ea"/>
            <a:cs typeface="+mn-cs"/>
          </a:endParaRPr>
        </a:p>
      </xdr:txBody>
    </xdr:sp>
    <xdr:clientData/>
  </xdr:twoCellAnchor>
  <xdr:twoCellAnchor>
    <xdr:from>
      <xdr:col>30</xdr:col>
      <xdr:colOff>123701</xdr:colOff>
      <xdr:row>11</xdr:row>
      <xdr:rowOff>222662</xdr:rowOff>
    </xdr:from>
    <xdr:to>
      <xdr:col>30</xdr:col>
      <xdr:colOff>363312</xdr:colOff>
      <xdr:row>11</xdr:row>
      <xdr:rowOff>400421</xdr:rowOff>
    </xdr:to>
    <xdr:sp macro="" textlink="">
      <xdr:nvSpPr>
        <xdr:cNvPr id="60" name="59 Combinar"/>
        <xdr:cNvSpPr/>
      </xdr:nvSpPr>
      <xdr:spPr>
        <a:xfrm>
          <a:off x="22983701" y="2289587"/>
          <a:ext cx="239611" cy="0"/>
        </a:xfrm>
        <a:prstGeom prst="flowChartMerge">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indent="0" algn="l"/>
          <a:endParaRPr lang="es-PE" sz="1100">
            <a:ln w="3175">
              <a:solidFill>
                <a:schemeClr val="tx1"/>
              </a:solidFill>
            </a:ln>
            <a:solidFill>
              <a:schemeClr val="dk1"/>
            </a:solidFill>
            <a:latin typeface="+mn-lt"/>
            <a:ea typeface="+mn-ea"/>
            <a:cs typeface="+mn-cs"/>
          </a:endParaRPr>
        </a:p>
      </xdr:txBody>
    </xdr:sp>
    <xdr:clientData/>
  </xdr:twoCellAnchor>
</xdr:wsDr>
</file>

<file path=xl/drawings/drawing46.xml><?xml version="1.0" encoding="utf-8"?>
<xdr:wsDr xmlns:xdr="http://schemas.openxmlformats.org/drawingml/2006/spreadsheetDrawing" xmlns:a="http://schemas.openxmlformats.org/drawingml/2006/main">
  <xdr:twoCellAnchor>
    <xdr:from>
      <xdr:col>26</xdr:col>
      <xdr:colOff>194399</xdr:colOff>
      <xdr:row>12</xdr:row>
      <xdr:rowOff>86591</xdr:rowOff>
    </xdr:from>
    <xdr:to>
      <xdr:col>30</xdr:col>
      <xdr:colOff>374452</xdr:colOff>
      <xdr:row>33</xdr:row>
      <xdr:rowOff>185739</xdr:rowOff>
    </xdr:to>
    <xdr:grpSp>
      <xdr:nvGrpSpPr>
        <xdr:cNvPr id="2" name="1 Grupo"/>
        <xdr:cNvGrpSpPr/>
      </xdr:nvGrpSpPr>
      <xdr:grpSpPr>
        <a:xfrm>
          <a:off x="20732680" y="2670247"/>
          <a:ext cx="2287460" cy="8516867"/>
          <a:chOff x="4085132" y="3389311"/>
          <a:chExt cx="1988564" cy="5777623"/>
        </a:xfrm>
      </xdr:grpSpPr>
      <xdr:grpSp>
        <xdr:nvGrpSpPr>
          <xdr:cNvPr id="3" name="7 Grupo"/>
          <xdr:cNvGrpSpPr/>
        </xdr:nvGrpSpPr>
        <xdr:grpSpPr>
          <a:xfrm>
            <a:off x="4085132" y="3389306"/>
            <a:ext cx="1988564" cy="5777626"/>
            <a:chOff x="2819154" y="3497130"/>
            <a:chExt cx="1867710" cy="6985194"/>
          </a:xfrm>
        </xdr:grpSpPr>
        <xdr:grpSp>
          <xdr:nvGrpSpPr>
            <xdr:cNvPr id="10" name="9 Grupo"/>
            <xdr:cNvGrpSpPr/>
          </xdr:nvGrpSpPr>
          <xdr:grpSpPr>
            <a:xfrm>
              <a:off x="2819154" y="3497130"/>
              <a:ext cx="1867710" cy="6985194"/>
              <a:chOff x="2810495" y="3479812"/>
              <a:chExt cx="1867710" cy="6985194"/>
            </a:xfrm>
          </xdr:grpSpPr>
          <xdr:grpSp>
            <xdr:nvGrpSpPr>
              <xdr:cNvPr id="14" name="13 Grupo"/>
              <xdr:cNvGrpSpPr/>
            </xdr:nvGrpSpPr>
            <xdr:grpSpPr>
              <a:xfrm>
                <a:off x="2810495" y="3479812"/>
                <a:ext cx="1867710" cy="6985194"/>
                <a:chOff x="2810495" y="3479812"/>
                <a:chExt cx="1867710" cy="6985194"/>
              </a:xfrm>
            </xdr:grpSpPr>
            <xdr:grpSp>
              <xdr:nvGrpSpPr>
                <xdr:cNvPr id="16" name="15 Grupo"/>
                <xdr:cNvGrpSpPr/>
              </xdr:nvGrpSpPr>
              <xdr:grpSpPr>
                <a:xfrm>
                  <a:off x="2829584" y="3479812"/>
                  <a:ext cx="1809466" cy="6957467"/>
                  <a:chOff x="2818700" y="3499272"/>
                  <a:chExt cx="1811418" cy="6991061"/>
                </a:xfrm>
              </xdr:grpSpPr>
              <xdr:cxnSp macro="">
                <xdr:nvCxnSpPr>
                  <xdr:cNvPr id="38" name="37 Conector recto"/>
                  <xdr:cNvCxnSpPr>
                    <a:stCxn id="18" idx="0"/>
                    <a:endCxn id="15" idx="4"/>
                  </xdr:cNvCxnSpPr>
                </xdr:nvCxnSpPr>
                <xdr:spPr>
                  <a:xfrm>
                    <a:off x="2831514" y="3499272"/>
                    <a:ext cx="3713" cy="303189"/>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39" name="38 Conector recto"/>
                  <xdr:cNvCxnSpPr>
                    <a:stCxn id="15" idx="5"/>
                  </xdr:cNvCxnSpPr>
                </xdr:nvCxnSpPr>
                <xdr:spPr>
                  <a:xfrm>
                    <a:off x="2857991" y="3792632"/>
                    <a:ext cx="412546" cy="243156"/>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0" name="39 Conector recto"/>
                  <xdr:cNvCxnSpPr>
                    <a:endCxn id="20" idx="4"/>
                  </xdr:cNvCxnSpPr>
                </xdr:nvCxnSpPr>
                <xdr:spPr>
                  <a:xfrm flipH="1">
                    <a:off x="2843906" y="4078256"/>
                    <a:ext cx="426633" cy="187873"/>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1" name="40 Conector recto"/>
                  <xdr:cNvCxnSpPr/>
                </xdr:nvCxnSpPr>
                <xdr:spPr>
                  <a:xfrm flipH="1">
                    <a:off x="2840282" y="4255066"/>
                    <a:ext cx="3624" cy="212659"/>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2" name="41 Conector recto"/>
                  <xdr:cNvCxnSpPr/>
                </xdr:nvCxnSpPr>
                <xdr:spPr>
                  <a:xfrm flipV="1">
                    <a:off x="2822233" y="4485817"/>
                    <a:ext cx="933519" cy="273017"/>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3" name="42 Conector recto"/>
                  <xdr:cNvCxnSpPr/>
                </xdr:nvCxnSpPr>
                <xdr:spPr>
                  <a:xfrm flipH="1">
                    <a:off x="2841622" y="5751900"/>
                    <a:ext cx="874690" cy="352075"/>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4" name="43 Conector recto"/>
                  <xdr:cNvCxnSpPr/>
                </xdr:nvCxnSpPr>
                <xdr:spPr>
                  <a:xfrm>
                    <a:off x="2835123" y="4730889"/>
                    <a:ext cx="0" cy="589918"/>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5" name="44 Conector recto"/>
                  <xdr:cNvCxnSpPr/>
                </xdr:nvCxnSpPr>
                <xdr:spPr>
                  <a:xfrm>
                    <a:off x="2818700" y="5289891"/>
                    <a:ext cx="909659" cy="457116"/>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6" name="45 Conector recto"/>
                  <xdr:cNvCxnSpPr/>
                </xdr:nvCxnSpPr>
                <xdr:spPr>
                  <a:xfrm>
                    <a:off x="2833997" y="6102655"/>
                    <a:ext cx="436535" cy="438674"/>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7" name="46 Conector recto"/>
                  <xdr:cNvCxnSpPr/>
                </xdr:nvCxnSpPr>
                <xdr:spPr>
                  <a:xfrm flipV="1">
                    <a:off x="2846773" y="6978682"/>
                    <a:ext cx="430258" cy="13011"/>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8" name="47 Conector recto"/>
                  <xdr:cNvCxnSpPr/>
                </xdr:nvCxnSpPr>
                <xdr:spPr>
                  <a:xfrm flipH="1">
                    <a:off x="2880613" y="6990500"/>
                    <a:ext cx="405581" cy="323824"/>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9" name="48 Conector recto"/>
                  <xdr:cNvCxnSpPr/>
                </xdr:nvCxnSpPr>
                <xdr:spPr>
                  <a:xfrm flipH="1">
                    <a:off x="2848122" y="6542964"/>
                    <a:ext cx="435178" cy="435718"/>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50" name="49 Conector recto"/>
                  <xdr:cNvCxnSpPr/>
                </xdr:nvCxnSpPr>
                <xdr:spPr>
                  <a:xfrm>
                    <a:off x="2902435" y="7787948"/>
                    <a:ext cx="835995" cy="258689"/>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51" name="50 Conector recto"/>
                  <xdr:cNvCxnSpPr/>
                </xdr:nvCxnSpPr>
                <xdr:spPr>
                  <a:xfrm flipH="1">
                    <a:off x="2906607" y="8071314"/>
                    <a:ext cx="842601" cy="330015"/>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52" name="51 Conector recto"/>
                  <xdr:cNvCxnSpPr/>
                </xdr:nvCxnSpPr>
                <xdr:spPr>
                  <a:xfrm flipH="1">
                    <a:off x="2900108" y="8431257"/>
                    <a:ext cx="197" cy="28291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53" name="52 Conector recto"/>
                  <xdr:cNvCxnSpPr/>
                </xdr:nvCxnSpPr>
                <xdr:spPr>
                  <a:xfrm>
                    <a:off x="2846463" y="9577861"/>
                    <a:ext cx="1783655" cy="912472"/>
                  </a:xfrm>
                  <a:prstGeom prst="line">
                    <a:avLst/>
                  </a:prstGeom>
                </xdr:spPr>
                <xdr:style>
                  <a:lnRef idx="1">
                    <a:schemeClr val="dk1"/>
                  </a:lnRef>
                  <a:fillRef idx="0">
                    <a:schemeClr val="dk1"/>
                  </a:fillRef>
                  <a:effectRef idx="0">
                    <a:schemeClr val="dk1"/>
                  </a:effectRef>
                  <a:fontRef idx="minor">
                    <a:schemeClr val="tx1"/>
                  </a:fontRef>
                </xdr:style>
              </xdr:cxnSp>
            </xdr:grpSp>
            <xdr:grpSp>
              <xdr:nvGrpSpPr>
                <xdr:cNvPr id="17" name="16 Grupo"/>
                <xdr:cNvGrpSpPr/>
              </xdr:nvGrpSpPr>
              <xdr:grpSpPr>
                <a:xfrm>
                  <a:off x="2810495" y="3479815"/>
                  <a:ext cx="1867710" cy="6985191"/>
                  <a:chOff x="2810495" y="3479815"/>
                  <a:chExt cx="1867710" cy="6985191"/>
                </a:xfrm>
              </xdr:grpSpPr>
              <xdr:sp macro="" textlink="">
                <xdr:nvSpPr>
                  <xdr:cNvPr id="18" name="17 Elipse"/>
                  <xdr:cNvSpPr/>
                </xdr:nvSpPr>
                <xdr:spPr>
                  <a:xfrm>
                    <a:off x="2810495" y="3479815"/>
                    <a:ext cx="64323" cy="66798"/>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sp macro="" textlink="">
                <xdr:nvSpPr>
                  <xdr:cNvPr id="19" name="18 Elipse"/>
                  <xdr:cNvSpPr/>
                </xdr:nvSpPr>
                <xdr:spPr>
                  <a:xfrm>
                    <a:off x="3259008" y="3984835"/>
                    <a:ext cx="64323" cy="66799"/>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sp macro="" textlink="">
                <xdr:nvSpPr>
                  <xdr:cNvPr id="20" name="19 Elipse"/>
                  <xdr:cNvSpPr/>
                </xdr:nvSpPr>
                <xdr:spPr>
                  <a:xfrm>
                    <a:off x="2822873" y="4176188"/>
                    <a:ext cx="64323" cy="66799"/>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sp macro="" textlink="">
                <xdr:nvSpPr>
                  <xdr:cNvPr id="21" name="20 Elipse"/>
                  <xdr:cNvSpPr/>
                </xdr:nvSpPr>
                <xdr:spPr>
                  <a:xfrm>
                    <a:off x="2822867" y="4427088"/>
                    <a:ext cx="64323" cy="66799"/>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sp macro="" textlink="">
                <xdr:nvSpPr>
                  <xdr:cNvPr id="22" name="21 Elipse"/>
                  <xdr:cNvSpPr/>
                </xdr:nvSpPr>
                <xdr:spPr>
                  <a:xfrm>
                    <a:off x="2811509" y="6022727"/>
                    <a:ext cx="64323" cy="66799"/>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sp macro="" textlink="">
                <xdr:nvSpPr>
                  <xdr:cNvPr id="23" name="22 Elipse"/>
                  <xdr:cNvSpPr/>
                </xdr:nvSpPr>
                <xdr:spPr>
                  <a:xfrm>
                    <a:off x="2814205" y="4854791"/>
                    <a:ext cx="64323" cy="66798"/>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sp macro="" textlink="">
                <xdr:nvSpPr>
                  <xdr:cNvPr id="24" name="23 Elipse"/>
                  <xdr:cNvSpPr/>
                </xdr:nvSpPr>
                <xdr:spPr>
                  <a:xfrm>
                    <a:off x="3277157" y="6917633"/>
                    <a:ext cx="46318" cy="77344"/>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sp macro="" textlink="">
                <xdr:nvSpPr>
                  <xdr:cNvPr id="25" name="24 Elipse"/>
                  <xdr:cNvSpPr/>
                </xdr:nvSpPr>
                <xdr:spPr>
                  <a:xfrm>
                    <a:off x="2870259" y="7250449"/>
                    <a:ext cx="64323" cy="66799"/>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sp macro="" textlink="">
                <xdr:nvSpPr>
                  <xdr:cNvPr id="26" name="25 Elipse"/>
                  <xdr:cNvSpPr/>
                </xdr:nvSpPr>
                <xdr:spPr>
                  <a:xfrm>
                    <a:off x="2867593" y="7465119"/>
                    <a:ext cx="64323" cy="66799"/>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sp macro="" textlink="">
                <xdr:nvSpPr>
                  <xdr:cNvPr id="27" name="26 Elipse"/>
                  <xdr:cNvSpPr/>
                </xdr:nvSpPr>
                <xdr:spPr>
                  <a:xfrm>
                    <a:off x="2885222" y="8321419"/>
                    <a:ext cx="64323" cy="66798"/>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sp macro="" textlink="">
                <xdr:nvSpPr>
                  <xdr:cNvPr id="28" name="27 Elipse"/>
                  <xdr:cNvSpPr/>
                </xdr:nvSpPr>
                <xdr:spPr>
                  <a:xfrm>
                    <a:off x="2872433" y="7711668"/>
                    <a:ext cx="64323" cy="66799"/>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sp macro="" textlink="">
                <xdr:nvSpPr>
                  <xdr:cNvPr id="29" name="28 Elipse"/>
                  <xdr:cNvSpPr/>
                </xdr:nvSpPr>
                <xdr:spPr>
                  <a:xfrm>
                    <a:off x="2872906" y="8642970"/>
                    <a:ext cx="64323" cy="66798"/>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sp macro="" textlink="">
                <xdr:nvSpPr>
                  <xdr:cNvPr id="30" name="29 Elipse"/>
                  <xdr:cNvSpPr/>
                </xdr:nvSpPr>
                <xdr:spPr>
                  <a:xfrm>
                    <a:off x="3730828" y="7979964"/>
                    <a:ext cx="64323" cy="66799"/>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sp macro="" textlink="">
                <xdr:nvSpPr>
                  <xdr:cNvPr id="31" name="30 Elipse"/>
                  <xdr:cNvSpPr/>
                </xdr:nvSpPr>
                <xdr:spPr>
                  <a:xfrm>
                    <a:off x="2815953" y="9145924"/>
                    <a:ext cx="64323" cy="66798"/>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sp macro="" textlink="">
                <xdr:nvSpPr>
                  <xdr:cNvPr id="32" name="31 Elipse"/>
                  <xdr:cNvSpPr/>
                </xdr:nvSpPr>
                <xdr:spPr>
                  <a:xfrm>
                    <a:off x="3733196" y="8655688"/>
                    <a:ext cx="64323" cy="66798"/>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sp macro="" textlink="">
                <xdr:nvSpPr>
                  <xdr:cNvPr id="33" name="32 Elipse"/>
                  <xdr:cNvSpPr/>
                </xdr:nvSpPr>
                <xdr:spPr>
                  <a:xfrm>
                    <a:off x="4613882" y="10398208"/>
                    <a:ext cx="64323" cy="66798"/>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sp macro="" textlink="">
                <xdr:nvSpPr>
                  <xdr:cNvPr id="34" name="33 Elipse"/>
                  <xdr:cNvSpPr/>
                </xdr:nvSpPr>
                <xdr:spPr>
                  <a:xfrm>
                    <a:off x="2853984" y="6909994"/>
                    <a:ext cx="64323" cy="66799"/>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sp macro="" textlink="">
                <xdr:nvSpPr>
                  <xdr:cNvPr id="35" name="34 Elipse"/>
                  <xdr:cNvSpPr/>
                </xdr:nvSpPr>
                <xdr:spPr>
                  <a:xfrm>
                    <a:off x="3268689" y="6475974"/>
                    <a:ext cx="64323" cy="66799"/>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sp macro="" textlink="">
                <xdr:nvSpPr>
                  <xdr:cNvPr id="36" name="35 Elipse"/>
                  <xdr:cNvSpPr/>
                </xdr:nvSpPr>
                <xdr:spPr>
                  <a:xfrm flipV="1">
                    <a:off x="2817866" y="5218508"/>
                    <a:ext cx="51611" cy="88866"/>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sp macro="" textlink="">
                <xdr:nvSpPr>
                  <xdr:cNvPr id="37" name="36 Elipse"/>
                  <xdr:cNvSpPr/>
                </xdr:nvSpPr>
                <xdr:spPr>
                  <a:xfrm>
                    <a:off x="3703415" y="5674210"/>
                    <a:ext cx="64323" cy="66799"/>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grpSp>
          </xdr:grpSp>
          <xdr:sp macro="" textlink="">
            <xdr:nvSpPr>
              <xdr:cNvPr id="15" name="14 Elipse"/>
              <xdr:cNvSpPr/>
            </xdr:nvSpPr>
            <xdr:spPr>
              <a:xfrm>
                <a:off x="2814204" y="3714749"/>
                <a:ext cx="64323" cy="66798"/>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grpSp>
        <xdr:grpSp>
          <xdr:nvGrpSpPr>
            <xdr:cNvPr id="11" name="10 Grupo"/>
            <xdr:cNvGrpSpPr/>
          </xdr:nvGrpSpPr>
          <xdr:grpSpPr>
            <a:xfrm>
              <a:off x="2843838" y="4435408"/>
              <a:ext cx="976134" cy="66799"/>
              <a:chOff x="2843838" y="4435408"/>
              <a:chExt cx="976134" cy="66799"/>
            </a:xfrm>
          </xdr:grpSpPr>
          <xdr:sp macro="" textlink="">
            <xdr:nvSpPr>
              <xdr:cNvPr id="12" name="11 Elipse"/>
              <xdr:cNvSpPr/>
            </xdr:nvSpPr>
            <xdr:spPr>
              <a:xfrm>
                <a:off x="3755649" y="4435408"/>
                <a:ext cx="64323" cy="66799"/>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xnSp macro="">
            <xdr:nvCxnSpPr>
              <xdr:cNvPr id="13" name="12 Conector recto"/>
              <xdr:cNvCxnSpPr/>
            </xdr:nvCxnSpPr>
            <xdr:spPr>
              <a:xfrm flipV="1">
                <a:off x="2843838" y="4467041"/>
                <a:ext cx="971544" cy="8205"/>
              </a:xfrm>
              <a:prstGeom prst="line">
                <a:avLst/>
              </a:prstGeom>
            </xdr:spPr>
            <xdr:style>
              <a:lnRef idx="1">
                <a:schemeClr val="dk1"/>
              </a:lnRef>
              <a:fillRef idx="0">
                <a:schemeClr val="dk1"/>
              </a:fillRef>
              <a:effectRef idx="0">
                <a:schemeClr val="dk1"/>
              </a:effectRef>
              <a:fontRef idx="minor">
                <a:schemeClr val="tx1"/>
              </a:fontRef>
            </xdr:style>
          </xdr:cxnSp>
        </xdr:grpSp>
      </xdr:grpSp>
      <xdr:grpSp>
        <xdr:nvGrpSpPr>
          <xdr:cNvPr id="4" name="8 Grupo"/>
          <xdr:cNvGrpSpPr/>
        </xdr:nvGrpSpPr>
        <xdr:grpSpPr>
          <a:xfrm>
            <a:off x="4097338" y="7686264"/>
            <a:ext cx="1051147" cy="1108174"/>
            <a:chOff x="4097338" y="7686264"/>
            <a:chExt cx="1051147" cy="1108174"/>
          </a:xfrm>
        </xdr:grpSpPr>
        <xdr:cxnSp macro="">
          <xdr:nvCxnSpPr>
            <xdr:cNvPr id="5" name="4 Conector recto"/>
            <xdr:cNvCxnSpPr/>
          </xdr:nvCxnSpPr>
          <xdr:spPr>
            <a:xfrm>
              <a:off x="4204340" y="7686264"/>
              <a:ext cx="914251" cy="4268"/>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6" name="5 Conector recto"/>
            <xdr:cNvCxnSpPr>
              <a:endCxn id="31" idx="7"/>
            </xdr:cNvCxnSpPr>
          </xdr:nvCxnSpPr>
          <xdr:spPr>
            <a:xfrm flipH="1">
              <a:off x="4149399" y="7708980"/>
              <a:ext cx="942756" cy="37500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 name="6 Conector recto"/>
            <xdr:cNvCxnSpPr/>
          </xdr:nvCxnSpPr>
          <xdr:spPr>
            <a:xfrm>
              <a:off x="4127500" y="8112125"/>
              <a:ext cx="5107" cy="282857"/>
            </a:xfrm>
            <a:prstGeom prst="line">
              <a:avLst/>
            </a:prstGeom>
          </xdr:spPr>
          <xdr:style>
            <a:lnRef idx="1">
              <a:schemeClr val="dk1"/>
            </a:lnRef>
            <a:fillRef idx="0">
              <a:schemeClr val="dk1"/>
            </a:fillRef>
            <a:effectRef idx="0">
              <a:schemeClr val="dk1"/>
            </a:effectRef>
            <a:fontRef idx="minor">
              <a:schemeClr val="tx1"/>
            </a:fontRef>
          </xdr:style>
        </xdr:cxnSp>
        <xdr:sp macro="" textlink="">
          <xdr:nvSpPr>
            <xdr:cNvPr id="8" name="7 Elipse"/>
            <xdr:cNvSpPr/>
          </xdr:nvSpPr>
          <xdr:spPr>
            <a:xfrm>
              <a:off x="5080000" y="8739188"/>
              <a:ext cx="68485" cy="55250"/>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sp macro="" textlink="">
          <xdr:nvSpPr>
            <xdr:cNvPr id="9" name="8 Elipse"/>
            <xdr:cNvSpPr/>
          </xdr:nvSpPr>
          <xdr:spPr>
            <a:xfrm>
              <a:off x="4097338" y="8367713"/>
              <a:ext cx="68485" cy="55250"/>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grpSp>
    </xdr:grpSp>
    <xdr:clientData/>
  </xdr:twoCellAnchor>
  <xdr:twoCellAnchor>
    <xdr:from>
      <xdr:col>26</xdr:col>
      <xdr:colOff>182563</xdr:colOff>
      <xdr:row>17</xdr:row>
      <xdr:rowOff>79375</xdr:rowOff>
    </xdr:from>
    <xdr:to>
      <xdr:col>26</xdr:col>
      <xdr:colOff>261205</xdr:colOff>
      <xdr:row>17</xdr:row>
      <xdr:rowOff>131757</xdr:rowOff>
    </xdr:to>
    <xdr:sp macro="" textlink="">
      <xdr:nvSpPr>
        <xdr:cNvPr id="54" name="53 Elipse"/>
        <xdr:cNvSpPr/>
      </xdr:nvSpPr>
      <xdr:spPr>
        <a:xfrm>
          <a:off x="19994563" y="3317875"/>
          <a:ext cx="78642" cy="52382"/>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26</xdr:col>
      <xdr:colOff>301625</xdr:colOff>
      <xdr:row>24</xdr:row>
      <xdr:rowOff>119063</xdr:rowOff>
    </xdr:from>
    <xdr:to>
      <xdr:col>26</xdr:col>
      <xdr:colOff>301626</xdr:colOff>
      <xdr:row>26</xdr:row>
      <xdr:rowOff>79375</xdr:rowOff>
    </xdr:to>
    <xdr:cxnSp macro="">
      <xdr:nvCxnSpPr>
        <xdr:cNvPr id="55" name="54 Conector recto"/>
        <xdr:cNvCxnSpPr/>
      </xdr:nvCxnSpPr>
      <xdr:spPr>
        <a:xfrm flipH="1">
          <a:off x="20113625" y="4691063"/>
          <a:ext cx="1" cy="34131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111330</xdr:colOff>
      <xdr:row>11</xdr:row>
      <xdr:rowOff>222661</xdr:rowOff>
    </xdr:from>
    <xdr:to>
      <xdr:col>26</xdr:col>
      <xdr:colOff>371103</xdr:colOff>
      <xdr:row>11</xdr:row>
      <xdr:rowOff>470065</xdr:rowOff>
    </xdr:to>
    <xdr:sp macro="" textlink="">
      <xdr:nvSpPr>
        <xdr:cNvPr id="56" name="55 Elipse"/>
        <xdr:cNvSpPr/>
      </xdr:nvSpPr>
      <xdr:spPr>
        <a:xfrm>
          <a:off x="19923330" y="2289586"/>
          <a:ext cx="259773" cy="0"/>
        </a:xfrm>
        <a:prstGeom prst="ellipse">
          <a:avLst/>
        </a:prstGeom>
      </xdr:spPr>
      <xdr:style>
        <a:lnRef idx="2">
          <a:schemeClr val="dk1"/>
        </a:lnRef>
        <a:fillRef idx="1">
          <a:schemeClr val="lt1"/>
        </a:fillRef>
        <a:effectRef idx="0">
          <a:schemeClr val="dk1"/>
        </a:effectRef>
        <a:fontRef idx="minor">
          <a:schemeClr val="dk1"/>
        </a:fontRef>
      </xdr:style>
      <xdr:txBody>
        <a:bodyPr rtlCol="0" anchor="ctr"/>
        <a:lstStyle/>
        <a:p>
          <a:pPr algn="ctr"/>
          <a:endParaRPr lang="es-ES" sz="1100"/>
        </a:p>
      </xdr:txBody>
    </xdr:sp>
    <xdr:clientData/>
  </xdr:twoCellAnchor>
  <xdr:twoCellAnchor>
    <xdr:from>
      <xdr:col>28</xdr:col>
      <xdr:colOff>173182</xdr:colOff>
      <xdr:row>11</xdr:row>
      <xdr:rowOff>210291</xdr:rowOff>
    </xdr:from>
    <xdr:to>
      <xdr:col>28</xdr:col>
      <xdr:colOff>494805</xdr:colOff>
      <xdr:row>11</xdr:row>
      <xdr:rowOff>519544</xdr:rowOff>
    </xdr:to>
    <xdr:sp macro="" textlink="">
      <xdr:nvSpPr>
        <xdr:cNvPr id="57" name="56 Flecha derecha"/>
        <xdr:cNvSpPr/>
      </xdr:nvSpPr>
      <xdr:spPr>
        <a:xfrm>
          <a:off x="21509182" y="2286741"/>
          <a:ext cx="321623" cy="0"/>
        </a:xfrm>
        <a:prstGeom prst="rightArrow">
          <a:avLst/>
        </a:prstGeom>
      </xdr:spPr>
      <xdr:style>
        <a:lnRef idx="2">
          <a:schemeClr val="dk1"/>
        </a:lnRef>
        <a:fillRef idx="1">
          <a:schemeClr val="lt1"/>
        </a:fillRef>
        <a:effectRef idx="0">
          <a:schemeClr val="dk1"/>
        </a:effectRef>
        <a:fontRef idx="minor">
          <a:schemeClr val="dk1"/>
        </a:fontRef>
      </xdr:style>
      <xdr:txBody>
        <a:bodyPr rtlCol="0" anchor="ctr"/>
        <a:lstStyle/>
        <a:p>
          <a:pPr algn="ctr"/>
          <a:endParaRPr lang="es-ES" sz="1100"/>
        </a:p>
      </xdr:txBody>
    </xdr:sp>
    <xdr:clientData/>
  </xdr:twoCellAnchor>
  <xdr:twoCellAnchor>
    <xdr:from>
      <xdr:col>27</xdr:col>
      <xdr:colOff>98961</xdr:colOff>
      <xdr:row>11</xdr:row>
      <xdr:rowOff>210292</xdr:rowOff>
    </xdr:from>
    <xdr:to>
      <xdr:col>27</xdr:col>
      <xdr:colOff>445324</xdr:colOff>
      <xdr:row>11</xdr:row>
      <xdr:rowOff>445324</xdr:rowOff>
    </xdr:to>
    <xdr:sp macro="" textlink="">
      <xdr:nvSpPr>
        <xdr:cNvPr id="58" name="57 Rectángulo"/>
        <xdr:cNvSpPr/>
      </xdr:nvSpPr>
      <xdr:spPr>
        <a:xfrm>
          <a:off x="20672961" y="2286742"/>
          <a:ext cx="346363" cy="0"/>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p>
          <a:pPr algn="ctr"/>
          <a:endParaRPr lang="es-ES" sz="1100"/>
        </a:p>
      </xdr:txBody>
    </xdr:sp>
    <xdr:clientData/>
  </xdr:twoCellAnchor>
  <xdr:twoCellAnchor>
    <xdr:from>
      <xdr:col>29</xdr:col>
      <xdr:colOff>123702</xdr:colOff>
      <xdr:row>11</xdr:row>
      <xdr:rowOff>197922</xdr:rowOff>
    </xdr:from>
    <xdr:to>
      <xdr:col>29</xdr:col>
      <xdr:colOff>352302</xdr:colOff>
      <xdr:row>11</xdr:row>
      <xdr:rowOff>416997</xdr:rowOff>
    </xdr:to>
    <xdr:sp macro="" textlink="">
      <xdr:nvSpPr>
        <xdr:cNvPr id="59" name="58 Retraso"/>
        <xdr:cNvSpPr/>
      </xdr:nvSpPr>
      <xdr:spPr>
        <a:xfrm>
          <a:off x="22221702" y="2283897"/>
          <a:ext cx="228600" cy="0"/>
        </a:xfrm>
        <a:prstGeom prst="flowChartDelay">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indent="0" algn="l"/>
          <a:endParaRPr lang="es-PE" sz="1100">
            <a:ln w="3175">
              <a:solidFill>
                <a:schemeClr val="tx1"/>
              </a:solidFill>
            </a:ln>
            <a:solidFill>
              <a:schemeClr val="dk1"/>
            </a:solidFill>
            <a:latin typeface="+mn-lt"/>
            <a:ea typeface="+mn-ea"/>
            <a:cs typeface="+mn-cs"/>
          </a:endParaRPr>
        </a:p>
      </xdr:txBody>
    </xdr:sp>
    <xdr:clientData/>
  </xdr:twoCellAnchor>
  <xdr:twoCellAnchor>
    <xdr:from>
      <xdr:col>30</xdr:col>
      <xdr:colOff>123701</xdr:colOff>
      <xdr:row>11</xdr:row>
      <xdr:rowOff>222662</xdr:rowOff>
    </xdr:from>
    <xdr:to>
      <xdr:col>30</xdr:col>
      <xdr:colOff>363312</xdr:colOff>
      <xdr:row>11</xdr:row>
      <xdr:rowOff>400421</xdr:rowOff>
    </xdr:to>
    <xdr:sp macro="" textlink="">
      <xdr:nvSpPr>
        <xdr:cNvPr id="60" name="59 Combinar"/>
        <xdr:cNvSpPr/>
      </xdr:nvSpPr>
      <xdr:spPr>
        <a:xfrm>
          <a:off x="22983701" y="2289587"/>
          <a:ext cx="239611" cy="0"/>
        </a:xfrm>
        <a:prstGeom prst="flowChartMerge">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indent="0" algn="l"/>
          <a:endParaRPr lang="es-PE" sz="1100">
            <a:ln w="3175">
              <a:solidFill>
                <a:schemeClr val="tx1"/>
              </a:solidFill>
            </a:ln>
            <a:solidFill>
              <a:schemeClr val="dk1"/>
            </a:solidFill>
            <a:latin typeface="+mn-lt"/>
            <a:ea typeface="+mn-ea"/>
            <a:cs typeface="+mn-cs"/>
          </a:endParaRPr>
        </a:p>
      </xdr:txBody>
    </xdr:sp>
    <xdr:clientData/>
  </xdr:twoCellAnchor>
</xdr:wsDr>
</file>

<file path=xl/drawings/drawing47.xml><?xml version="1.0" encoding="utf-8"?>
<xdr:wsDr xmlns:xdr="http://schemas.openxmlformats.org/drawingml/2006/spreadsheetDrawing" xmlns:a="http://schemas.openxmlformats.org/drawingml/2006/main">
  <xdr:twoCellAnchor>
    <xdr:from>
      <xdr:col>26</xdr:col>
      <xdr:colOff>150543</xdr:colOff>
      <xdr:row>11</xdr:row>
      <xdr:rowOff>87313</xdr:rowOff>
    </xdr:from>
    <xdr:to>
      <xdr:col>26</xdr:col>
      <xdr:colOff>346363</xdr:colOff>
      <xdr:row>11</xdr:row>
      <xdr:rowOff>301586</xdr:rowOff>
    </xdr:to>
    <xdr:sp macro="" textlink="">
      <xdr:nvSpPr>
        <xdr:cNvPr id="2" name="51 Elipse"/>
        <xdr:cNvSpPr/>
      </xdr:nvSpPr>
      <xdr:spPr>
        <a:xfrm>
          <a:off x="19962543" y="2182813"/>
          <a:ext cx="195820" cy="99973"/>
        </a:xfrm>
        <a:prstGeom prst="ellipse">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s-PE" sz="1100">
            <a:ln w="3175">
              <a:solidFill>
                <a:schemeClr val="tx1"/>
              </a:solidFill>
            </a:ln>
          </a:endParaRPr>
        </a:p>
      </xdr:txBody>
    </xdr:sp>
    <xdr:clientData/>
  </xdr:twoCellAnchor>
  <xdr:twoCellAnchor>
    <xdr:from>
      <xdr:col>27</xdr:col>
      <xdr:colOff>98713</xdr:colOff>
      <xdr:row>11</xdr:row>
      <xdr:rowOff>112442</xdr:rowOff>
    </xdr:from>
    <xdr:to>
      <xdr:col>27</xdr:col>
      <xdr:colOff>432954</xdr:colOff>
      <xdr:row>11</xdr:row>
      <xdr:rowOff>247402</xdr:rowOff>
    </xdr:to>
    <xdr:sp macro="" textlink="">
      <xdr:nvSpPr>
        <xdr:cNvPr id="3" name="52 Rectángulo"/>
        <xdr:cNvSpPr/>
      </xdr:nvSpPr>
      <xdr:spPr>
        <a:xfrm>
          <a:off x="20672713" y="2207942"/>
          <a:ext cx="334241" cy="77810"/>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indent="0" algn="l"/>
          <a:endParaRPr lang="es-PE" sz="1100">
            <a:ln w="3175">
              <a:solidFill>
                <a:schemeClr val="tx1"/>
              </a:solidFill>
            </a:ln>
            <a:solidFill>
              <a:schemeClr val="dk1"/>
            </a:solidFill>
            <a:latin typeface="+mn-lt"/>
            <a:ea typeface="+mn-ea"/>
            <a:cs typeface="+mn-cs"/>
          </a:endParaRPr>
        </a:p>
      </xdr:txBody>
    </xdr:sp>
    <xdr:clientData/>
  </xdr:twoCellAnchor>
  <xdr:twoCellAnchor>
    <xdr:from>
      <xdr:col>28</xdr:col>
      <xdr:colOff>142009</xdr:colOff>
      <xdr:row>11</xdr:row>
      <xdr:rowOff>53439</xdr:rowOff>
    </xdr:from>
    <xdr:to>
      <xdr:col>28</xdr:col>
      <xdr:colOff>457695</xdr:colOff>
      <xdr:row>11</xdr:row>
      <xdr:rowOff>284512</xdr:rowOff>
    </xdr:to>
    <xdr:sp macro="" textlink="">
      <xdr:nvSpPr>
        <xdr:cNvPr id="4" name="53 Flecha derecha"/>
        <xdr:cNvSpPr/>
      </xdr:nvSpPr>
      <xdr:spPr>
        <a:xfrm>
          <a:off x="21478009" y="2148939"/>
          <a:ext cx="315686" cy="135823"/>
        </a:xfrm>
        <a:prstGeom prst="rightArrow">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indent="0" algn="l"/>
          <a:endParaRPr lang="es-PE" sz="1100">
            <a:ln w="3175">
              <a:solidFill>
                <a:schemeClr val="tx1"/>
              </a:solidFill>
            </a:ln>
            <a:solidFill>
              <a:schemeClr val="dk1"/>
            </a:solidFill>
            <a:latin typeface="+mn-lt"/>
            <a:ea typeface="+mn-ea"/>
            <a:cs typeface="+mn-cs"/>
          </a:endParaRPr>
        </a:p>
      </xdr:txBody>
    </xdr:sp>
    <xdr:clientData/>
  </xdr:twoCellAnchor>
  <xdr:twoCellAnchor>
    <xdr:from>
      <xdr:col>29</xdr:col>
      <xdr:colOff>125804</xdr:colOff>
      <xdr:row>11</xdr:row>
      <xdr:rowOff>102920</xdr:rowOff>
    </xdr:from>
    <xdr:to>
      <xdr:col>29</xdr:col>
      <xdr:colOff>408214</xdr:colOff>
      <xdr:row>11</xdr:row>
      <xdr:rowOff>247403</xdr:rowOff>
    </xdr:to>
    <xdr:sp macro="" textlink="">
      <xdr:nvSpPr>
        <xdr:cNvPr id="5" name="54 Retraso"/>
        <xdr:cNvSpPr/>
      </xdr:nvSpPr>
      <xdr:spPr>
        <a:xfrm>
          <a:off x="22223804" y="2198420"/>
          <a:ext cx="282410" cy="87333"/>
        </a:xfrm>
        <a:prstGeom prst="flowChartDelay">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indent="0" algn="l"/>
          <a:endParaRPr lang="es-PE" sz="1100">
            <a:ln w="3175">
              <a:solidFill>
                <a:schemeClr val="tx1"/>
              </a:solidFill>
            </a:ln>
            <a:solidFill>
              <a:schemeClr val="dk1"/>
            </a:solidFill>
            <a:latin typeface="+mn-lt"/>
            <a:ea typeface="+mn-ea"/>
            <a:cs typeface="+mn-cs"/>
          </a:endParaRPr>
        </a:p>
      </xdr:txBody>
    </xdr:sp>
    <xdr:clientData/>
  </xdr:twoCellAnchor>
  <xdr:twoCellAnchor>
    <xdr:from>
      <xdr:col>30</xdr:col>
      <xdr:colOff>111332</xdr:colOff>
      <xdr:row>11</xdr:row>
      <xdr:rowOff>61851</xdr:rowOff>
    </xdr:from>
    <xdr:to>
      <xdr:col>30</xdr:col>
      <xdr:colOff>343890</xdr:colOff>
      <xdr:row>11</xdr:row>
      <xdr:rowOff>284513</xdr:rowOff>
    </xdr:to>
    <xdr:sp macro="" textlink="">
      <xdr:nvSpPr>
        <xdr:cNvPr id="6" name="55 Combinar"/>
        <xdr:cNvSpPr/>
      </xdr:nvSpPr>
      <xdr:spPr>
        <a:xfrm>
          <a:off x="22971332" y="2157351"/>
          <a:ext cx="232558" cy="127412"/>
        </a:xfrm>
        <a:prstGeom prst="flowChartMerge">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indent="0" algn="l"/>
          <a:endParaRPr lang="es-PE" sz="1100">
            <a:ln w="3175">
              <a:solidFill>
                <a:schemeClr val="tx1"/>
              </a:solidFill>
            </a:ln>
            <a:solidFill>
              <a:schemeClr val="dk1"/>
            </a:solidFill>
            <a:latin typeface="+mn-lt"/>
            <a:ea typeface="+mn-ea"/>
            <a:cs typeface="+mn-cs"/>
          </a:endParaRPr>
        </a:p>
      </xdr:txBody>
    </xdr:sp>
    <xdr:clientData/>
  </xdr:twoCellAnchor>
  <xdr:twoCellAnchor>
    <xdr:from>
      <xdr:col>26</xdr:col>
      <xdr:colOff>111106</xdr:colOff>
      <xdr:row>12</xdr:row>
      <xdr:rowOff>170654</xdr:rowOff>
    </xdr:from>
    <xdr:to>
      <xdr:col>28</xdr:col>
      <xdr:colOff>276676</xdr:colOff>
      <xdr:row>32</xdr:row>
      <xdr:rowOff>202405</xdr:rowOff>
    </xdr:to>
    <xdr:grpSp>
      <xdr:nvGrpSpPr>
        <xdr:cNvPr id="7" name="7 Grupo"/>
        <xdr:cNvGrpSpPr/>
      </xdr:nvGrpSpPr>
      <xdr:grpSpPr>
        <a:xfrm>
          <a:off x="16577450" y="3516310"/>
          <a:ext cx="1237132" cy="8485189"/>
          <a:chOff x="2802982" y="3497133"/>
          <a:chExt cx="1048645" cy="6605191"/>
        </a:xfrm>
      </xdr:grpSpPr>
      <xdr:grpSp>
        <xdr:nvGrpSpPr>
          <xdr:cNvPr id="8" name="14 Grupo"/>
          <xdr:cNvGrpSpPr/>
        </xdr:nvGrpSpPr>
        <xdr:grpSpPr>
          <a:xfrm>
            <a:off x="2802982" y="3497133"/>
            <a:ext cx="1048645" cy="6605191"/>
            <a:chOff x="2794323" y="3479815"/>
            <a:chExt cx="1048645" cy="6605191"/>
          </a:xfrm>
        </xdr:grpSpPr>
        <xdr:grpSp>
          <xdr:nvGrpSpPr>
            <xdr:cNvPr id="12" name="19 Grupo"/>
            <xdr:cNvGrpSpPr/>
          </xdr:nvGrpSpPr>
          <xdr:grpSpPr>
            <a:xfrm>
              <a:off x="2794323" y="3479815"/>
              <a:ext cx="1048645" cy="6605191"/>
              <a:chOff x="2794323" y="3479815"/>
              <a:chExt cx="1048645" cy="6605191"/>
            </a:xfrm>
          </xdr:grpSpPr>
          <xdr:grpSp>
            <xdr:nvGrpSpPr>
              <xdr:cNvPr id="14" name="21 Grupo"/>
              <xdr:cNvGrpSpPr/>
            </xdr:nvGrpSpPr>
            <xdr:grpSpPr>
              <a:xfrm>
                <a:off x="2814519" y="3479815"/>
                <a:ext cx="995255" cy="6558851"/>
                <a:chOff x="2803351" y="3499272"/>
                <a:chExt cx="996233" cy="6590523"/>
              </a:xfrm>
            </xdr:grpSpPr>
            <xdr:cxnSp macro="">
              <xdr:nvCxnSpPr>
                <xdr:cNvPr id="36" name="45 Conector recto"/>
                <xdr:cNvCxnSpPr>
                  <a:stCxn id="16" idx="0"/>
                  <a:endCxn id="13" idx="4"/>
                </xdr:cNvCxnSpPr>
              </xdr:nvCxnSpPr>
              <xdr:spPr>
                <a:xfrm>
                  <a:off x="2831514" y="3499272"/>
                  <a:ext cx="3713" cy="303189"/>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37" name="46 Conector recto"/>
                <xdr:cNvCxnSpPr>
                  <a:stCxn id="13" idx="5"/>
                </xdr:cNvCxnSpPr>
              </xdr:nvCxnSpPr>
              <xdr:spPr>
                <a:xfrm>
                  <a:off x="2857991" y="3792632"/>
                  <a:ext cx="412546" cy="243156"/>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38" name="47 Conector recto"/>
                <xdr:cNvCxnSpPr/>
              </xdr:nvCxnSpPr>
              <xdr:spPr>
                <a:xfrm flipH="1">
                  <a:off x="2847003" y="4057913"/>
                  <a:ext cx="423534" cy="331864"/>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39" name="48 Conector recto"/>
                <xdr:cNvCxnSpPr/>
              </xdr:nvCxnSpPr>
              <xdr:spPr>
                <a:xfrm flipH="1">
                  <a:off x="2840282" y="4387297"/>
                  <a:ext cx="3624" cy="212659"/>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0" name="49 Conector recto"/>
                <xdr:cNvCxnSpPr>
                  <a:stCxn id="21" idx="0"/>
                </xdr:cNvCxnSpPr>
              </xdr:nvCxnSpPr>
              <xdr:spPr>
                <a:xfrm flipV="1">
                  <a:off x="2835229" y="4607869"/>
                  <a:ext cx="933519" cy="273018"/>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1" name="50 Conector recto"/>
                <xdr:cNvCxnSpPr/>
              </xdr:nvCxnSpPr>
              <xdr:spPr>
                <a:xfrm flipH="1">
                  <a:off x="2806668" y="5985833"/>
                  <a:ext cx="948636" cy="373002"/>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2" name="56 Conector recto"/>
                <xdr:cNvCxnSpPr/>
              </xdr:nvCxnSpPr>
              <xdr:spPr>
                <a:xfrm flipH="1">
                  <a:off x="2826836" y="4863771"/>
                  <a:ext cx="8390" cy="64328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3" name="57 Conector recto"/>
                <xdr:cNvCxnSpPr/>
              </xdr:nvCxnSpPr>
              <xdr:spPr>
                <a:xfrm>
                  <a:off x="2838194" y="5503483"/>
                  <a:ext cx="909659" cy="457116"/>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4" name="59 Conector recto"/>
                <xdr:cNvCxnSpPr/>
              </xdr:nvCxnSpPr>
              <xdr:spPr>
                <a:xfrm>
                  <a:off x="2821000" y="6356930"/>
                  <a:ext cx="5844" cy="621384"/>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5" name="60 Conector recto"/>
                <xdr:cNvCxnSpPr/>
              </xdr:nvCxnSpPr>
              <xdr:spPr>
                <a:xfrm>
                  <a:off x="2814280" y="6981521"/>
                  <a:ext cx="983989" cy="4305"/>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6" name="61 Conector recto"/>
                <xdr:cNvCxnSpPr/>
              </xdr:nvCxnSpPr>
              <xdr:spPr>
                <a:xfrm flipH="1">
                  <a:off x="2810644" y="6990500"/>
                  <a:ext cx="988940" cy="375041"/>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7" name="62 Conector recto"/>
                <xdr:cNvCxnSpPr>
                  <a:endCxn id="26" idx="0"/>
                </xdr:cNvCxnSpPr>
              </xdr:nvCxnSpPr>
              <xdr:spPr>
                <a:xfrm>
                  <a:off x="2847893" y="7305789"/>
                  <a:ext cx="6626" cy="557659"/>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8" name="63 Conector recto"/>
                <xdr:cNvCxnSpPr/>
              </xdr:nvCxnSpPr>
              <xdr:spPr>
                <a:xfrm>
                  <a:off x="2882939" y="7889659"/>
                  <a:ext cx="905261" cy="305489"/>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9" name="64 Conector recto"/>
                <xdr:cNvCxnSpPr/>
              </xdr:nvCxnSpPr>
              <xdr:spPr>
                <a:xfrm flipH="1">
                  <a:off x="2803351" y="8173024"/>
                  <a:ext cx="984849" cy="282671"/>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50" name="65 Conector recto"/>
                <xdr:cNvCxnSpPr/>
              </xdr:nvCxnSpPr>
              <xdr:spPr>
                <a:xfrm>
                  <a:off x="2822321" y="8468850"/>
                  <a:ext cx="5179" cy="343628"/>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51" name="66 Conector recto"/>
                <xdr:cNvCxnSpPr/>
              </xdr:nvCxnSpPr>
              <xdr:spPr>
                <a:xfrm>
                  <a:off x="2846463" y="9577861"/>
                  <a:ext cx="64648" cy="511934"/>
                </a:xfrm>
                <a:prstGeom prst="line">
                  <a:avLst/>
                </a:prstGeom>
              </xdr:spPr>
              <xdr:style>
                <a:lnRef idx="1">
                  <a:schemeClr val="dk1"/>
                </a:lnRef>
                <a:fillRef idx="0">
                  <a:schemeClr val="dk1"/>
                </a:fillRef>
                <a:effectRef idx="0">
                  <a:schemeClr val="dk1"/>
                </a:effectRef>
                <a:fontRef idx="minor">
                  <a:schemeClr val="tx1"/>
                </a:fontRef>
              </xdr:style>
            </xdr:cxnSp>
          </xdr:grpSp>
          <xdr:grpSp>
            <xdr:nvGrpSpPr>
              <xdr:cNvPr id="15" name="22 Grupo"/>
              <xdr:cNvGrpSpPr/>
            </xdr:nvGrpSpPr>
            <xdr:grpSpPr>
              <a:xfrm>
                <a:off x="2794323" y="3479815"/>
                <a:ext cx="1048645" cy="6605191"/>
                <a:chOff x="2794323" y="3479815"/>
                <a:chExt cx="1048645" cy="6605191"/>
              </a:xfrm>
            </xdr:grpSpPr>
            <xdr:sp macro="" textlink="">
              <xdr:nvSpPr>
                <xdr:cNvPr id="16" name="23 Elipse"/>
                <xdr:cNvSpPr/>
              </xdr:nvSpPr>
              <xdr:spPr>
                <a:xfrm>
                  <a:off x="2810495" y="3479815"/>
                  <a:ext cx="64323" cy="66798"/>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sp macro="" textlink="">
              <xdr:nvSpPr>
                <xdr:cNvPr id="17" name="24 Elipse"/>
                <xdr:cNvSpPr/>
              </xdr:nvSpPr>
              <xdr:spPr>
                <a:xfrm>
                  <a:off x="3259008" y="3984835"/>
                  <a:ext cx="64323" cy="66799"/>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sp macro="" textlink="">
              <xdr:nvSpPr>
                <xdr:cNvPr id="18" name="25 Elipse"/>
                <xdr:cNvSpPr/>
              </xdr:nvSpPr>
              <xdr:spPr>
                <a:xfrm>
                  <a:off x="2822873" y="4307784"/>
                  <a:ext cx="64323" cy="66799"/>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sp macro="" textlink="">
              <xdr:nvSpPr>
                <xdr:cNvPr id="19" name="26 Elipse"/>
                <xdr:cNvSpPr/>
              </xdr:nvSpPr>
              <xdr:spPr>
                <a:xfrm>
                  <a:off x="2822867" y="4548561"/>
                  <a:ext cx="64323" cy="66799"/>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sp macro="" textlink="">
              <xdr:nvSpPr>
                <xdr:cNvPr id="20" name="27 Elipse"/>
                <xdr:cNvSpPr/>
              </xdr:nvSpPr>
              <xdr:spPr>
                <a:xfrm>
                  <a:off x="2798524" y="6285919"/>
                  <a:ext cx="64323" cy="66799"/>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sp macro="" textlink="">
              <xdr:nvSpPr>
                <xdr:cNvPr id="21" name="28 Elipse"/>
                <xdr:cNvSpPr/>
              </xdr:nvSpPr>
              <xdr:spPr>
                <a:xfrm>
                  <a:off x="2814205" y="4854791"/>
                  <a:ext cx="64323" cy="66798"/>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sp macro="" textlink="">
              <xdr:nvSpPr>
                <xdr:cNvPr id="22" name="31 Elipse"/>
                <xdr:cNvSpPr/>
              </xdr:nvSpPr>
              <xdr:spPr>
                <a:xfrm>
                  <a:off x="3777100" y="6907510"/>
                  <a:ext cx="46318" cy="77344"/>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sp macro="" textlink="">
              <xdr:nvSpPr>
                <xdr:cNvPr id="23" name="32 Elipse"/>
                <xdr:cNvSpPr/>
              </xdr:nvSpPr>
              <xdr:spPr>
                <a:xfrm>
                  <a:off x="2811917" y="6916399"/>
                  <a:ext cx="64323" cy="66799"/>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sp macro="" textlink="">
              <xdr:nvSpPr>
                <xdr:cNvPr id="24" name="33 Elipse"/>
                <xdr:cNvSpPr/>
              </xdr:nvSpPr>
              <xdr:spPr>
                <a:xfrm>
                  <a:off x="2822246" y="7272780"/>
                  <a:ext cx="64323" cy="66799"/>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sp macro="" textlink="">
              <xdr:nvSpPr>
                <xdr:cNvPr id="25" name="34 Elipse"/>
                <xdr:cNvSpPr/>
              </xdr:nvSpPr>
              <xdr:spPr>
                <a:xfrm>
                  <a:off x="2794323" y="8373311"/>
                  <a:ext cx="64323" cy="66798"/>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sp macro="" textlink="">
              <xdr:nvSpPr>
                <xdr:cNvPr id="26" name="35 Elipse"/>
                <xdr:cNvSpPr/>
              </xdr:nvSpPr>
              <xdr:spPr>
                <a:xfrm>
                  <a:off x="2833476" y="7823019"/>
                  <a:ext cx="64323" cy="66799"/>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sp macro="" textlink="">
              <xdr:nvSpPr>
                <xdr:cNvPr id="27" name="36 Elipse"/>
                <xdr:cNvSpPr/>
              </xdr:nvSpPr>
              <xdr:spPr>
                <a:xfrm>
                  <a:off x="2807979" y="8736376"/>
                  <a:ext cx="64323" cy="66798"/>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sp macro="" textlink="">
              <xdr:nvSpPr>
                <xdr:cNvPr id="28" name="37 Elipse"/>
                <xdr:cNvSpPr/>
              </xdr:nvSpPr>
              <xdr:spPr>
                <a:xfrm>
                  <a:off x="3763292" y="8111560"/>
                  <a:ext cx="64323" cy="66799"/>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sp macro="" textlink="">
              <xdr:nvSpPr>
                <xdr:cNvPr id="29" name="38 Elipse"/>
                <xdr:cNvSpPr/>
              </xdr:nvSpPr>
              <xdr:spPr>
                <a:xfrm>
                  <a:off x="2815953" y="9145924"/>
                  <a:ext cx="64323" cy="66798"/>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sp macro="" textlink="">
              <xdr:nvSpPr>
                <xdr:cNvPr id="30" name="39 Elipse"/>
                <xdr:cNvSpPr/>
              </xdr:nvSpPr>
              <xdr:spPr>
                <a:xfrm>
                  <a:off x="3778645" y="8728336"/>
                  <a:ext cx="64323" cy="66798"/>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sp macro="" textlink="">
              <xdr:nvSpPr>
                <xdr:cNvPr id="31" name="40 Elipse"/>
                <xdr:cNvSpPr/>
              </xdr:nvSpPr>
              <xdr:spPr>
                <a:xfrm>
                  <a:off x="2908294" y="10018208"/>
                  <a:ext cx="64323" cy="66798"/>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sp macro="" textlink="">
              <xdr:nvSpPr>
                <xdr:cNvPr id="32" name="41 Elipse"/>
                <xdr:cNvSpPr/>
              </xdr:nvSpPr>
              <xdr:spPr>
                <a:xfrm>
                  <a:off x="2821579" y="7567911"/>
                  <a:ext cx="64323" cy="66799"/>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sp macro="" textlink="">
              <xdr:nvSpPr>
                <xdr:cNvPr id="33" name="42 Elipse"/>
                <xdr:cNvSpPr/>
              </xdr:nvSpPr>
              <xdr:spPr>
                <a:xfrm>
                  <a:off x="3736207" y="5909101"/>
                  <a:ext cx="64323" cy="66799"/>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sp macro="" textlink="">
              <xdr:nvSpPr>
                <xdr:cNvPr id="34" name="43 Elipse"/>
                <xdr:cNvSpPr/>
              </xdr:nvSpPr>
              <xdr:spPr>
                <a:xfrm flipV="1">
                  <a:off x="2817866" y="5066667"/>
                  <a:ext cx="51611" cy="88866"/>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sp macro="" textlink="">
              <xdr:nvSpPr>
                <xdr:cNvPr id="35" name="44 Elipse"/>
                <xdr:cNvSpPr/>
              </xdr:nvSpPr>
              <xdr:spPr>
                <a:xfrm>
                  <a:off x="2807487" y="5441400"/>
                  <a:ext cx="64323" cy="66799"/>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grpSp>
        </xdr:grpSp>
        <xdr:sp macro="" textlink="">
          <xdr:nvSpPr>
            <xdr:cNvPr id="13" name="20 Elipse"/>
            <xdr:cNvSpPr/>
          </xdr:nvSpPr>
          <xdr:spPr>
            <a:xfrm>
              <a:off x="2814204" y="3714749"/>
              <a:ext cx="64323" cy="66798"/>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grpSp>
      <xdr:grpSp>
        <xdr:nvGrpSpPr>
          <xdr:cNvPr id="9" name="15 Grupo"/>
          <xdr:cNvGrpSpPr/>
        </xdr:nvGrpSpPr>
        <xdr:grpSpPr>
          <a:xfrm>
            <a:off x="2850329" y="4556883"/>
            <a:ext cx="971544" cy="66799"/>
            <a:chOff x="2850329" y="4556883"/>
            <a:chExt cx="971544" cy="66799"/>
          </a:xfrm>
        </xdr:grpSpPr>
        <xdr:sp macro="" textlink="">
          <xdr:nvSpPr>
            <xdr:cNvPr id="10" name="17 Elipse"/>
            <xdr:cNvSpPr/>
          </xdr:nvSpPr>
          <xdr:spPr>
            <a:xfrm>
              <a:off x="3749156" y="4556883"/>
              <a:ext cx="64323" cy="66799"/>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xnSp macro="">
          <xdr:nvCxnSpPr>
            <xdr:cNvPr id="11" name="18 Conector recto"/>
            <xdr:cNvCxnSpPr/>
          </xdr:nvCxnSpPr>
          <xdr:spPr>
            <a:xfrm flipV="1">
              <a:off x="2850329" y="4608752"/>
              <a:ext cx="971544" cy="8205"/>
            </a:xfrm>
            <a:prstGeom prst="line">
              <a:avLst/>
            </a:prstGeom>
          </xdr:spPr>
          <xdr:style>
            <a:lnRef idx="1">
              <a:schemeClr val="dk1"/>
            </a:lnRef>
            <a:fillRef idx="0">
              <a:schemeClr val="dk1"/>
            </a:fillRef>
            <a:effectRef idx="0">
              <a:schemeClr val="dk1"/>
            </a:effectRef>
            <a:fontRef idx="minor">
              <a:schemeClr val="tx1"/>
            </a:fontRef>
          </xdr:style>
        </xdr:cxnSp>
      </xdr:grpSp>
    </xdr:grpSp>
    <xdr:clientData/>
  </xdr:twoCellAnchor>
  <xdr:twoCellAnchor>
    <xdr:from>
      <xdr:col>26</xdr:col>
      <xdr:colOff>143714</xdr:colOff>
      <xdr:row>28</xdr:row>
      <xdr:rowOff>212064</xdr:rowOff>
    </xdr:from>
    <xdr:to>
      <xdr:col>28</xdr:col>
      <xdr:colOff>228068</xdr:colOff>
      <xdr:row>30</xdr:row>
      <xdr:rowOff>475685</xdr:rowOff>
    </xdr:to>
    <xdr:grpSp>
      <xdr:nvGrpSpPr>
        <xdr:cNvPr id="52" name="8 Grupo"/>
        <xdr:cNvGrpSpPr/>
      </xdr:nvGrpSpPr>
      <xdr:grpSpPr>
        <a:xfrm>
          <a:off x="16610058" y="10296658"/>
          <a:ext cx="1155916" cy="1037527"/>
          <a:chOff x="4097338" y="7754936"/>
          <a:chExt cx="1043202" cy="668027"/>
        </a:xfrm>
      </xdr:grpSpPr>
      <xdr:cxnSp macro="">
        <xdr:nvCxnSpPr>
          <xdr:cNvPr id="53" name="9 Conector recto"/>
          <xdr:cNvCxnSpPr/>
        </xdr:nvCxnSpPr>
        <xdr:spPr>
          <a:xfrm>
            <a:off x="4107563" y="7754936"/>
            <a:ext cx="1020062" cy="7939"/>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54" name="10 Conector recto"/>
          <xdr:cNvCxnSpPr/>
        </xdr:nvCxnSpPr>
        <xdr:spPr>
          <a:xfrm flipH="1">
            <a:off x="4167191" y="7777650"/>
            <a:ext cx="973349" cy="311167"/>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55" name="11 Conector recto"/>
          <xdr:cNvCxnSpPr/>
        </xdr:nvCxnSpPr>
        <xdr:spPr>
          <a:xfrm>
            <a:off x="4127500" y="8112125"/>
            <a:ext cx="5107" cy="282857"/>
          </a:xfrm>
          <a:prstGeom prst="line">
            <a:avLst/>
          </a:prstGeom>
        </xdr:spPr>
        <xdr:style>
          <a:lnRef idx="1">
            <a:schemeClr val="dk1"/>
          </a:lnRef>
          <a:fillRef idx="0">
            <a:schemeClr val="dk1"/>
          </a:fillRef>
          <a:effectRef idx="0">
            <a:schemeClr val="dk1"/>
          </a:effectRef>
          <a:fontRef idx="minor">
            <a:schemeClr val="tx1"/>
          </a:fontRef>
        </xdr:style>
      </xdr:cxnSp>
      <xdr:sp macro="" textlink="">
        <xdr:nvSpPr>
          <xdr:cNvPr id="56" name="13 Elipse"/>
          <xdr:cNvSpPr/>
        </xdr:nvSpPr>
        <xdr:spPr>
          <a:xfrm>
            <a:off x="4097338" y="8367713"/>
            <a:ext cx="68485" cy="55250"/>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grpSp>
    <xdr:clientData/>
  </xdr:twoCellAnchor>
  <xdr:twoCellAnchor>
    <xdr:from>
      <xdr:col>26</xdr:col>
      <xdr:colOff>111106</xdr:colOff>
      <xdr:row>12</xdr:row>
      <xdr:rowOff>170654</xdr:rowOff>
    </xdr:from>
    <xdr:to>
      <xdr:col>26</xdr:col>
      <xdr:colOff>186991</xdr:colOff>
      <xdr:row>12</xdr:row>
      <xdr:rowOff>256464</xdr:rowOff>
    </xdr:to>
    <xdr:sp macro="" textlink="">
      <xdr:nvSpPr>
        <xdr:cNvPr id="57" name="67 Elipse"/>
        <xdr:cNvSpPr/>
      </xdr:nvSpPr>
      <xdr:spPr>
        <a:xfrm>
          <a:off x="19923106" y="2456654"/>
          <a:ext cx="75885" cy="19135"/>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30</xdr:col>
      <xdr:colOff>178593</xdr:colOff>
      <xdr:row>33</xdr:row>
      <xdr:rowOff>142875</xdr:rowOff>
    </xdr:from>
    <xdr:to>
      <xdr:col>30</xdr:col>
      <xdr:colOff>224312</xdr:colOff>
      <xdr:row>33</xdr:row>
      <xdr:rowOff>297656</xdr:rowOff>
    </xdr:to>
    <xdr:sp macro="" textlink="">
      <xdr:nvSpPr>
        <xdr:cNvPr id="58" name="3 Elipse"/>
        <xdr:cNvSpPr/>
      </xdr:nvSpPr>
      <xdr:spPr>
        <a:xfrm>
          <a:off x="23038593" y="6429375"/>
          <a:ext cx="45719" cy="50006"/>
        </a:xfrm>
        <a:prstGeom prst="ellipse">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PE" sz="1100"/>
        </a:p>
      </xdr:txBody>
    </xdr:sp>
    <xdr:clientData/>
  </xdr:twoCellAnchor>
  <xdr:twoCellAnchor>
    <xdr:from>
      <xdr:col>26</xdr:col>
      <xdr:colOff>111106</xdr:colOff>
      <xdr:row>12</xdr:row>
      <xdr:rowOff>170654</xdr:rowOff>
    </xdr:from>
    <xdr:to>
      <xdr:col>26</xdr:col>
      <xdr:colOff>187299</xdr:colOff>
      <xdr:row>14</xdr:row>
      <xdr:rowOff>110761</xdr:rowOff>
    </xdr:to>
    <xdr:cxnSp macro="">
      <xdr:nvCxnSpPr>
        <xdr:cNvPr id="59" name="68 Conector recto"/>
        <xdr:cNvCxnSpPr/>
      </xdr:nvCxnSpPr>
      <xdr:spPr>
        <a:xfrm>
          <a:off x="19923106" y="2456654"/>
          <a:ext cx="76193" cy="32110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321448</xdr:colOff>
      <xdr:row>32</xdr:row>
      <xdr:rowOff>159500</xdr:rowOff>
    </xdr:from>
    <xdr:to>
      <xdr:col>30</xdr:col>
      <xdr:colOff>178593</xdr:colOff>
      <xdr:row>33</xdr:row>
      <xdr:rowOff>220266</xdr:rowOff>
    </xdr:to>
    <xdr:cxnSp macro="">
      <xdr:nvCxnSpPr>
        <xdr:cNvPr id="60" name="5 Conector recto"/>
        <xdr:cNvCxnSpPr>
          <a:stCxn id="31" idx="6"/>
          <a:endCxn id="58" idx="2"/>
        </xdr:cNvCxnSpPr>
      </xdr:nvCxnSpPr>
      <xdr:spPr>
        <a:xfrm>
          <a:off x="20133448" y="6255500"/>
          <a:ext cx="2905145" cy="22269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8.xml><?xml version="1.0" encoding="utf-8"?>
<xdr:wsDr xmlns:xdr="http://schemas.openxmlformats.org/drawingml/2006/spreadsheetDrawing" xmlns:a="http://schemas.openxmlformats.org/drawingml/2006/main">
  <xdr:twoCellAnchor>
    <xdr:from>
      <xdr:col>26</xdr:col>
      <xdr:colOff>185554</xdr:colOff>
      <xdr:row>11</xdr:row>
      <xdr:rowOff>269418</xdr:rowOff>
    </xdr:from>
    <xdr:to>
      <xdr:col>26</xdr:col>
      <xdr:colOff>362940</xdr:colOff>
      <xdr:row>11</xdr:row>
      <xdr:rowOff>408211</xdr:rowOff>
    </xdr:to>
    <xdr:sp macro="" textlink="">
      <xdr:nvSpPr>
        <xdr:cNvPr id="2" name="51 Elipse"/>
        <xdr:cNvSpPr/>
      </xdr:nvSpPr>
      <xdr:spPr>
        <a:xfrm>
          <a:off x="19997554" y="2288718"/>
          <a:ext cx="177386" cy="0"/>
        </a:xfrm>
        <a:prstGeom prst="ellipse">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s-PE" sz="1100">
            <a:ln w="3175">
              <a:solidFill>
                <a:schemeClr val="tx1"/>
              </a:solidFill>
            </a:ln>
          </a:endParaRPr>
        </a:p>
      </xdr:txBody>
    </xdr:sp>
    <xdr:clientData/>
  </xdr:twoCellAnchor>
  <xdr:twoCellAnchor>
    <xdr:from>
      <xdr:col>27</xdr:col>
      <xdr:colOff>114918</xdr:colOff>
      <xdr:row>11</xdr:row>
      <xdr:rowOff>335105</xdr:rowOff>
    </xdr:from>
    <xdr:to>
      <xdr:col>27</xdr:col>
      <xdr:colOff>395845</xdr:colOff>
      <xdr:row>11</xdr:row>
      <xdr:rowOff>470064</xdr:rowOff>
    </xdr:to>
    <xdr:sp macro="" textlink="">
      <xdr:nvSpPr>
        <xdr:cNvPr id="3" name="52 Rectángulo"/>
        <xdr:cNvSpPr/>
      </xdr:nvSpPr>
      <xdr:spPr>
        <a:xfrm>
          <a:off x="20688918" y="2287730"/>
          <a:ext cx="280927" cy="1609"/>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indent="0" algn="l"/>
          <a:endParaRPr lang="es-PE" sz="1100">
            <a:ln w="3175">
              <a:solidFill>
                <a:schemeClr val="tx1"/>
              </a:solidFill>
            </a:ln>
            <a:solidFill>
              <a:schemeClr val="dk1"/>
            </a:solidFill>
            <a:latin typeface="+mn-lt"/>
            <a:ea typeface="+mn-ea"/>
            <a:cs typeface="+mn-cs"/>
          </a:endParaRPr>
        </a:p>
      </xdr:txBody>
    </xdr:sp>
    <xdr:clientData/>
  </xdr:twoCellAnchor>
  <xdr:twoCellAnchor>
    <xdr:from>
      <xdr:col>28</xdr:col>
      <xdr:colOff>142009</xdr:colOff>
      <xdr:row>11</xdr:row>
      <xdr:rowOff>263731</xdr:rowOff>
    </xdr:from>
    <xdr:to>
      <xdr:col>28</xdr:col>
      <xdr:colOff>482435</xdr:colOff>
      <xdr:row>11</xdr:row>
      <xdr:rowOff>470064</xdr:rowOff>
    </xdr:to>
    <xdr:sp macro="" textlink="">
      <xdr:nvSpPr>
        <xdr:cNvPr id="4" name="53 Flecha derecha"/>
        <xdr:cNvSpPr/>
      </xdr:nvSpPr>
      <xdr:spPr>
        <a:xfrm>
          <a:off x="21478009" y="2283031"/>
          <a:ext cx="340426" cy="6308"/>
        </a:xfrm>
        <a:prstGeom prst="rightArrow">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indent="0" algn="l"/>
          <a:endParaRPr lang="es-PE" sz="1100">
            <a:ln w="3175">
              <a:solidFill>
                <a:schemeClr val="tx1"/>
              </a:solidFill>
            </a:ln>
            <a:solidFill>
              <a:schemeClr val="dk1"/>
            </a:solidFill>
            <a:latin typeface="+mn-lt"/>
            <a:ea typeface="+mn-ea"/>
            <a:cs typeface="+mn-cs"/>
          </a:endParaRPr>
        </a:p>
      </xdr:txBody>
    </xdr:sp>
    <xdr:clientData/>
  </xdr:twoCellAnchor>
  <xdr:twoCellAnchor>
    <xdr:from>
      <xdr:col>29</xdr:col>
      <xdr:colOff>123702</xdr:colOff>
      <xdr:row>11</xdr:row>
      <xdr:rowOff>325582</xdr:rowOff>
    </xdr:from>
    <xdr:to>
      <xdr:col>29</xdr:col>
      <xdr:colOff>379144</xdr:colOff>
      <xdr:row>11</xdr:row>
      <xdr:rowOff>470066</xdr:rowOff>
    </xdr:to>
    <xdr:sp macro="" textlink="">
      <xdr:nvSpPr>
        <xdr:cNvPr id="5" name="54 Retraso"/>
        <xdr:cNvSpPr/>
      </xdr:nvSpPr>
      <xdr:spPr>
        <a:xfrm>
          <a:off x="22221702" y="2287732"/>
          <a:ext cx="255442" cy="1609"/>
        </a:xfrm>
        <a:prstGeom prst="flowChartDelay">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indent="0" algn="l"/>
          <a:endParaRPr lang="es-PE" sz="1100">
            <a:ln w="3175">
              <a:solidFill>
                <a:schemeClr val="tx1"/>
              </a:solidFill>
            </a:ln>
            <a:solidFill>
              <a:schemeClr val="dk1"/>
            </a:solidFill>
            <a:latin typeface="+mn-lt"/>
            <a:ea typeface="+mn-ea"/>
            <a:cs typeface="+mn-cs"/>
          </a:endParaRPr>
        </a:p>
      </xdr:txBody>
    </xdr:sp>
    <xdr:clientData/>
  </xdr:twoCellAnchor>
  <xdr:twoCellAnchor>
    <xdr:from>
      <xdr:col>30</xdr:col>
      <xdr:colOff>119123</xdr:colOff>
      <xdr:row>11</xdr:row>
      <xdr:rowOff>304676</xdr:rowOff>
    </xdr:from>
    <xdr:to>
      <xdr:col>30</xdr:col>
      <xdr:colOff>358734</xdr:colOff>
      <xdr:row>11</xdr:row>
      <xdr:rowOff>482435</xdr:rowOff>
    </xdr:to>
    <xdr:sp macro="" textlink="">
      <xdr:nvSpPr>
        <xdr:cNvPr id="6" name="55 Combinar"/>
        <xdr:cNvSpPr/>
      </xdr:nvSpPr>
      <xdr:spPr>
        <a:xfrm>
          <a:off x="22979123" y="2285876"/>
          <a:ext cx="239611" cy="0"/>
        </a:xfrm>
        <a:prstGeom prst="flowChartMerge">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indent="0" algn="l"/>
          <a:endParaRPr lang="es-PE" sz="1100">
            <a:ln w="3175">
              <a:solidFill>
                <a:schemeClr val="tx1"/>
              </a:solidFill>
            </a:ln>
            <a:solidFill>
              <a:schemeClr val="dk1"/>
            </a:solidFill>
            <a:latin typeface="+mn-lt"/>
            <a:ea typeface="+mn-ea"/>
            <a:cs typeface="+mn-cs"/>
          </a:endParaRPr>
        </a:p>
      </xdr:txBody>
    </xdr:sp>
    <xdr:clientData/>
  </xdr:twoCellAnchor>
  <xdr:twoCellAnchor>
    <xdr:from>
      <xdr:col>26</xdr:col>
      <xdr:colOff>182574</xdr:colOff>
      <xdr:row>12</xdr:row>
      <xdr:rowOff>47630</xdr:rowOff>
    </xdr:from>
    <xdr:to>
      <xdr:col>30</xdr:col>
      <xdr:colOff>325438</xdr:colOff>
      <xdr:row>33</xdr:row>
      <xdr:rowOff>142875</xdr:rowOff>
    </xdr:to>
    <xdr:grpSp>
      <xdr:nvGrpSpPr>
        <xdr:cNvPr id="7" name="6 Grupo"/>
        <xdr:cNvGrpSpPr/>
      </xdr:nvGrpSpPr>
      <xdr:grpSpPr>
        <a:xfrm>
          <a:off x="19863605" y="3262318"/>
          <a:ext cx="2369333" cy="7870026"/>
          <a:chOff x="4067912" y="3389311"/>
          <a:chExt cx="2005782" cy="5777623"/>
        </a:xfrm>
      </xdr:grpSpPr>
      <xdr:grpSp>
        <xdr:nvGrpSpPr>
          <xdr:cNvPr id="8" name="7 Grupo"/>
          <xdr:cNvGrpSpPr/>
        </xdr:nvGrpSpPr>
        <xdr:grpSpPr>
          <a:xfrm>
            <a:off x="4067912" y="3389311"/>
            <a:ext cx="2005782" cy="5777623"/>
            <a:chOff x="2802982" y="3497133"/>
            <a:chExt cx="1883882" cy="6985191"/>
          </a:xfrm>
        </xdr:grpSpPr>
        <xdr:grpSp>
          <xdr:nvGrpSpPr>
            <xdr:cNvPr id="15" name="14 Grupo"/>
            <xdr:cNvGrpSpPr/>
          </xdr:nvGrpSpPr>
          <xdr:grpSpPr>
            <a:xfrm>
              <a:off x="2802982" y="3497133"/>
              <a:ext cx="1883882" cy="6985191"/>
              <a:chOff x="2794323" y="3479815"/>
              <a:chExt cx="1883882" cy="6985191"/>
            </a:xfrm>
          </xdr:grpSpPr>
          <xdr:grpSp>
            <xdr:nvGrpSpPr>
              <xdr:cNvPr id="19" name="18 Grupo"/>
              <xdr:cNvGrpSpPr/>
            </xdr:nvGrpSpPr>
            <xdr:grpSpPr>
              <a:xfrm>
                <a:off x="2794323" y="3479815"/>
                <a:ext cx="1883882" cy="6985191"/>
                <a:chOff x="2794323" y="3479815"/>
                <a:chExt cx="1883882" cy="6985191"/>
              </a:xfrm>
            </xdr:grpSpPr>
            <xdr:grpSp>
              <xdr:nvGrpSpPr>
                <xdr:cNvPr id="21" name="20 Grupo"/>
                <xdr:cNvGrpSpPr/>
              </xdr:nvGrpSpPr>
              <xdr:grpSpPr>
                <a:xfrm>
                  <a:off x="2814520" y="3479815"/>
                  <a:ext cx="1824974" cy="6957464"/>
                  <a:chOff x="2803351" y="3499272"/>
                  <a:chExt cx="1826767" cy="6991061"/>
                </a:xfrm>
              </xdr:grpSpPr>
              <xdr:cxnSp macro="">
                <xdr:nvCxnSpPr>
                  <xdr:cNvPr id="43" name="42 Conector recto"/>
                  <xdr:cNvCxnSpPr>
                    <a:stCxn id="23" idx="0"/>
                    <a:endCxn id="20" idx="4"/>
                  </xdr:cNvCxnSpPr>
                </xdr:nvCxnSpPr>
                <xdr:spPr>
                  <a:xfrm>
                    <a:off x="2831514" y="3499272"/>
                    <a:ext cx="3713" cy="303189"/>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4" name="43 Conector recto"/>
                  <xdr:cNvCxnSpPr>
                    <a:stCxn id="20" idx="5"/>
                  </xdr:cNvCxnSpPr>
                </xdr:nvCxnSpPr>
                <xdr:spPr>
                  <a:xfrm>
                    <a:off x="2857991" y="3792632"/>
                    <a:ext cx="412546" cy="243156"/>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5" name="44 Conector recto"/>
                  <xdr:cNvCxnSpPr/>
                </xdr:nvCxnSpPr>
                <xdr:spPr>
                  <a:xfrm flipH="1">
                    <a:off x="2847003" y="4057913"/>
                    <a:ext cx="423534" cy="331864"/>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6" name="45 Conector recto"/>
                  <xdr:cNvCxnSpPr/>
                </xdr:nvCxnSpPr>
                <xdr:spPr>
                  <a:xfrm flipH="1">
                    <a:off x="2843900" y="4397325"/>
                    <a:ext cx="7" cy="253004"/>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7" name="46 Conector recto"/>
                  <xdr:cNvCxnSpPr>
                    <a:stCxn id="28" idx="0"/>
                  </xdr:cNvCxnSpPr>
                </xdr:nvCxnSpPr>
                <xdr:spPr>
                  <a:xfrm flipV="1">
                    <a:off x="2835229" y="4647980"/>
                    <a:ext cx="958747" cy="232908"/>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8" name="47 Conector recto"/>
                  <xdr:cNvCxnSpPr/>
                </xdr:nvCxnSpPr>
                <xdr:spPr>
                  <a:xfrm flipH="1">
                    <a:off x="2806668" y="5985833"/>
                    <a:ext cx="948636" cy="373002"/>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9" name="48 Conector recto"/>
                  <xdr:cNvCxnSpPr>
                    <a:stCxn id="41" idx="4"/>
                  </xdr:cNvCxnSpPr>
                </xdr:nvCxnSpPr>
                <xdr:spPr>
                  <a:xfrm flipH="1">
                    <a:off x="2826837" y="5093787"/>
                    <a:ext cx="5694" cy="393209"/>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50" name="49 Conector recto"/>
                  <xdr:cNvCxnSpPr/>
                </xdr:nvCxnSpPr>
                <xdr:spPr>
                  <a:xfrm>
                    <a:off x="2838194" y="5503483"/>
                    <a:ext cx="909659" cy="457116"/>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51" name="50 Conector recto"/>
                  <xdr:cNvCxnSpPr/>
                </xdr:nvCxnSpPr>
                <xdr:spPr>
                  <a:xfrm>
                    <a:off x="2821000" y="6356930"/>
                    <a:ext cx="5844" cy="621384"/>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52" name="56 Conector recto"/>
                  <xdr:cNvCxnSpPr/>
                </xdr:nvCxnSpPr>
                <xdr:spPr>
                  <a:xfrm>
                    <a:off x="2814280" y="6981521"/>
                    <a:ext cx="983989" cy="4305"/>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53" name="57 Conector recto"/>
                  <xdr:cNvCxnSpPr/>
                </xdr:nvCxnSpPr>
                <xdr:spPr>
                  <a:xfrm flipH="1">
                    <a:off x="2810644" y="6990500"/>
                    <a:ext cx="988940" cy="375041"/>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54" name="58 Conector recto"/>
                  <xdr:cNvCxnSpPr>
                    <a:endCxn id="33" idx="0"/>
                  </xdr:cNvCxnSpPr>
                </xdr:nvCxnSpPr>
                <xdr:spPr>
                  <a:xfrm>
                    <a:off x="2847893" y="7305789"/>
                    <a:ext cx="6626" cy="557659"/>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55" name="59 Conector recto"/>
                  <xdr:cNvCxnSpPr/>
                </xdr:nvCxnSpPr>
                <xdr:spPr>
                  <a:xfrm>
                    <a:off x="2882939" y="7889659"/>
                    <a:ext cx="905261" cy="305489"/>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56" name="60 Conector recto"/>
                  <xdr:cNvCxnSpPr/>
                </xdr:nvCxnSpPr>
                <xdr:spPr>
                  <a:xfrm flipH="1">
                    <a:off x="2803351" y="8173024"/>
                    <a:ext cx="984849" cy="282671"/>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57" name="61 Conector recto"/>
                  <xdr:cNvCxnSpPr/>
                </xdr:nvCxnSpPr>
                <xdr:spPr>
                  <a:xfrm>
                    <a:off x="2822321" y="8468850"/>
                    <a:ext cx="5179" cy="343628"/>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58" name="62 Conector recto"/>
                  <xdr:cNvCxnSpPr/>
                </xdr:nvCxnSpPr>
                <xdr:spPr>
                  <a:xfrm>
                    <a:off x="2846463" y="9577861"/>
                    <a:ext cx="1783655" cy="912472"/>
                  </a:xfrm>
                  <a:prstGeom prst="line">
                    <a:avLst/>
                  </a:prstGeom>
                </xdr:spPr>
                <xdr:style>
                  <a:lnRef idx="1">
                    <a:schemeClr val="dk1"/>
                  </a:lnRef>
                  <a:fillRef idx="0">
                    <a:schemeClr val="dk1"/>
                  </a:fillRef>
                  <a:effectRef idx="0">
                    <a:schemeClr val="dk1"/>
                  </a:effectRef>
                  <a:fontRef idx="minor">
                    <a:schemeClr val="tx1"/>
                  </a:fontRef>
                </xdr:style>
              </xdr:cxnSp>
            </xdr:grpSp>
            <xdr:grpSp>
              <xdr:nvGrpSpPr>
                <xdr:cNvPr id="22" name="21 Grupo"/>
                <xdr:cNvGrpSpPr/>
              </xdr:nvGrpSpPr>
              <xdr:grpSpPr>
                <a:xfrm>
                  <a:off x="2794323" y="3479815"/>
                  <a:ext cx="1883882" cy="6985191"/>
                  <a:chOff x="2794323" y="3479815"/>
                  <a:chExt cx="1883882" cy="6985191"/>
                </a:xfrm>
              </xdr:grpSpPr>
              <xdr:sp macro="" textlink="">
                <xdr:nvSpPr>
                  <xdr:cNvPr id="23" name="22 Elipse"/>
                  <xdr:cNvSpPr/>
                </xdr:nvSpPr>
                <xdr:spPr>
                  <a:xfrm>
                    <a:off x="2810495" y="3479815"/>
                    <a:ext cx="64323" cy="66798"/>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sp macro="" textlink="">
                <xdr:nvSpPr>
                  <xdr:cNvPr id="24" name="23 Elipse"/>
                  <xdr:cNvSpPr/>
                </xdr:nvSpPr>
                <xdr:spPr>
                  <a:xfrm>
                    <a:off x="3259008" y="3984835"/>
                    <a:ext cx="64323" cy="66799"/>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sp macro="" textlink="">
                <xdr:nvSpPr>
                  <xdr:cNvPr id="25" name="24 Elipse"/>
                  <xdr:cNvSpPr/>
                </xdr:nvSpPr>
                <xdr:spPr>
                  <a:xfrm>
                    <a:off x="2822873" y="4307784"/>
                    <a:ext cx="64323" cy="66799"/>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sp macro="" textlink="">
                <xdr:nvSpPr>
                  <xdr:cNvPr id="26" name="25 Elipse"/>
                  <xdr:cNvSpPr/>
                </xdr:nvSpPr>
                <xdr:spPr>
                  <a:xfrm>
                    <a:off x="2822867" y="4598459"/>
                    <a:ext cx="64323" cy="66799"/>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sp macro="" textlink="">
                <xdr:nvSpPr>
                  <xdr:cNvPr id="27" name="26 Elipse"/>
                  <xdr:cNvSpPr/>
                </xdr:nvSpPr>
                <xdr:spPr>
                  <a:xfrm>
                    <a:off x="2798524" y="6285919"/>
                    <a:ext cx="64323" cy="66799"/>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sp macro="" textlink="">
                <xdr:nvSpPr>
                  <xdr:cNvPr id="28" name="27 Elipse"/>
                  <xdr:cNvSpPr/>
                </xdr:nvSpPr>
                <xdr:spPr>
                  <a:xfrm>
                    <a:off x="2814205" y="4854791"/>
                    <a:ext cx="64323" cy="66798"/>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sp macro="" textlink="">
                <xdr:nvSpPr>
                  <xdr:cNvPr id="29" name="28 Elipse"/>
                  <xdr:cNvSpPr/>
                </xdr:nvSpPr>
                <xdr:spPr>
                  <a:xfrm>
                    <a:off x="3777100" y="6907510"/>
                    <a:ext cx="46318" cy="77344"/>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sp macro="" textlink="">
                <xdr:nvSpPr>
                  <xdr:cNvPr id="30" name="29 Elipse"/>
                  <xdr:cNvSpPr/>
                </xdr:nvSpPr>
                <xdr:spPr>
                  <a:xfrm>
                    <a:off x="2811917" y="6916399"/>
                    <a:ext cx="64323" cy="66799"/>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sp macro="" textlink="">
                <xdr:nvSpPr>
                  <xdr:cNvPr id="31" name="30 Elipse"/>
                  <xdr:cNvSpPr/>
                </xdr:nvSpPr>
                <xdr:spPr>
                  <a:xfrm>
                    <a:off x="2822246" y="7272780"/>
                    <a:ext cx="64323" cy="66799"/>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sp macro="" textlink="">
                <xdr:nvSpPr>
                  <xdr:cNvPr id="32" name="31 Elipse"/>
                  <xdr:cNvSpPr/>
                </xdr:nvSpPr>
                <xdr:spPr>
                  <a:xfrm>
                    <a:off x="2794323" y="8373311"/>
                    <a:ext cx="64323" cy="66798"/>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sp macro="" textlink="">
                <xdr:nvSpPr>
                  <xdr:cNvPr id="33" name="32 Elipse"/>
                  <xdr:cNvSpPr/>
                </xdr:nvSpPr>
                <xdr:spPr>
                  <a:xfrm>
                    <a:off x="2833476" y="7823019"/>
                    <a:ext cx="64323" cy="66799"/>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sp macro="" textlink="">
                <xdr:nvSpPr>
                  <xdr:cNvPr id="34" name="33 Elipse"/>
                  <xdr:cNvSpPr/>
                </xdr:nvSpPr>
                <xdr:spPr>
                  <a:xfrm>
                    <a:off x="2807979" y="8736376"/>
                    <a:ext cx="64323" cy="66798"/>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sp macro="" textlink="">
                <xdr:nvSpPr>
                  <xdr:cNvPr id="35" name="34 Elipse"/>
                  <xdr:cNvSpPr/>
                </xdr:nvSpPr>
                <xdr:spPr>
                  <a:xfrm>
                    <a:off x="3763292" y="8111560"/>
                    <a:ext cx="64323" cy="66799"/>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sp macro="" textlink="">
                <xdr:nvSpPr>
                  <xdr:cNvPr id="36" name="35 Elipse"/>
                  <xdr:cNvSpPr/>
                </xdr:nvSpPr>
                <xdr:spPr>
                  <a:xfrm>
                    <a:off x="2815953" y="9145924"/>
                    <a:ext cx="64323" cy="66798"/>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sp macro="" textlink="">
                <xdr:nvSpPr>
                  <xdr:cNvPr id="37" name="36 Elipse"/>
                  <xdr:cNvSpPr/>
                </xdr:nvSpPr>
                <xdr:spPr>
                  <a:xfrm>
                    <a:off x="3778645" y="8728336"/>
                    <a:ext cx="64323" cy="66798"/>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sp macro="" textlink="">
                <xdr:nvSpPr>
                  <xdr:cNvPr id="38" name="37 Elipse"/>
                  <xdr:cNvSpPr/>
                </xdr:nvSpPr>
                <xdr:spPr>
                  <a:xfrm>
                    <a:off x="4613882" y="10398208"/>
                    <a:ext cx="64323" cy="66798"/>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sp macro="" textlink="">
                <xdr:nvSpPr>
                  <xdr:cNvPr id="39" name="38 Elipse"/>
                  <xdr:cNvSpPr/>
                </xdr:nvSpPr>
                <xdr:spPr>
                  <a:xfrm>
                    <a:off x="2821579" y="7567911"/>
                    <a:ext cx="64323" cy="66799"/>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sp macro="" textlink="">
                <xdr:nvSpPr>
                  <xdr:cNvPr id="40" name="39 Elipse"/>
                  <xdr:cNvSpPr/>
                </xdr:nvSpPr>
                <xdr:spPr>
                  <a:xfrm>
                    <a:off x="3736207" y="5909101"/>
                    <a:ext cx="64323" cy="66799"/>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sp macro="" textlink="">
                <xdr:nvSpPr>
                  <xdr:cNvPr id="41" name="40 Elipse"/>
                  <xdr:cNvSpPr/>
                </xdr:nvSpPr>
                <xdr:spPr>
                  <a:xfrm flipV="1">
                    <a:off x="2817866" y="5066667"/>
                    <a:ext cx="51611" cy="88866"/>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sp macro="" textlink="">
                <xdr:nvSpPr>
                  <xdr:cNvPr id="42" name="41 Elipse"/>
                  <xdr:cNvSpPr/>
                </xdr:nvSpPr>
                <xdr:spPr>
                  <a:xfrm>
                    <a:off x="2807487" y="5441400"/>
                    <a:ext cx="64323" cy="66799"/>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grpSp>
          </xdr:grpSp>
          <xdr:sp macro="" textlink="">
            <xdr:nvSpPr>
              <xdr:cNvPr id="20" name="19 Elipse"/>
              <xdr:cNvSpPr/>
            </xdr:nvSpPr>
            <xdr:spPr>
              <a:xfrm>
                <a:off x="2814204" y="3714749"/>
                <a:ext cx="64323" cy="66798"/>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grpSp>
        <xdr:grpSp>
          <xdr:nvGrpSpPr>
            <xdr:cNvPr id="16" name="15 Grupo"/>
            <xdr:cNvGrpSpPr/>
          </xdr:nvGrpSpPr>
          <xdr:grpSpPr>
            <a:xfrm>
              <a:off x="2850329" y="4606780"/>
              <a:ext cx="982053" cy="66799"/>
              <a:chOff x="2850329" y="4606780"/>
              <a:chExt cx="982053" cy="66799"/>
            </a:xfrm>
          </xdr:grpSpPr>
          <xdr:sp macro="" textlink="">
            <xdr:nvSpPr>
              <xdr:cNvPr id="17" name="16 Elipse"/>
              <xdr:cNvSpPr/>
            </xdr:nvSpPr>
            <xdr:spPr>
              <a:xfrm>
                <a:off x="3768059" y="4606780"/>
                <a:ext cx="64323" cy="66799"/>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xnSp macro="">
            <xdr:nvCxnSpPr>
              <xdr:cNvPr id="18" name="17 Conector recto"/>
              <xdr:cNvCxnSpPr/>
            </xdr:nvCxnSpPr>
            <xdr:spPr>
              <a:xfrm flipV="1">
                <a:off x="2850329" y="4648674"/>
                <a:ext cx="971544" cy="8206"/>
              </a:xfrm>
              <a:prstGeom prst="line">
                <a:avLst/>
              </a:prstGeom>
            </xdr:spPr>
            <xdr:style>
              <a:lnRef idx="1">
                <a:schemeClr val="dk1"/>
              </a:lnRef>
              <a:fillRef idx="0">
                <a:schemeClr val="dk1"/>
              </a:fillRef>
              <a:effectRef idx="0">
                <a:schemeClr val="dk1"/>
              </a:effectRef>
              <a:fontRef idx="minor">
                <a:schemeClr val="tx1"/>
              </a:fontRef>
            </xdr:style>
          </xdr:cxnSp>
        </xdr:grpSp>
      </xdr:grpSp>
      <xdr:grpSp>
        <xdr:nvGrpSpPr>
          <xdr:cNvPr id="9" name="8 Grupo"/>
          <xdr:cNvGrpSpPr/>
        </xdr:nvGrpSpPr>
        <xdr:grpSpPr>
          <a:xfrm>
            <a:off x="4097338" y="7754936"/>
            <a:ext cx="1051147" cy="1039502"/>
            <a:chOff x="4097338" y="7754936"/>
            <a:chExt cx="1051147" cy="1039502"/>
          </a:xfrm>
        </xdr:grpSpPr>
        <xdr:cxnSp macro="">
          <xdr:nvCxnSpPr>
            <xdr:cNvPr id="10" name="9 Conector recto"/>
            <xdr:cNvCxnSpPr/>
          </xdr:nvCxnSpPr>
          <xdr:spPr>
            <a:xfrm>
              <a:off x="4107563" y="7754936"/>
              <a:ext cx="1020062" cy="7939"/>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1" name="10 Conector recto"/>
            <xdr:cNvCxnSpPr/>
          </xdr:nvCxnSpPr>
          <xdr:spPr>
            <a:xfrm flipH="1">
              <a:off x="4167191" y="7777650"/>
              <a:ext cx="973349" cy="311167"/>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2" name="11 Conector recto"/>
            <xdr:cNvCxnSpPr/>
          </xdr:nvCxnSpPr>
          <xdr:spPr>
            <a:xfrm>
              <a:off x="4127500" y="8112125"/>
              <a:ext cx="5107" cy="282857"/>
            </a:xfrm>
            <a:prstGeom prst="line">
              <a:avLst/>
            </a:prstGeom>
          </xdr:spPr>
          <xdr:style>
            <a:lnRef idx="1">
              <a:schemeClr val="dk1"/>
            </a:lnRef>
            <a:fillRef idx="0">
              <a:schemeClr val="dk1"/>
            </a:fillRef>
            <a:effectRef idx="0">
              <a:schemeClr val="dk1"/>
            </a:effectRef>
            <a:fontRef idx="minor">
              <a:schemeClr val="tx1"/>
            </a:fontRef>
          </xdr:style>
        </xdr:cxnSp>
        <xdr:sp macro="" textlink="">
          <xdr:nvSpPr>
            <xdr:cNvPr id="13" name="12 Elipse"/>
            <xdr:cNvSpPr/>
          </xdr:nvSpPr>
          <xdr:spPr>
            <a:xfrm>
              <a:off x="5080000" y="8739188"/>
              <a:ext cx="68485" cy="55250"/>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sp macro="" textlink="">
          <xdr:nvSpPr>
            <xdr:cNvPr id="14" name="13 Elipse"/>
            <xdr:cNvSpPr/>
          </xdr:nvSpPr>
          <xdr:spPr>
            <a:xfrm>
              <a:off x="4097338" y="8367713"/>
              <a:ext cx="68485" cy="55250"/>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grpSp>
    </xdr:grpSp>
    <xdr:clientData/>
  </xdr:twoCellAnchor>
  <xdr:twoCellAnchor>
    <xdr:from>
      <xdr:col>26</xdr:col>
      <xdr:colOff>214313</xdr:colOff>
      <xdr:row>17</xdr:row>
      <xdr:rowOff>95249</xdr:rowOff>
    </xdr:from>
    <xdr:to>
      <xdr:col>28</xdr:col>
      <xdr:colOff>342883</xdr:colOff>
      <xdr:row>17</xdr:row>
      <xdr:rowOff>101776</xdr:rowOff>
    </xdr:to>
    <xdr:cxnSp macro="">
      <xdr:nvCxnSpPr>
        <xdr:cNvPr id="59" name="63 Conector recto"/>
        <xdr:cNvCxnSpPr/>
      </xdr:nvCxnSpPr>
      <xdr:spPr>
        <a:xfrm flipV="1">
          <a:off x="20026313" y="3333749"/>
          <a:ext cx="1652570" cy="652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238126</xdr:colOff>
      <xdr:row>17</xdr:row>
      <xdr:rowOff>124728</xdr:rowOff>
    </xdr:from>
    <xdr:to>
      <xdr:col>28</xdr:col>
      <xdr:colOff>289680</xdr:colOff>
      <xdr:row>18</xdr:row>
      <xdr:rowOff>112939</xdr:rowOff>
    </xdr:to>
    <xdr:cxnSp macro="">
      <xdr:nvCxnSpPr>
        <xdr:cNvPr id="60" name="64 Conector recto"/>
        <xdr:cNvCxnSpPr>
          <a:endCxn id="61" idx="3"/>
        </xdr:cNvCxnSpPr>
      </xdr:nvCxnSpPr>
      <xdr:spPr>
        <a:xfrm flipV="1">
          <a:off x="20050126" y="3363228"/>
          <a:ext cx="1575554" cy="17871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277813</xdr:colOff>
      <xdr:row>17</xdr:row>
      <xdr:rowOff>79375</xdr:rowOff>
    </xdr:from>
    <xdr:to>
      <xdr:col>28</xdr:col>
      <xdr:colOff>358847</xdr:colOff>
      <xdr:row>17</xdr:row>
      <xdr:rowOff>132509</xdr:rowOff>
    </xdr:to>
    <xdr:sp macro="" textlink="">
      <xdr:nvSpPr>
        <xdr:cNvPr id="61" name="66 Elipse"/>
        <xdr:cNvSpPr/>
      </xdr:nvSpPr>
      <xdr:spPr>
        <a:xfrm>
          <a:off x="21613813" y="3317875"/>
          <a:ext cx="81034" cy="53134"/>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wsDr>
</file>

<file path=xl/drawings/drawing49.xml><?xml version="1.0" encoding="utf-8"?>
<xdr:wsDr xmlns:xdr="http://schemas.openxmlformats.org/drawingml/2006/spreadsheetDrawing" xmlns:a="http://schemas.openxmlformats.org/drawingml/2006/main">
  <xdr:twoCellAnchor>
    <xdr:from>
      <xdr:col>31</xdr:col>
      <xdr:colOff>137246</xdr:colOff>
      <xdr:row>8</xdr:row>
      <xdr:rowOff>83346</xdr:rowOff>
    </xdr:from>
    <xdr:to>
      <xdr:col>31</xdr:col>
      <xdr:colOff>464345</xdr:colOff>
      <xdr:row>8</xdr:row>
      <xdr:rowOff>421484</xdr:rowOff>
    </xdr:to>
    <xdr:sp macro="" textlink="">
      <xdr:nvSpPr>
        <xdr:cNvPr id="2" name="1 Elipse"/>
        <xdr:cNvSpPr/>
      </xdr:nvSpPr>
      <xdr:spPr>
        <a:xfrm>
          <a:off x="23759246" y="2178846"/>
          <a:ext cx="327099" cy="109538"/>
        </a:xfrm>
        <a:prstGeom prst="ellipse">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s-PE" sz="1100">
            <a:ln w="3175">
              <a:solidFill>
                <a:schemeClr val="tx1"/>
              </a:solidFill>
            </a:ln>
          </a:endParaRPr>
        </a:p>
      </xdr:txBody>
    </xdr:sp>
    <xdr:clientData/>
  </xdr:twoCellAnchor>
  <xdr:twoCellAnchor>
    <xdr:from>
      <xdr:col>32</xdr:col>
      <xdr:colOff>130164</xdr:colOff>
      <xdr:row>8</xdr:row>
      <xdr:rowOff>102394</xdr:rowOff>
    </xdr:from>
    <xdr:to>
      <xdr:col>32</xdr:col>
      <xdr:colOff>535781</xdr:colOff>
      <xdr:row>8</xdr:row>
      <xdr:rowOff>392907</xdr:rowOff>
    </xdr:to>
    <xdr:sp macro="" textlink="">
      <xdr:nvSpPr>
        <xdr:cNvPr id="3" name="2 Rectángulo"/>
        <xdr:cNvSpPr/>
      </xdr:nvSpPr>
      <xdr:spPr>
        <a:xfrm>
          <a:off x="24514164" y="2197894"/>
          <a:ext cx="405617" cy="90488"/>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indent="0" algn="l"/>
          <a:endParaRPr lang="es-PE" sz="1100">
            <a:ln w="3175">
              <a:solidFill>
                <a:schemeClr val="tx1"/>
              </a:solidFill>
            </a:ln>
            <a:solidFill>
              <a:schemeClr val="dk1"/>
            </a:solidFill>
            <a:latin typeface="+mn-lt"/>
            <a:ea typeface="+mn-ea"/>
            <a:cs typeface="+mn-cs"/>
          </a:endParaRPr>
        </a:p>
      </xdr:txBody>
    </xdr:sp>
    <xdr:clientData/>
  </xdr:twoCellAnchor>
  <xdr:twoCellAnchor>
    <xdr:from>
      <xdr:col>33</xdr:col>
      <xdr:colOff>215303</xdr:colOff>
      <xdr:row>8</xdr:row>
      <xdr:rowOff>79574</xdr:rowOff>
    </xdr:from>
    <xdr:to>
      <xdr:col>33</xdr:col>
      <xdr:colOff>595313</xdr:colOff>
      <xdr:row>8</xdr:row>
      <xdr:rowOff>392908</xdr:rowOff>
    </xdr:to>
    <xdr:sp macro="" textlink="">
      <xdr:nvSpPr>
        <xdr:cNvPr id="4" name="3 Flecha derecha"/>
        <xdr:cNvSpPr/>
      </xdr:nvSpPr>
      <xdr:spPr>
        <a:xfrm>
          <a:off x="25361303" y="2175074"/>
          <a:ext cx="380010" cy="113309"/>
        </a:xfrm>
        <a:prstGeom prst="rightArrow">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indent="0" algn="l"/>
          <a:endParaRPr lang="es-PE" sz="1100">
            <a:ln w="3175">
              <a:solidFill>
                <a:schemeClr val="tx1"/>
              </a:solidFill>
            </a:ln>
            <a:solidFill>
              <a:schemeClr val="dk1"/>
            </a:solidFill>
            <a:latin typeface="+mn-lt"/>
            <a:ea typeface="+mn-ea"/>
            <a:cs typeface="+mn-cs"/>
          </a:endParaRPr>
        </a:p>
      </xdr:txBody>
    </xdr:sp>
    <xdr:clientData/>
  </xdr:twoCellAnchor>
  <xdr:twoCellAnchor>
    <xdr:from>
      <xdr:col>34</xdr:col>
      <xdr:colOff>186726</xdr:colOff>
      <xdr:row>8</xdr:row>
      <xdr:rowOff>102923</xdr:rowOff>
    </xdr:from>
    <xdr:to>
      <xdr:col>34</xdr:col>
      <xdr:colOff>500062</xdr:colOff>
      <xdr:row>8</xdr:row>
      <xdr:rowOff>381003</xdr:rowOff>
    </xdr:to>
    <xdr:sp macro="" textlink="">
      <xdr:nvSpPr>
        <xdr:cNvPr id="5" name="4 Retraso"/>
        <xdr:cNvSpPr/>
      </xdr:nvSpPr>
      <xdr:spPr>
        <a:xfrm>
          <a:off x="26094726" y="2198423"/>
          <a:ext cx="313336" cy="87580"/>
        </a:xfrm>
        <a:prstGeom prst="flowChartDelay">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indent="0" algn="l"/>
          <a:endParaRPr lang="es-PE" sz="1100">
            <a:ln w="3175">
              <a:solidFill>
                <a:schemeClr val="tx1"/>
              </a:solidFill>
            </a:ln>
            <a:solidFill>
              <a:schemeClr val="dk1"/>
            </a:solidFill>
            <a:latin typeface="+mn-lt"/>
            <a:ea typeface="+mn-ea"/>
            <a:cs typeface="+mn-cs"/>
          </a:endParaRPr>
        </a:p>
      </xdr:txBody>
    </xdr:sp>
    <xdr:clientData/>
  </xdr:twoCellAnchor>
  <xdr:twoCellAnchor>
    <xdr:from>
      <xdr:col>35</xdr:col>
      <xdr:colOff>95251</xdr:colOff>
      <xdr:row>8</xdr:row>
      <xdr:rowOff>95316</xdr:rowOff>
    </xdr:from>
    <xdr:to>
      <xdr:col>35</xdr:col>
      <xdr:colOff>499661</xdr:colOff>
      <xdr:row>8</xdr:row>
      <xdr:rowOff>404816</xdr:rowOff>
    </xdr:to>
    <xdr:sp macro="" textlink="">
      <xdr:nvSpPr>
        <xdr:cNvPr id="6" name="5 Combinar"/>
        <xdr:cNvSpPr/>
      </xdr:nvSpPr>
      <xdr:spPr>
        <a:xfrm>
          <a:off x="26765251" y="2190816"/>
          <a:ext cx="404410" cy="90425"/>
        </a:xfrm>
        <a:prstGeom prst="flowChartMerge">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indent="0" algn="l"/>
          <a:endParaRPr lang="es-PE" sz="1100">
            <a:ln w="3175">
              <a:solidFill>
                <a:schemeClr val="tx1"/>
              </a:solidFill>
            </a:ln>
            <a:solidFill>
              <a:schemeClr val="dk1"/>
            </a:solidFill>
            <a:latin typeface="+mn-lt"/>
            <a:ea typeface="+mn-ea"/>
            <a:cs typeface="+mn-cs"/>
          </a:endParaRPr>
        </a:p>
      </xdr:txBody>
    </xdr:sp>
    <xdr:clientData/>
  </xdr:twoCellAnchor>
  <xdr:twoCellAnchor>
    <xdr:from>
      <xdr:col>31</xdr:col>
      <xdr:colOff>258845</xdr:colOff>
      <xdr:row>9</xdr:row>
      <xdr:rowOff>148441</xdr:rowOff>
    </xdr:from>
    <xdr:to>
      <xdr:col>31</xdr:col>
      <xdr:colOff>345436</xdr:colOff>
      <xdr:row>9</xdr:row>
      <xdr:rowOff>247402</xdr:rowOff>
    </xdr:to>
    <xdr:sp macro="" textlink="">
      <xdr:nvSpPr>
        <xdr:cNvPr id="7" name="6 Elipse"/>
        <xdr:cNvSpPr/>
      </xdr:nvSpPr>
      <xdr:spPr>
        <a:xfrm>
          <a:off x="23880845" y="2434441"/>
          <a:ext cx="86591" cy="4181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32</xdr:col>
      <xdr:colOff>185550</xdr:colOff>
      <xdr:row>11</xdr:row>
      <xdr:rowOff>136070</xdr:rowOff>
    </xdr:from>
    <xdr:to>
      <xdr:col>32</xdr:col>
      <xdr:colOff>272141</xdr:colOff>
      <xdr:row>11</xdr:row>
      <xdr:rowOff>235031</xdr:rowOff>
    </xdr:to>
    <xdr:sp macro="" textlink="">
      <xdr:nvSpPr>
        <xdr:cNvPr id="8" name="7 Elipse"/>
        <xdr:cNvSpPr/>
      </xdr:nvSpPr>
      <xdr:spPr>
        <a:xfrm>
          <a:off x="24569550" y="2803070"/>
          <a:ext cx="86591" cy="51336"/>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31</xdr:col>
      <xdr:colOff>271676</xdr:colOff>
      <xdr:row>13</xdr:row>
      <xdr:rowOff>99424</xdr:rowOff>
    </xdr:from>
    <xdr:to>
      <xdr:col>31</xdr:col>
      <xdr:colOff>358267</xdr:colOff>
      <xdr:row>13</xdr:row>
      <xdr:rowOff>198385</xdr:rowOff>
    </xdr:to>
    <xdr:sp macro="" textlink="">
      <xdr:nvSpPr>
        <xdr:cNvPr id="9" name="8 Elipse"/>
        <xdr:cNvSpPr/>
      </xdr:nvSpPr>
      <xdr:spPr>
        <a:xfrm>
          <a:off x="23893676" y="3147424"/>
          <a:ext cx="86591" cy="89436"/>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33</xdr:col>
      <xdr:colOff>331207</xdr:colOff>
      <xdr:row>14</xdr:row>
      <xdr:rowOff>210291</xdr:rowOff>
    </xdr:from>
    <xdr:to>
      <xdr:col>33</xdr:col>
      <xdr:colOff>417798</xdr:colOff>
      <xdr:row>14</xdr:row>
      <xdr:rowOff>309252</xdr:rowOff>
    </xdr:to>
    <xdr:sp macro="" textlink="">
      <xdr:nvSpPr>
        <xdr:cNvPr id="10" name="10 Elipse"/>
        <xdr:cNvSpPr/>
      </xdr:nvSpPr>
      <xdr:spPr>
        <a:xfrm>
          <a:off x="25477207" y="3429741"/>
          <a:ext cx="86591" cy="371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32</xdr:col>
      <xdr:colOff>160809</xdr:colOff>
      <xdr:row>19</xdr:row>
      <xdr:rowOff>61849</xdr:rowOff>
    </xdr:from>
    <xdr:to>
      <xdr:col>32</xdr:col>
      <xdr:colOff>247400</xdr:colOff>
      <xdr:row>19</xdr:row>
      <xdr:rowOff>160810</xdr:rowOff>
    </xdr:to>
    <xdr:sp macro="" textlink="">
      <xdr:nvSpPr>
        <xdr:cNvPr id="11" name="11 Elipse"/>
        <xdr:cNvSpPr/>
      </xdr:nvSpPr>
      <xdr:spPr>
        <a:xfrm>
          <a:off x="24544809" y="4252849"/>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31</xdr:col>
      <xdr:colOff>259770</xdr:colOff>
      <xdr:row>22</xdr:row>
      <xdr:rowOff>148440</xdr:rowOff>
    </xdr:from>
    <xdr:to>
      <xdr:col>31</xdr:col>
      <xdr:colOff>346361</xdr:colOff>
      <xdr:row>22</xdr:row>
      <xdr:rowOff>247401</xdr:rowOff>
    </xdr:to>
    <xdr:sp macro="" textlink="">
      <xdr:nvSpPr>
        <xdr:cNvPr id="12" name="12 Elipse"/>
        <xdr:cNvSpPr/>
      </xdr:nvSpPr>
      <xdr:spPr>
        <a:xfrm>
          <a:off x="23881770" y="4910940"/>
          <a:ext cx="86591" cy="4181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31</xdr:col>
      <xdr:colOff>259770</xdr:colOff>
      <xdr:row>10</xdr:row>
      <xdr:rowOff>111330</xdr:rowOff>
    </xdr:from>
    <xdr:to>
      <xdr:col>31</xdr:col>
      <xdr:colOff>346361</xdr:colOff>
      <xdr:row>10</xdr:row>
      <xdr:rowOff>210291</xdr:rowOff>
    </xdr:to>
    <xdr:sp macro="" textlink="">
      <xdr:nvSpPr>
        <xdr:cNvPr id="13" name="14 Elipse"/>
        <xdr:cNvSpPr/>
      </xdr:nvSpPr>
      <xdr:spPr>
        <a:xfrm>
          <a:off x="23881770" y="2587830"/>
          <a:ext cx="86591" cy="7991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31</xdr:col>
      <xdr:colOff>270748</xdr:colOff>
      <xdr:row>12</xdr:row>
      <xdr:rowOff>136070</xdr:rowOff>
    </xdr:from>
    <xdr:to>
      <xdr:col>31</xdr:col>
      <xdr:colOff>357339</xdr:colOff>
      <xdr:row>12</xdr:row>
      <xdr:rowOff>235031</xdr:rowOff>
    </xdr:to>
    <xdr:sp macro="" textlink="">
      <xdr:nvSpPr>
        <xdr:cNvPr id="14" name="15 Elipse"/>
        <xdr:cNvSpPr/>
      </xdr:nvSpPr>
      <xdr:spPr>
        <a:xfrm>
          <a:off x="23892748" y="2993570"/>
          <a:ext cx="86591" cy="51336"/>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31</xdr:col>
      <xdr:colOff>303066</xdr:colOff>
      <xdr:row>10</xdr:row>
      <xdr:rowOff>111329</xdr:rowOff>
    </xdr:from>
    <xdr:to>
      <xdr:col>32</xdr:col>
      <xdr:colOff>247401</xdr:colOff>
      <xdr:row>11</xdr:row>
      <xdr:rowOff>185550</xdr:rowOff>
    </xdr:to>
    <xdr:cxnSp macro="">
      <xdr:nvCxnSpPr>
        <xdr:cNvPr id="15" name="16 Conector recto"/>
        <xdr:cNvCxnSpPr>
          <a:stCxn id="13" idx="0"/>
        </xdr:cNvCxnSpPr>
      </xdr:nvCxnSpPr>
      <xdr:spPr>
        <a:xfrm rot="16200000" flipH="1">
          <a:off x="24145873" y="2367022"/>
          <a:ext cx="264721" cy="70633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272142</xdr:colOff>
      <xdr:row>11</xdr:row>
      <xdr:rowOff>235031</xdr:rowOff>
    </xdr:from>
    <xdr:to>
      <xdr:col>32</xdr:col>
      <xdr:colOff>228846</xdr:colOff>
      <xdr:row>12</xdr:row>
      <xdr:rowOff>185551</xdr:rowOff>
    </xdr:to>
    <xdr:cxnSp macro="">
      <xdr:nvCxnSpPr>
        <xdr:cNvPr id="16" name="17 Conector recto"/>
        <xdr:cNvCxnSpPr>
          <a:stCxn id="8" idx="4"/>
        </xdr:cNvCxnSpPr>
      </xdr:nvCxnSpPr>
      <xdr:spPr>
        <a:xfrm flipH="1">
          <a:off x="23894142" y="2854406"/>
          <a:ext cx="718704" cy="18864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309564</xdr:colOff>
      <xdr:row>12</xdr:row>
      <xdr:rowOff>127874</xdr:rowOff>
    </xdr:from>
    <xdr:to>
      <xdr:col>31</xdr:col>
      <xdr:colOff>314047</xdr:colOff>
      <xdr:row>13</xdr:row>
      <xdr:rowOff>166687</xdr:rowOff>
    </xdr:to>
    <xdr:cxnSp macro="">
      <xdr:nvCxnSpPr>
        <xdr:cNvPr id="17" name="18 Conector recto"/>
        <xdr:cNvCxnSpPr/>
      </xdr:nvCxnSpPr>
      <xdr:spPr>
        <a:xfrm rot="5400000">
          <a:off x="23819149" y="3097789"/>
          <a:ext cx="229313" cy="448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256525</xdr:colOff>
      <xdr:row>14</xdr:row>
      <xdr:rowOff>221733</xdr:rowOff>
    </xdr:from>
    <xdr:to>
      <xdr:col>31</xdr:col>
      <xdr:colOff>343116</xdr:colOff>
      <xdr:row>14</xdr:row>
      <xdr:rowOff>320694</xdr:rowOff>
    </xdr:to>
    <xdr:sp macro="" textlink="">
      <xdr:nvSpPr>
        <xdr:cNvPr id="18" name="19 Elipse"/>
        <xdr:cNvSpPr/>
      </xdr:nvSpPr>
      <xdr:spPr>
        <a:xfrm>
          <a:off x="23878525" y="3431658"/>
          <a:ext cx="86591" cy="0"/>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31</xdr:col>
      <xdr:colOff>303529</xdr:colOff>
      <xdr:row>13</xdr:row>
      <xdr:rowOff>142875</xdr:rowOff>
    </xdr:from>
    <xdr:to>
      <xdr:col>33</xdr:col>
      <xdr:colOff>369093</xdr:colOff>
      <xdr:row>13</xdr:row>
      <xdr:rowOff>148906</xdr:rowOff>
    </xdr:to>
    <xdr:cxnSp macro="">
      <xdr:nvCxnSpPr>
        <xdr:cNvPr id="19" name="20 Conector recto"/>
        <xdr:cNvCxnSpPr/>
      </xdr:nvCxnSpPr>
      <xdr:spPr>
        <a:xfrm flipV="1">
          <a:off x="23925529" y="3190875"/>
          <a:ext cx="1589564" cy="603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306472</xdr:colOff>
      <xdr:row>19</xdr:row>
      <xdr:rowOff>111329</xdr:rowOff>
    </xdr:from>
    <xdr:to>
      <xdr:col>32</xdr:col>
      <xdr:colOff>172716</xdr:colOff>
      <xdr:row>20</xdr:row>
      <xdr:rowOff>146120</xdr:rowOff>
    </xdr:to>
    <xdr:cxnSp macro="">
      <xdr:nvCxnSpPr>
        <xdr:cNvPr id="20" name="23 Conector recto"/>
        <xdr:cNvCxnSpPr/>
      </xdr:nvCxnSpPr>
      <xdr:spPr>
        <a:xfrm rot="10800000" flipV="1">
          <a:off x="23928472" y="4302329"/>
          <a:ext cx="628244" cy="22529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261410</xdr:colOff>
      <xdr:row>21</xdr:row>
      <xdr:rowOff>89620</xdr:rowOff>
    </xdr:from>
    <xdr:to>
      <xdr:col>31</xdr:col>
      <xdr:colOff>348001</xdr:colOff>
      <xdr:row>21</xdr:row>
      <xdr:rowOff>188581</xdr:rowOff>
    </xdr:to>
    <xdr:sp macro="" textlink="">
      <xdr:nvSpPr>
        <xdr:cNvPr id="21" name="25 Elipse"/>
        <xdr:cNvSpPr/>
      </xdr:nvSpPr>
      <xdr:spPr>
        <a:xfrm>
          <a:off x="23883410" y="4661620"/>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31</xdr:col>
      <xdr:colOff>296883</xdr:colOff>
      <xdr:row>21</xdr:row>
      <xdr:rowOff>179720</xdr:rowOff>
    </xdr:from>
    <xdr:to>
      <xdr:col>33</xdr:col>
      <xdr:colOff>310336</xdr:colOff>
      <xdr:row>22</xdr:row>
      <xdr:rowOff>148442</xdr:rowOff>
    </xdr:to>
    <xdr:cxnSp macro="">
      <xdr:nvCxnSpPr>
        <xdr:cNvPr id="22" name="28 Conector recto"/>
        <xdr:cNvCxnSpPr>
          <a:stCxn id="46" idx="3"/>
        </xdr:cNvCxnSpPr>
      </xdr:nvCxnSpPr>
      <xdr:spPr>
        <a:xfrm rot="5400000">
          <a:off x="24607999" y="4062604"/>
          <a:ext cx="159222" cy="153745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264656</xdr:colOff>
      <xdr:row>23</xdr:row>
      <xdr:rowOff>164768</xdr:rowOff>
    </xdr:from>
    <xdr:to>
      <xdr:col>31</xdr:col>
      <xdr:colOff>351247</xdr:colOff>
      <xdr:row>23</xdr:row>
      <xdr:rowOff>263729</xdr:rowOff>
    </xdr:to>
    <xdr:sp macro="" textlink="">
      <xdr:nvSpPr>
        <xdr:cNvPr id="23" name="30 Elipse"/>
        <xdr:cNvSpPr/>
      </xdr:nvSpPr>
      <xdr:spPr>
        <a:xfrm>
          <a:off x="23886656" y="5117768"/>
          <a:ext cx="86591" cy="227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31</xdr:col>
      <xdr:colOff>252997</xdr:colOff>
      <xdr:row>24</xdr:row>
      <xdr:rowOff>317168</xdr:rowOff>
    </xdr:from>
    <xdr:to>
      <xdr:col>31</xdr:col>
      <xdr:colOff>339588</xdr:colOff>
      <xdr:row>24</xdr:row>
      <xdr:rowOff>416129</xdr:rowOff>
    </xdr:to>
    <xdr:sp macro="" textlink="">
      <xdr:nvSpPr>
        <xdr:cNvPr id="24" name="31 Elipse"/>
        <xdr:cNvSpPr/>
      </xdr:nvSpPr>
      <xdr:spPr>
        <a:xfrm>
          <a:off x="23874997" y="5336843"/>
          <a:ext cx="86591" cy="0"/>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33</xdr:col>
      <xdr:colOff>281232</xdr:colOff>
      <xdr:row>25</xdr:row>
      <xdr:rowOff>252317</xdr:rowOff>
    </xdr:from>
    <xdr:to>
      <xdr:col>33</xdr:col>
      <xdr:colOff>367823</xdr:colOff>
      <xdr:row>25</xdr:row>
      <xdr:rowOff>351278</xdr:rowOff>
    </xdr:to>
    <xdr:sp macro="" textlink="">
      <xdr:nvSpPr>
        <xdr:cNvPr id="25" name="34 Elipse"/>
        <xdr:cNvSpPr/>
      </xdr:nvSpPr>
      <xdr:spPr>
        <a:xfrm>
          <a:off x="25427232" y="5529167"/>
          <a:ext cx="86591" cy="0"/>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31</xdr:col>
      <xdr:colOff>295955</xdr:colOff>
      <xdr:row>22</xdr:row>
      <xdr:rowOff>173182</xdr:rowOff>
    </xdr:from>
    <xdr:to>
      <xdr:col>31</xdr:col>
      <xdr:colOff>296292</xdr:colOff>
      <xdr:row>24</xdr:row>
      <xdr:rowOff>317168</xdr:rowOff>
    </xdr:to>
    <xdr:cxnSp macro="">
      <xdr:nvCxnSpPr>
        <xdr:cNvPr id="26" name="35 Conector recto"/>
        <xdr:cNvCxnSpPr>
          <a:endCxn id="24" idx="0"/>
        </xdr:cNvCxnSpPr>
      </xdr:nvCxnSpPr>
      <xdr:spPr>
        <a:xfrm rot="16200000" flipH="1">
          <a:off x="23717543" y="5136094"/>
          <a:ext cx="401161" cy="33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259308</xdr:colOff>
      <xdr:row>26</xdr:row>
      <xdr:rowOff>217062</xdr:rowOff>
    </xdr:from>
    <xdr:to>
      <xdr:col>31</xdr:col>
      <xdr:colOff>357771</xdr:colOff>
      <xdr:row>26</xdr:row>
      <xdr:rowOff>304150</xdr:rowOff>
    </xdr:to>
    <xdr:sp macro="" textlink="">
      <xdr:nvSpPr>
        <xdr:cNvPr id="27" name="36 Elipse"/>
        <xdr:cNvSpPr/>
      </xdr:nvSpPr>
      <xdr:spPr>
        <a:xfrm flipH="1" flipV="1">
          <a:off x="23881308" y="5712987"/>
          <a:ext cx="98463" cy="1363"/>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33</xdr:col>
      <xdr:colOff>320015</xdr:colOff>
      <xdr:row>27</xdr:row>
      <xdr:rowOff>150047</xdr:rowOff>
    </xdr:from>
    <xdr:to>
      <xdr:col>33</xdr:col>
      <xdr:colOff>418478</xdr:colOff>
      <xdr:row>27</xdr:row>
      <xdr:rowOff>237135</xdr:rowOff>
    </xdr:to>
    <xdr:sp macro="" textlink="">
      <xdr:nvSpPr>
        <xdr:cNvPr id="28" name="38 Elipse"/>
        <xdr:cNvSpPr/>
      </xdr:nvSpPr>
      <xdr:spPr>
        <a:xfrm flipH="1" flipV="1">
          <a:off x="25466015" y="5865047"/>
          <a:ext cx="98463" cy="39463"/>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31</xdr:col>
      <xdr:colOff>296419</xdr:colOff>
      <xdr:row>27</xdr:row>
      <xdr:rowOff>224381</xdr:rowOff>
    </xdr:from>
    <xdr:to>
      <xdr:col>33</xdr:col>
      <xdr:colOff>404058</xdr:colOff>
      <xdr:row>28</xdr:row>
      <xdr:rowOff>242301</xdr:rowOff>
    </xdr:to>
    <xdr:cxnSp macro="">
      <xdr:nvCxnSpPr>
        <xdr:cNvPr id="29" name="39 Conector recto"/>
        <xdr:cNvCxnSpPr>
          <a:endCxn id="28" idx="1"/>
        </xdr:cNvCxnSpPr>
      </xdr:nvCxnSpPr>
      <xdr:spPr>
        <a:xfrm flipV="1">
          <a:off x="23918419" y="5901281"/>
          <a:ext cx="1631639" cy="19889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264441</xdr:colOff>
      <xdr:row>30</xdr:row>
      <xdr:rowOff>218175</xdr:rowOff>
    </xdr:from>
    <xdr:to>
      <xdr:col>31</xdr:col>
      <xdr:colOff>362904</xdr:colOff>
      <xdr:row>30</xdr:row>
      <xdr:rowOff>305263</xdr:rowOff>
    </xdr:to>
    <xdr:sp macro="" textlink="">
      <xdr:nvSpPr>
        <xdr:cNvPr id="30" name="42 Elipse"/>
        <xdr:cNvSpPr/>
      </xdr:nvSpPr>
      <xdr:spPr>
        <a:xfrm flipH="1" flipV="1">
          <a:off x="23886441" y="6476100"/>
          <a:ext cx="98463" cy="1363"/>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33</xdr:col>
      <xdr:colOff>430418</xdr:colOff>
      <xdr:row>30</xdr:row>
      <xdr:rowOff>240846</xdr:rowOff>
    </xdr:from>
    <xdr:to>
      <xdr:col>35</xdr:col>
      <xdr:colOff>121299</xdr:colOff>
      <xdr:row>31</xdr:row>
      <xdr:rowOff>82024</xdr:rowOff>
    </xdr:to>
    <xdr:cxnSp macro="">
      <xdr:nvCxnSpPr>
        <xdr:cNvPr id="31" name="43 Conector recto"/>
        <xdr:cNvCxnSpPr>
          <a:endCxn id="32" idx="5"/>
        </xdr:cNvCxnSpPr>
      </xdr:nvCxnSpPr>
      <xdr:spPr>
        <a:xfrm>
          <a:off x="25576418" y="6479721"/>
          <a:ext cx="1214881" cy="7930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106879</xdr:colOff>
      <xdr:row>31</xdr:row>
      <xdr:rowOff>69270</xdr:rowOff>
    </xdr:from>
    <xdr:to>
      <xdr:col>35</xdr:col>
      <xdr:colOff>205342</xdr:colOff>
      <xdr:row>31</xdr:row>
      <xdr:rowOff>156358</xdr:rowOff>
    </xdr:to>
    <xdr:sp macro="" textlink="">
      <xdr:nvSpPr>
        <xdr:cNvPr id="32" name="44 Elipse"/>
        <xdr:cNvSpPr/>
      </xdr:nvSpPr>
      <xdr:spPr>
        <a:xfrm flipH="1" flipV="1">
          <a:off x="26776879" y="6546270"/>
          <a:ext cx="98463" cy="87088"/>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31</xdr:col>
      <xdr:colOff>260947</xdr:colOff>
      <xdr:row>15</xdr:row>
      <xdr:rowOff>227083</xdr:rowOff>
    </xdr:from>
    <xdr:to>
      <xdr:col>31</xdr:col>
      <xdr:colOff>347538</xdr:colOff>
      <xdr:row>15</xdr:row>
      <xdr:rowOff>326044</xdr:rowOff>
    </xdr:to>
    <xdr:sp macro="" textlink="">
      <xdr:nvSpPr>
        <xdr:cNvPr id="33" name="45 Elipse"/>
        <xdr:cNvSpPr/>
      </xdr:nvSpPr>
      <xdr:spPr>
        <a:xfrm>
          <a:off x="23882947" y="3617983"/>
          <a:ext cx="86591" cy="371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31</xdr:col>
      <xdr:colOff>264903</xdr:colOff>
      <xdr:row>16</xdr:row>
      <xdr:rowOff>317168</xdr:rowOff>
    </xdr:from>
    <xdr:to>
      <xdr:col>31</xdr:col>
      <xdr:colOff>351494</xdr:colOff>
      <xdr:row>16</xdr:row>
      <xdr:rowOff>416129</xdr:rowOff>
    </xdr:to>
    <xdr:sp macro="" textlink="">
      <xdr:nvSpPr>
        <xdr:cNvPr id="34" name="46 Elipse"/>
        <xdr:cNvSpPr/>
      </xdr:nvSpPr>
      <xdr:spPr>
        <a:xfrm>
          <a:off x="23886903" y="3812843"/>
          <a:ext cx="86591" cy="0"/>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31</xdr:col>
      <xdr:colOff>298060</xdr:colOff>
      <xdr:row>14</xdr:row>
      <xdr:rowOff>229406</xdr:rowOff>
    </xdr:from>
    <xdr:to>
      <xdr:col>31</xdr:col>
      <xdr:colOff>309564</xdr:colOff>
      <xdr:row>16</xdr:row>
      <xdr:rowOff>381001</xdr:rowOff>
    </xdr:to>
    <xdr:cxnSp macro="">
      <xdr:nvCxnSpPr>
        <xdr:cNvPr id="35" name="47 Conector recto"/>
        <xdr:cNvCxnSpPr/>
      </xdr:nvCxnSpPr>
      <xdr:spPr>
        <a:xfrm rot="16200000" flipV="1">
          <a:off x="23735714" y="3614152"/>
          <a:ext cx="380195" cy="1150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279131</xdr:colOff>
      <xdr:row>16</xdr:row>
      <xdr:rowOff>365725</xdr:rowOff>
    </xdr:from>
    <xdr:to>
      <xdr:col>33</xdr:col>
      <xdr:colOff>246474</xdr:colOff>
      <xdr:row>17</xdr:row>
      <xdr:rowOff>172254</xdr:rowOff>
    </xdr:to>
    <xdr:cxnSp macro="">
      <xdr:nvCxnSpPr>
        <xdr:cNvPr id="36" name="48 Conector recto"/>
        <xdr:cNvCxnSpPr/>
      </xdr:nvCxnSpPr>
      <xdr:spPr>
        <a:xfrm flipH="1" flipV="1">
          <a:off x="23901131" y="3813775"/>
          <a:ext cx="1491343" cy="16847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197919</xdr:colOff>
      <xdr:row>17</xdr:row>
      <xdr:rowOff>136070</xdr:rowOff>
    </xdr:from>
    <xdr:to>
      <xdr:col>33</xdr:col>
      <xdr:colOff>284510</xdr:colOff>
      <xdr:row>17</xdr:row>
      <xdr:rowOff>235031</xdr:rowOff>
    </xdr:to>
    <xdr:sp macro="" textlink="">
      <xdr:nvSpPr>
        <xdr:cNvPr id="37" name="49 Elipse"/>
        <xdr:cNvSpPr/>
      </xdr:nvSpPr>
      <xdr:spPr>
        <a:xfrm>
          <a:off x="25343919" y="3946070"/>
          <a:ext cx="86591" cy="51336"/>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31</xdr:col>
      <xdr:colOff>288468</xdr:colOff>
      <xdr:row>18</xdr:row>
      <xdr:rowOff>90548</xdr:rowOff>
    </xdr:from>
    <xdr:to>
      <xdr:col>31</xdr:col>
      <xdr:colOff>375059</xdr:colOff>
      <xdr:row>18</xdr:row>
      <xdr:rowOff>189509</xdr:rowOff>
    </xdr:to>
    <xdr:sp macro="" textlink="">
      <xdr:nvSpPr>
        <xdr:cNvPr id="38" name="50 Elipse"/>
        <xdr:cNvSpPr/>
      </xdr:nvSpPr>
      <xdr:spPr>
        <a:xfrm>
          <a:off x="23910468" y="4091048"/>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31</xdr:col>
      <xdr:colOff>362378</xdr:colOff>
      <xdr:row>17</xdr:row>
      <xdr:rowOff>201881</xdr:rowOff>
    </xdr:from>
    <xdr:to>
      <xdr:col>33</xdr:col>
      <xdr:colOff>226622</xdr:colOff>
      <xdr:row>18</xdr:row>
      <xdr:rowOff>105041</xdr:rowOff>
    </xdr:to>
    <xdr:cxnSp macro="">
      <xdr:nvCxnSpPr>
        <xdr:cNvPr id="39" name="51 Conector recto"/>
        <xdr:cNvCxnSpPr>
          <a:endCxn id="38" idx="7"/>
        </xdr:cNvCxnSpPr>
      </xdr:nvCxnSpPr>
      <xdr:spPr>
        <a:xfrm flipH="1">
          <a:off x="23984378" y="4002356"/>
          <a:ext cx="1388244" cy="10318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358735</xdr:colOff>
      <xdr:row>18</xdr:row>
      <xdr:rowOff>148442</xdr:rowOff>
    </xdr:from>
    <xdr:to>
      <xdr:col>32</xdr:col>
      <xdr:colOff>234719</xdr:colOff>
      <xdr:row>19</xdr:row>
      <xdr:rowOff>76342</xdr:rowOff>
    </xdr:to>
    <xdr:cxnSp macro="">
      <xdr:nvCxnSpPr>
        <xdr:cNvPr id="40" name="52 Conector recto"/>
        <xdr:cNvCxnSpPr>
          <a:stCxn id="11" idx="7"/>
        </xdr:cNvCxnSpPr>
      </xdr:nvCxnSpPr>
      <xdr:spPr>
        <a:xfrm flipH="1" flipV="1">
          <a:off x="23980735" y="4148942"/>
          <a:ext cx="637984" cy="1184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248111</xdr:colOff>
      <xdr:row>20</xdr:row>
      <xdr:rowOff>89619</xdr:rowOff>
    </xdr:from>
    <xdr:to>
      <xdr:col>31</xdr:col>
      <xdr:colOff>334702</xdr:colOff>
      <xdr:row>20</xdr:row>
      <xdr:rowOff>188580</xdr:rowOff>
    </xdr:to>
    <xdr:sp macro="" textlink="">
      <xdr:nvSpPr>
        <xdr:cNvPr id="41" name="53 Elipse"/>
        <xdr:cNvSpPr/>
      </xdr:nvSpPr>
      <xdr:spPr>
        <a:xfrm>
          <a:off x="23870111" y="4471119"/>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31</xdr:col>
      <xdr:colOff>251607</xdr:colOff>
      <xdr:row>29</xdr:row>
      <xdr:rowOff>228844</xdr:rowOff>
    </xdr:from>
    <xdr:to>
      <xdr:col>31</xdr:col>
      <xdr:colOff>350070</xdr:colOff>
      <xdr:row>29</xdr:row>
      <xdr:rowOff>308355</xdr:rowOff>
    </xdr:to>
    <xdr:sp macro="" textlink="">
      <xdr:nvSpPr>
        <xdr:cNvPr id="42" name="55 Elipse"/>
        <xdr:cNvSpPr/>
      </xdr:nvSpPr>
      <xdr:spPr>
        <a:xfrm flipH="1" flipV="1">
          <a:off x="23873607" y="6286744"/>
          <a:ext cx="98463" cy="331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31</xdr:col>
      <xdr:colOff>313463</xdr:colOff>
      <xdr:row>28</xdr:row>
      <xdr:rowOff>247434</xdr:rowOff>
    </xdr:from>
    <xdr:to>
      <xdr:col>31</xdr:col>
      <xdr:colOff>321471</xdr:colOff>
      <xdr:row>30</xdr:row>
      <xdr:rowOff>273843</xdr:rowOff>
    </xdr:to>
    <xdr:cxnSp macro="">
      <xdr:nvCxnSpPr>
        <xdr:cNvPr id="43" name="56 Conector recto"/>
        <xdr:cNvCxnSpPr/>
      </xdr:nvCxnSpPr>
      <xdr:spPr>
        <a:xfrm rot="16200000" flipH="1">
          <a:off x="23750050" y="6281197"/>
          <a:ext cx="378834" cy="800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295277</xdr:colOff>
      <xdr:row>9</xdr:row>
      <xdr:rowOff>161211</xdr:rowOff>
    </xdr:from>
    <xdr:to>
      <xdr:col>31</xdr:col>
      <xdr:colOff>299760</xdr:colOff>
      <xdr:row>10</xdr:row>
      <xdr:rowOff>200025</xdr:rowOff>
    </xdr:to>
    <xdr:cxnSp macro="">
      <xdr:nvCxnSpPr>
        <xdr:cNvPr id="44" name="62 Conector recto"/>
        <xdr:cNvCxnSpPr/>
      </xdr:nvCxnSpPr>
      <xdr:spPr>
        <a:xfrm rot="5400000">
          <a:off x="23809624" y="2554864"/>
          <a:ext cx="219789" cy="448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333375</xdr:colOff>
      <xdr:row>13</xdr:row>
      <xdr:rowOff>95250</xdr:rowOff>
    </xdr:from>
    <xdr:to>
      <xdr:col>33</xdr:col>
      <xdr:colOff>419966</xdr:colOff>
      <xdr:row>13</xdr:row>
      <xdr:rowOff>194211</xdr:rowOff>
    </xdr:to>
    <xdr:sp macro="" textlink="">
      <xdr:nvSpPr>
        <xdr:cNvPr id="45" name="71 Elipse"/>
        <xdr:cNvSpPr/>
      </xdr:nvSpPr>
      <xdr:spPr>
        <a:xfrm>
          <a:off x="25479375" y="3143250"/>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33</xdr:col>
      <xdr:colOff>297655</xdr:colOff>
      <xdr:row>21</xdr:row>
      <xdr:rowOff>95250</xdr:rowOff>
    </xdr:from>
    <xdr:to>
      <xdr:col>33</xdr:col>
      <xdr:colOff>384246</xdr:colOff>
      <xdr:row>21</xdr:row>
      <xdr:rowOff>194211</xdr:rowOff>
    </xdr:to>
    <xdr:sp macro="" textlink="">
      <xdr:nvSpPr>
        <xdr:cNvPr id="46" name="75 Elipse"/>
        <xdr:cNvSpPr/>
      </xdr:nvSpPr>
      <xdr:spPr>
        <a:xfrm>
          <a:off x="25443655" y="4667250"/>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31</xdr:col>
      <xdr:colOff>261938</xdr:colOff>
      <xdr:row>21</xdr:row>
      <xdr:rowOff>130969</xdr:rowOff>
    </xdr:from>
    <xdr:to>
      <xdr:col>33</xdr:col>
      <xdr:colOff>327502</xdr:colOff>
      <xdr:row>21</xdr:row>
      <xdr:rowOff>137000</xdr:rowOff>
    </xdr:to>
    <xdr:cxnSp macro="">
      <xdr:nvCxnSpPr>
        <xdr:cNvPr id="47" name="76 Conector recto"/>
        <xdr:cNvCxnSpPr/>
      </xdr:nvCxnSpPr>
      <xdr:spPr>
        <a:xfrm flipV="1">
          <a:off x="23883938" y="4702969"/>
          <a:ext cx="1589564" cy="603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285750</xdr:colOff>
      <xdr:row>20</xdr:row>
      <xdr:rowOff>83344</xdr:rowOff>
    </xdr:from>
    <xdr:to>
      <xdr:col>31</xdr:col>
      <xdr:colOff>290233</xdr:colOff>
      <xdr:row>21</xdr:row>
      <xdr:rowOff>169782</xdr:rowOff>
    </xdr:to>
    <xdr:cxnSp macro="">
      <xdr:nvCxnSpPr>
        <xdr:cNvPr id="48" name="78 Conector recto"/>
        <xdr:cNvCxnSpPr/>
      </xdr:nvCxnSpPr>
      <xdr:spPr>
        <a:xfrm rot="5400000">
          <a:off x="23771523" y="4601071"/>
          <a:ext cx="276938" cy="448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345281</xdr:colOff>
      <xdr:row>30</xdr:row>
      <xdr:rowOff>190500</xdr:rowOff>
    </xdr:from>
    <xdr:to>
      <xdr:col>33</xdr:col>
      <xdr:colOff>443744</xdr:colOff>
      <xdr:row>30</xdr:row>
      <xdr:rowOff>277588</xdr:rowOff>
    </xdr:to>
    <xdr:sp macro="" textlink="">
      <xdr:nvSpPr>
        <xdr:cNvPr id="49" name="86 Elipse"/>
        <xdr:cNvSpPr/>
      </xdr:nvSpPr>
      <xdr:spPr>
        <a:xfrm flipH="1" flipV="1">
          <a:off x="25491281" y="6477000"/>
          <a:ext cx="98463" cy="1363"/>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31</xdr:col>
      <xdr:colOff>321469</xdr:colOff>
      <xdr:row>30</xdr:row>
      <xdr:rowOff>238125</xdr:rowOff>
    </xdr:from>
    <xdr:to>
      <xdr:col>33</xdr:col>
      <xdr:colOff>387033</xdr:colOff>
      <xdr:row>30</xdr:row>
      <xdr:rowOff>244156</xdr:rowOff>
    </xdr:to>
    <xdr:cxnSp macro="">
      <xdr:nvCxnSpPr>
        <xdr:cNvPr id="50" name="87 Conector recto"/>
        <xdr:cNvCxnSpPr/>
      </xdr:nvCxnSpPr>
      <xdr:spPr>
        <a:xfrm flipV="1">
          <a:off x="23943469" y="6477000"/>
          <a:ext cx="158956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315436</xdr:colOff>
      <xdr:row>14</xdr:row>
      <xdr:rowOff>250031</xdr:rowOff>
    </xdr:from>
    <xdr:to>
      <xdr:col>33</xdr:col>
      <xdr:colOff>381000</xdr:colOff>
      <xdr:row>14</xdr:row>
      <xdr:rowOff>256062</xdr:rowOff>
    </xdr:to>
    <xdr:cxnSp macro="">
      <xdr:nvCxnSpPr>
        <xdr:cNvPr id="51" name="89 Conector recto"/>
        <xdr:cNvCxnSpPr/>
      </xdr:nvCxnSpPr>
      <xdr:spPr>
        <a:xfrm flipV="1">
          <a:off x="23937436" y="3431381"/>
          <a:ext cx="158956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381000</xdr:colOff>
      <xdr:row>13</xdr:row>
      <xdr:rowOff>137401</xdr:rowOff>
    </xdr:from>
    <xdr:to>
      <xdr:col>33</xdr:col>
      <xdr:colOff>383105</xdr:colOff>
      <xdr:row>14</xdr:row>
      <xdr:rowOff>250035</xdr:rowOff>
    </xdr:to>
    <xdr:cxnSp macro="">
      <xdr:nvCxnSpPr>
        <xdr:cNvPr id="52" name="90 Conector recto"/>
        <xdr:cNvCxnSpPr/>
      </xdr:nvCxnSpPr>
      <xdr:spPr>
        <a:xfrm rot="5400000">
          <a:off x="25405061" y="3307340"/>
          <a:ext cx="245984" cy="210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261937</xdr:colOff>
      <xdr:row>27</xdr:row>
      <xdr:rowOff>178593</xdr:rowOff>
    </xdr:from>
    <xdr:to>
      <xdr:col>31</xdr:col>
      <xdr:colOff>360400</xdr:colOff>
      <xdr:row>27</xdr:row>
      <xdr:rowOff>265681</xdr:rowOff>
    </xdr:to>
    <xdr:sp macro="" textlink="">
      <xdr:nvSpPr>
        <xdr:cNvPr id="53" name="93 Elipse"/>
        <xdr:cNvSpPr/>
      </xdr:nvSpPr>
      <xdr:spPr>
        <a:xfrm flipH="1" flipV="1">
          <a:off x="23883937" y="5893593"/>
          <a:ext cx="98463" cy="10888"/>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31</xdr:col>
      <xdr:colOff>250032</xdr:colOff>
      <xdr:row>27</xdr:row>
      <xdr:rowOff>190500</xdr:rowOff>
    </xdr:from>
    <xdr:to>
      <xdr:col>33</xdr:col>
      <xdr:colOff>315596</xdr:colOff>
      <xdr:row>27</xdr:row>
      <xdr:rowOff>196531</xdr:rowOff>
    </xdr:to>
    <xdr:cxnSp macro="">
      <xdr:nvCxnSpPr>
        <xdr:cNvPr id="54" name="95 Conector recto"/>
        <xdr:cNvCxnSpPr/>
      </xdr:nvCxnSpPr>
      <xdr:spPr>
        <a:xfrm flipV="1">
          <a:off x="23872032" y="5905500"/>
          <a:ext cx="158956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261938</xdr:colOff>
      <xdr:row>28</xdr:row>
      <xdr:rowOff>178594</xdr:rowOff>
    </xdr:from>
    <xdr:to>
      <xdr:col>31</xdr:col>
      <xdr:colOff>360401</xdr:colOff>
      <xdr:row>28</xdr:row>
      <xdr:rowOff>265682</xdr:rowOff>
    </xdr:to>
    <xdr:sp macro="" textlink="">
      <xdr:nvSpPr>
        <xdr:cNvPr id="55" name="97 Elipse"/>
        <xdr:cNvSpPr/>
      </xdr:nvSpPr>
      <xdr:spPr>
        <a:xfrm flipH="1" flipV="1">
          <a:off x="23883938" y="6084094"/>
          <a:ext cx="98463" cy="10888"/>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31</xdr:col>
      <xdr:colOff>321469</xdr:colOff>
      <xdr:row>26</xdr:row>
      <xdr:rowOff>261938</xdr:rowOff>
    </xdr:from>
    <xdr:to>
      <xdr:col>31</xdr:col>
      <xdr:colOff>325952</xdr:colOff>
      <xdr:row>27</xdr:row>
      <xdr:rowOff>169781</xdr:rowOff>
    </xdr:to>
    <xdr:cxnSp macro="">
      <xdr:nvCxnSpPr>
        <xdr:cNvPr id="56" name="100 Conector recto"/>
        <xdr:cNvCxnSpPr/>
      </xdr:nvCxnSpPr>
      <xdr:spPr>
        <a:xfrm rot="5400000">
          <a:off x="23858439" y="5795268"/>
          <a:ext cx="174543" cy="448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333376</xdr:colOff>
      <xdr:row>25</xdr:row>
      <xdr:rowOff>301798</xdr:rowOff>
    </xdr:from>
    <xdr:to>
      <xdr:col>33</xdr:col>
      <xdr:colOff>281232</xdr:colOff>
      <xdr:row>26</xdr:row>
      <xdr:rowOff>242568</xdr:rowOff>
    </xdr:to>
    <xdr:cxnSp macro="">
      <xdr:nvCxnSpPr>
        <xdr:cNvPr id="57" name="102 Conector recto"/>
        <xdr:cNvCxnSpPr>
          <a:stCxn id="25" idx="2"/>
        </xdr:cNvCxnSpPr>
      </xdr:nvCxnSpPr>
      <xdr:spPr>
        <a:xfrm rot="10800000" flipV="1">
          <a:off x="23955376" y="5521498"/>
          <a:ext cx="1471856" cy="19794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297656</xdr:colOff>
      <xdr:row>24</xdr:row>
      <xdr:rowOff>363220</xdr:rowOff>
    </xdr:from>
    <xdr:to>
      <xdr:col>33</xdr:col>
      <xdr:colOff>324528</xdr:colOff>
      <xdr:row>25</xdr:row>
      <xdr:rowOff>252317</xdr:rowOff>
    </xdr:to>
    <xdr:cxnSp macro="">
      <xdr:nvCxnSpPr>
        <xdr:cNvPr id="58" name="104 Conector recto"/>
        <xdr:cNvCxnSpPr>
          <a:endCxn id="25" idx="0"/>
        </xdr:cNvCxnSpPr>
      </xdr:nvCxnSpPr>
      <xdr:spPr>
        <a:xfrm>
          <a:off x="23919656" y="5335270"/>
          <a:ext cx="1550872" cy="19389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27</xdr:col>
      <xdr:colOff>113433</xdr:colOff>
      <xdr:row>9</xdr:row>
      <xdr:rowOff>133351</xdr:rowOff>
    </xdr:from>
    <xdr:to>
      <xdr:col>27</xdr:col>
      <xdr:colOff>389658</xdr:colOff>
      <xdr:row>9</xdr:row>
      <xdr:rowOff>371476</xdr:rowOff>
    </xdr:to>
    <xdr:sp macro="" textlink="">
      <xdr:nvSpPr>
        <xdr:cNvPr id="2" name="1 Elipse"/>
        <xdr:cNvSpPr/>
      </xdr:nvSpPr>
      <xdr:spPr>
        <a:xfrm>
          <a:off x="20687433" y="2038351"/>
          <a:ext cx="276225" cy="57150"/>
        </a:xfrm>
        <a:prstGeom prst="ellipse">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s-PE" sz="1100">
            <a:ln w="3175">
              <a:solidFill>
                <a:schemeClr val="tx1"/>
              </a:solidFill>
            </a:ln>
          </a:endParaRPr>
        </a:p>
      </xdr:txBody>
    </xdr:sp>
    <xdr:clientData/>
  </xdr:twoCellAnchor>
  <xdr:twoCellAnchor>
    <xdr:from>
      <xdr:col>28</xdr:col>
      <xdr:colOff>70633</xdr:colOff>
      <xdr:row>9</xdr:row>
      <xdr:rowOff>161924</xdr:rowOff>
    </xdr:from>
    <xdr:to>
      <xdr:col>28</xdr:col>
      <xdr:colOff>358733</xdr:colOff>
      <xdr:row>9</xdr:row>
      <xdr:rowOff>358732</xdr:rowOff>
    </xdr:to>
    <xdr:sp macro="" textlink="">
      <xdr:nvSpPr>
        <xdr:cNvPr id="3" name="2 Rectángulo"/>
        <xdr:cNvSpPr/>
      </xdr:nvSpPr>
      <xdr:spPr>
        <a:xfrm>
          <a:off x="21406633" y="2066924"/>
          <a:ext cx="288100" cy="25358"/>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indent="0" algn="l"/>
          <a:endParaRPr lang="es-PE" sz="1100">
            <a:ln w="3175">
              <a:solidFill>
                <a:schemeClr val="tx1"/>
              </a:solidFill>
            </a:ln>
            <a:solidFill>
              <a:schemeClr val="dk1"/>
            </a:solidFill>
            <a:latin typeface="+mn-lt"/>
            <a:ea typeface="+mn-ea"/>
            <a:cs typeface="+mn-cs"/>
          </a:endParaRPr>
        </a:p>
      </xdr:txBody>
    </xdr:sp>
    <xdr:clientData/>
  </xdr:twoCellAnchor>
  <xdr:twoCellAnchor>
    <xdr:from>
      <xdr:col>29</xdr:col>
      <xdr:colOff>191490</xdr:colOff>
      <xdr:row>9</xdr:row>
      <xdr:rowOff>115291</xdr:rowOff>
    </xdr:from>
    <xdr:to>
      <xdr:col>29</xdr:col>
      <xdr:colOff>448665</xdr:colOff>
      <xdr:row>9</xdr:row>
      <xdr:rowOff>334366</xdr:rowOff>
    </xdr:to>
    <xdr:sp macro="" textlink="">
      <xdr:nvSpPr>
        <xdr:cNvPr id="4" name="3 Flecha derecha"/>
        <xdr:cNvSpPr/>
      </xdr:nvSpPr>
      <xdr:spPr>
        <a:xfrm>
          <a:off x="22289490" y="2020291"/>
          <a:ext cx="257175" cy="76200"/>
        </a:xfrm>
        <a:prstGeom prst="rightArrow">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indent="0" algn="l"/>
          <a:endParaRPr lang="es-PE" sz="1100">
            <a:ln w="3175">
              <a:solidFill>
                <a:schemeClr val="tx1"/>
              </a:solidFill>
            </a:ln>
            <a:solidFill>
              <a:schemeClr val="dk1"/>
            </a:solidFill>
            <a:latin typeface="+mn-lt"/>
            <a:ea typeface="+mn-ea"/>
            <a:cs typeface="+mn-cs"/>
          </a:endParaRPr>
        </a:p>
      </xdr:txBody>
    </xdr:sp>
    <xdr:clientData/>
  </xdr:twoCellAnchor>
  <xdr:twoCellAnchor>
    <xdr:from>
      <xdr:col>30</xdr:col>
      <xdr:colOff>162914</xdr:colOff>
      <xdr:row>9</xdr:row>
      <xdr:rowOff>102920</xdr:rowOff>
    </xdr:from>
    <xdr:to>
      <xdr:col>30</xdr:col>
      <xdr:colOff>391514</xdr:colOff>
      <xdr:row>9</xdr:row>
      <xdr:rowOff>331520</xdr:rowOff>
    </xdr:to>
    <xdr:sp macro="" textlink="">
      <xdr:nvSpPr>
        <xdr:cNvPr id="5" name="4 Retraso"/>
        <xdr:cNvSpPr/>
      </xdr:nvSpPr>
      <xdr:spPr>
        <a:xfrm>
          <a:off x="23022914" y="2007920"/>
          <a:ext cx="228600" cy="85725"/>
        </a:xfrm>
        <a:prstGeom prst="flowChartDelay">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indent="0" algn="l"/>
          <a:endParaRPr lang="es-PE" sz="1100">
            <a:ln w="3175">
              <a:solidFill>
                <a:schemeClr val="tx1"/>
              </a:solidFill>
            </a:ln>
            <a:solidFill>
              <a:schemeClr val="dk1"/>
            </a:solidFill>
            <a:latin typeface="+mn-lt"/>
            <a:ea typeface="+mn-ea"/>
            <a:cs typeface="+mn-cs"/>
          </a:endParaRPr>
        </a:p>
      </xdr:txBody>
    </xdr:sp>
    <xdr:clientData/>
  </xdr:twoCellAnchor>
  <xdr:twoCellAnchor>
    <xdr:from>
      <xdr:col>31</xdr:col>
      <xdr:colOff>106754</xdr:colOff>
      <xdr:row>9</xdr:row>
      <xdr:rowOff>119125</xdr:rowOff>
    </xdr:from>
    <xdr:to>
      <xdr:col>31</xdr:col>
      <xdr:colOff>440129</xdr:colOff>
      <xdr:row>9</xdr:row>
      <xdr:rowOff>319150</xdr:rowOff>
    </xdr:to>
    <xdr:sp macro="" textlink="">
      <xdr:nvSpPr>
        <xdr:cNvPr id="6" name="5 Combinar"/>
        <xdr:cNvSpPr/>
      </xdr:nvSpPr>
      <xdr:spPr>
        <a:xfrm>
          <a:off x="23728754" y="2024125"/>
          <a:ext cx="333375" cy="66675"/>
        </a:xfrm>
        <a:prstGeom prst="flowChartMerge">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indent="0" algn="l"/>
          <a:endParaRPr lang="es-PE" sz="1100">
            <a:ln w="3175">
              <a:solidFill>
                <a:schemeClr val="tx1"/>
              </a:solidFill>
            </a:ln>
            <a:solidFill>
              <a:schemeClr val="dk1"/>
            </a:solidFill>
            <a:latin typeface="+mn-lt"/>
            <a:ea typeface="+mn-ea"/>
            <a:cs typeface="+mn-cs"/>
          </a:endParaRPr>
        </a:p>
      </xdr:txBody>
    </xdr:sp>
    <xdr:clientData/>
  </xdr:twoCellAnchor>
  <xdr:twoCellAnchor>
    <xdr:from>
      <xdr:col>28</xdr:col>
      <xdr:colOff>210294</xdr:colOff>
      <xdr:row>10</xdr:row>
      <xdr:rowOff>222662</xdr:rowOff>
    </xdr:from>
    <xdr:to>
      <xdr:col>28</xdr:col>
      <xdr:colOff>296885</xdr:colOff>
      <xdr:row>10</xdr:row>
      <xdr:rowOff>321623</xdr:rowOff>
    </xdr:to>
    <xdr:sp macro="" textlink="">
      <xdr:nvSpPr>
        <xdr:cNvPr id="7" name="6 Elipse"/>
        <xdr:cNvSpPr/>
      </xdr:nvSpPr>
      <xdr:spPr>
        <a:xfrm>
          <a:off x="21546294" y="2289587"/>
          <a:ext cx="86591" cy="0"/>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29</xdr:col>
      <xdr:colOff>284510</xdr:colOff>
      <xdr:row>13</xdr:row>
      <xdr:rowOff>111330</xdr:rowOff>
    </xdr:from>
    <xdr:to>
      <xdr:col>29</xdr:col>
      <xdr:colOff>371101</xdr:colOff>
      <xdr:row>13</xdr:row>
      <xdr:rowOff>210291</xdr:rowOff>
    </xdr:to>
    <xdr:sp macro="" textlink="">
      <xdr:nvSpPr>
        <xdr:cNvPr id="8" name="12 Elipse"/>
        <xdr:cNvSpPr/>
      </xdr:nvSpPr>
      <xdr:spPr>
        <a:xfrm>
          <a:off x="22382510" y="2778330"/>
          <a:ext cx="86591" cy="7991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210289</xdr:colOff>
      <xdr:row>15</xdr:row>
      <xdr:rowOff>111330</xdr:rowOff>
    </xdr:from>
    <xdr:to>
      <xdr:col>28</xdr:col>
      <xdr:colOff>296880</xdr:colOff>
      <xdr:row>15</xdr:row>
      <xdr:rowOff>210291</xdr:rowOff>
    </xdr:to>
    <xdr:sp macro="" textlink="">
      <xdr:nvSpPr>
        <xdr:cNvPr id="9" name="15 Elipse"/>
        <xdr:cNvSpPr/>
      </xdr:nvSpPr>
      <xdr:spPr>
        <a:xfrm>
          <a:off x="21546289" y="3159330"/>
          <a:ext cx="86591" cy="7991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27</xdr:col>
      <xdr:colOff>247400</xdr:colOff>
      <xdr:row>18</xdr:row>
      <xdr:rowOff>173180</xdr:rowOff>
    </xdr:from>
    <xdr:to>
      <xdr:col>27</xdr:col>
      <xdr:colOff>333991</xdr:colOff>
      <xdr:row>18</xdr:row>
      <xdr:rowOff>272141</xdr:rowOff>
    </xdr:to>
    <xdr:sp macro="" textlink="">
      <xdr:nvSpPr>
        <xdr:cNvPr id="10" name="16 Elipse"/>
        <xdr:cNvSpPr/>
      </xdr:nvSpPr>
      <xdr:spPr>
        <a:xfrm>
          <a:off x="20821400" y="3792680"/>
          <a:ext cx="86591" cy="13236"/>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27</xdr:col>
      <xdr:colOff>296880</xdr:colOff>
      <xdr:row>11</xdr:row>
      <xdr:rowOff>272142</xdr:rowOff>
    </xdr:from>
    <xdr:to>
      <xdr:col>27</xdr:col>
      <xdr:colOff>383471</xdr:colOff>
      <xdr:row>11</xdr:row>
      <xdr:rowOff>371103</xdr:rowOff>
    </xdr:to>
    <xdr:sp macro="" textlink="">
      <xdr:nvSpPr>
        <xdr:cNvPr id="11" name="24 Elipse"/>
        <xdr:cNvSpPr/>
      </xdr:nvSpPr>
      <xdr:spPr>
        <a:xfrm>
          <a:off x="20870880" y="2472417"/>
          <a:ext cx="86591" cy="371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27</xdr:col>
      <xdr:colOff>300839</xdr:colOff>
      <xdr:row>16</xdr:row>
      <xdr:rowOff>140028</xdr:rowOff>
    </xdr:from>
    <xdr:to>
      <xdr:col>27</xdr:col>
      <xdr:colOff>387430</xdr:colOff>
      <xdr:row>16</xdr:row>
      <xdr:rowOff>238989</xdr:rowOff>
    </xdr:to>
    <xdr:sp macro="" textlink="">
      <xdr:nvSpPr>
        <xdr:cNvPr id="12" name="59 Elipse"/>
        <xdr:cNvSpPr/>
      </xdr:nvSpPr>
      <xdr:spPr>
        <a:xfrm>
          <a:off x="20874839" y="3378528"/>
          <a:ext cx="86591" cy="51336"/>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29</xdr:col>
      <xdr:colOff>300838</xdr:colOff>
      <xdr:row>17</xdr:row>
      <xdr:rowOff>189509</xdr:rowOff>
    </xdr:from>
    <xdr:to>
      <xdr:col>29</xdr:col>
      <xdr:colOff>387429</xdr:colOff>
      <xdr:row>17</xdr:row>
      <xdr:rowOff>288470</xdr:rowOff>
    </xdr:to>
    <xdr:sp macro="" textlink="">
      <xdr:nvSpPr>
        <xdr:cNvPr id="13" name="62 Elipse"/>
        <xdr:cNvSpPr/>
      </xdr:nvSpPr>
      <xdr:spPr>
        <a:xfrm>
          <a:off x="22398838" y="3618509"/>
          <a:ext cx="86591" cy="371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27</xdr:col>
      <xdr:colOff>251358</xdr:colOff>
      <xdr:row>19</xdr:row>
      <xdr:rowOff>238989</xdr:rowOff>
    </xdr:from>
    <xdr:to>
      <xdr:col>27</xdr:col>
      <xdr:colOff>337949</xdr:colOff>
      <xdr:row>19</xdr:row>
      <xdr:rowOff>337950</xdr:rowOff>
    </xdr:to>
    <xdr:sp macro="" textlink="">
      <xdr:nvSpPr>
        <xdr:cNvPr id="14" name="72 Elipse"/>
        <xdr:cNvSpPr/>
      </xdr:nvSpPr>
      <xdr:spPr>
        <a:xfrm>
          <a:off x="20825358" y="4001364"/>
          <a:ext cx="86591" cy="371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29</xdr:col>
      <xdr:colOff>296386</xdr:colOff>
      <xdr:row>29</xdr:row>
      <xdr:rowOff>209795</xdr:rowOff>
    </xdr:from>
    <xdr:to>
      <xdr:col>29</xdr:col>
      <xdr:colOff>382977</xdr:colOff>
      <xdr:row>29</xdr:row>
      <xdr:rowOff>308756</xdr:rowOff>
    </xdr:to>
    <xdr:sp macro="" textlink="">
      <xdr:nvSpPr>
        <xdr:cNvPr id="15" name="81 Elipse"/>
        <xdr:cNvSpPr/>
      </xdr:nvSpPr>
      <xdr:spPr>
        <a:xfrm>
          <a:off x="22394386" y="5905745"/>
          <a:ext cx="86591" cy="371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27</xdr:col>
      <xdr:colOff>173182</xdr:colOff>
      <xdr:row>30</xdr:row>
      <xdr:rowOff>86093</xdr:rowOff>
    </xdr:from>
    <xdr:to>
      <xdr:col>27</xdr:col>
      <xdr:colOff>271645</xdr:colOff>
      <xdr:row>30</xdr:row>
      <xdr:rowOff>173181</xdr:rowOff>
    </xdr:to>
    <xdr:sp macro="" textlink="">
      <xdr:nvSpPr>
        <xdr:cNvPr id="16" name="86 Elipse"/>
        <xdr:cNvSpPr/>
      </xdr:nvSpPr>
      <xdr:spPr>
        <a:xfrm flipH="1" flipV="1">
          <a:off x="20747182" y="5991593"/>
          <a:ext cx="98463" cy="87088"/>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27</xdr:col>
      <xdr:colOff>164771</xdr:colOff>
      <xdr:row>31</xdr:row>
      <xdr:rowOff>40571</xdr:rowOff>
    </xdr:from>
    <xdr:to>
      <xdr:col>27</xdr:col>
      <xdr:colOff>263234</xdr:colOff>
      <xdr:row>31</xdr:row>
      <xdr:rowOff>127659</xdr:rowOff>
    </xdr:to>
    <xdr:sp macro="" textlink="">
      <xdr:nvSpPr>
        <xdr:cNvPr id="17" name="89 Elipse"/>
        <xdr:cNvSpPr/>
      </xdr:nvSpPr>
      <xdr:spPr>
        <a:xfrm flipH="1" flipV="1">
          <a:off x="20738771" y="6136571"/>
          <a:ext cx="98463" cy="87088"/>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27</xdr:col>
      <xdr:colOff>148441</xdr:colOff>
      <xdr:row>32</xdr:row>
      <xdr:rowOff>69767</xdr:rowOff>
    </xdr:from>
    <xdr:to>
      <xdr:col>27</xdr:col>
      <xdr:colOff>272143</xdr:colOff>
      <xdr:row>32</xdr:row>
      <xdr:rowOff>173182</xdr:rowOff>
    </xdr:to>
    <xdr:sp macro="" textlink="">
      <xdr:nvSpPr>
        <xdr:cNvPr id="18" name="94 Elipse"/>
        <xdr:cNvSpPr/>
      </xdr:nvSpPr>
      <xdr:spPr>
        <a:xfrm flipH="1">
          <a:off x="20722441" y="6356267"/>
          <a:ext cx="123702" cy="103415"/>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27</xdr:col>
      <xdr:colOff>168727</xdr:colOff>
      <xdr:row>33</xdr:row>
      <xdr:rowOff>44530</xdr:rowOff>
    </xdr:from>
    <xdr:to>
      <xdr:col>27</xdr:col>
      <xdr:colOff>267190</xdr:colOff>
      <xdr:row>33</xdr:row>
      <xdr:rowOff>131618</xdr:rowOff>
    </xdr:to>
    <xdr:sp macro="" textlink="">
      <xdr:nvSpPr>
        <xdr:cNvPr id="19" name="97 Elipse"/>
        <xdr:cNvSpPr/>
      </xdr:nvSpPr>
      <xdr:spPr>
        <a:xfrm flipH="1" flipV="1">
          <a:off x="20742727" y="6521530"/>
          <a:ext cx="98463" cy="87088"/>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27</xdr:col>
      <xdr:colOff>218211</xdr:colOff>
      <xdr:row>34</xdr:row>
      <xdr:rowOff>180601</xdr:rowOff>
    </xdr:from>
    <xdr:to>
      <xdr:col>27</xdr:col>
      <xdr:colOff>316674</xdr:colOff>
      <xdr:row>34</xdr:row>
      <xdr:rowOff>267689</xdr:rowOff>
    </xdr:to>
    <xdr:sp macro="" textlink="">
      <xdr:nvSpPr>
        <xdr:cNvPr id="20" name="101 Elipse"/>
        <xdr:cNvSpPr/>
      </xdr:nvSpPr>
      <xdr:spPr>
        <a:xfrm flipH="1" flipV="1">
          <a:off x="20792211" y="6848101"/>
          <a:ext cx="98463" cy="10888"/>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27</xdr:col>
      <xdr:colOff>288468</xdr:colOff>
      <xdr:row>14</xdr:row>
      <xdr:rowOff>90548</xdr:rowOff>
    </xdr:from>
    <xdr:to>
      <xdr:col>27</xdr:col>
      <xdr:colOff>375059</xdr:colOff>
      <xdr:row>14</xdr:row>
      <xdr:rowOff>189509</xdr:rowOff>
    </xdr:to>
    <xdr:sp macro="" textlink="">
      <xdr:nvSpPr>
        <xdr:cNvPr id="21" name="54 Elipse"/>
        <xdr:cNvSpPr/>
      </xdr:nvSpPr>
      <xdr:spPr>
        <a:xfrm>
          <a:off x="20862468" y="2948048"/>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27</xdr:col>
      <xdr:colOff>288468</xdr:colOff>
      <xdr:row>12</xdr:row>
      <xdr:rowOff>238990</xdr:rowOff>
    </xdr:from>
    <xdr:to>
      <xdr:col>27</xdr:col>
      <xdr:colOff>375059</xdr:colOff>
      <xdr:row>12</xdr:row>
      <xdr:rowOff>337951</xdr:rowOff>
    </xdr:to>
    <xdr:sp macro="" textlink="">
      <xdr:nvSpPr>
        <xdr:cNvPr id="22" name="57 Elipse"/>
        <xdr:cNvSpPr/>
      </xdr:nvSpPr>
      <xdr:spPr>
        <a:xfrm>
          <a:off x="20862468" y="2667865"/>
          <a:ext cx="86591" cy="371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27</xdr:col>
      <xdr:colOff>259769</xdr:colOff>
      <xdr:row>20</xdr:row>
      <xdr:rowOff>148441</xdr:rowOff>
    </xdr:from>
    <xdr:to>
      <xdr:col>27</xdr:col>
      <xdr:colOff>346360</xdr:colOff>
      <xdr:row>20</xdr:row>
      <xdr:rowOff>247402</xdr:rowOff>
    </xdr:to>
    <xdr:sp macro="" textlink="">
      <xdr:nvSpPr>
        <xdr:cNvPr id="23" name="65 Elipse"/>
        <xdr:cNvSpPr/>
      </xdr:nvSpPr>
      <xdr:spPr>
        <a:xfrm>
          <a:off x="20833769" y="4148941"/>
          <a:ext cx="86591" cy="4181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27</xdr:col>
      <xdr:colOff>276099</xdr:colOff>
      <xdr:row>21</xdr:row>
      <xdr:rowOff>201877</xdr:rowOff>
    </xdr:from>
    <xdr:to>
      <xdr:col>27</xdr:col>
      <xdr:colOff>362690</xdr:colOff>
      <xdr:row>21</xdr:row>
      <xdr:rowOff>300838</xdr:rowOff>
    </xdr:to>
    <xdr:sp macro="" textlink="">
      <xdr:nvSpPr>
        <xdr:cNvPr id="24" name="69 Elipse"/>
        <xdr:cNvSpPr/>
      </xdr:nvSpPr>
      <xdr:spPr>
        <a:xfrm>
          <a:off x="20850099" y="4383352"/>
          <a:ext cx="86591" cy="0"/>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27</xdr:col>
      <xdr:colOff>255317</xdr:colOff>
      <xdr:row>22</xdr:row>
      <xdr:rowOff>119246</xdr:rowOff>
    </xdr:from>
    <xdr:to>
      <xdr:col>27</xdr:col>
      <xdr:colOff>341908</xdr:colOff>
      <xdr:row>22</xdr:row>
      <xdr:rowOff>218207</xdr:rowOff>
    </xdr:to>
    <xdr:sp macro="" textlink="">
      <xdr:nvSpPr>
        <xdr:cNvPr id="25" name="74 Elipse"/>
        <xdr:cNvSpPr/>
      </xdr:nvSpPr>
      <xdr:spPr>
        <a:xfrm>
          <a:off x="20829317" y="4500746"/>
          <a:ext cx="86591" cy="70386"/>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27</xdr:col>
      <xdr:colOff>259275</xdr:colOff>
      <xdr:row>23</xdr:row>
      <xdr:rowOff>123204</xdr:rowOff>
    </xdr:from>
    <xdr:to>
      <xdr:col>27</xdr:col>
      <xdr:colOff>345866</xdr:colOff>
      <xdr:row>23</xdr:row>
      <xdr:rowOff>222165</xdr:rowOff>
    </xdr:to>
    <xdr:sp macro="" textlink="">
      <xdr:nvSpPr>
        <xdr:cNvPr id="26" name="78 Elipse"/>
        <xdr:cNvSpPr/>
      </xdr:nvSpPr>
      <xdr:spPr>
        <a:xfrm>
          <a:off x="20833275" y="4695204"/>
          <a:ext cx="86591" cy="70386"/>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27</xdr:col>
      <xdr:colOff>259773</xdr:colOff>
      <xdr:row>24</xdr:row>
      <xdr:rowOff>136071</xdr:rowOff>
    </xdr:from>
    <xdr:to>
      <xdr:col>27</xdr:col>
      <xdr:colOff>346364</xdr:colOff>
      <xdr:row>24</xdr:row>
      <xdr:rowOff>235032</xdr:rowOff>
    </xdr:to>
    <xdr:sp macro="" textlink="">
      <xdr:nvSpPr>
        <xdr:cNvPr id="27" name="80 Elipse"/>
        <xdr:cNvSpPr/>
      </xdr:nvSpPr>
      <xdr:spPr>
        <a:xfrm>
          <a:off x="20833773" y="4898571"/>
          <a:ext cx="86591" cy="51336"/>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29</xdr:col>
      <xdr:colOff>246905</xdr:colOff>
      <xdr:row>25</xdr:row>
      <xdr:rowOff>48984</xdr:rowOff>
    </xdr:from>
    <xdr:to>
      <xdr:col>29</xdr:col>
      <xdr:colOff>333496</xdr:colOff>
      <xdr:row>25</xdr:row>
      <xdr:rowOff>147945</xdr:rowOff>
    </xdr:to>
    <xdr:sp macro="" textlink="">
      <xdr:nvSpPr>
        <xdr:cNvPr id="28" name="85 Elipse"/>
        <xdr:cNvSpPr/>
      </xdr:nvSpPr>
      <xdr:spPr>
        <a:xfrm>
          <a:off x="22344905" y="5001984"/>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27</xdr:col>
      <xdr:colOff>275604</xdr:colOff>
      <xdr:row>26</xdr:row>
      <xdr:rowOff>52942</xdr:rowOff>
    </xdr:from>
    <xdr:to>
      <xdr:col>27</xdr:col>
      <xdr:colOff>362195</xdr:colOff>
      <xdr:row>26</xdr:row>
      <xdr:rowOff>151903</xdr:rowOff>
    </xdr:to>
    <xdr:sp macro="" textlink="">
      <xdr:nvSpPr>
        <xdr:cNvPr id="29" name="91 Elipse"/>
        <xdr:cNvSpPr/>
      </xdr:nvSpPr>
      <xdr:spPr>
        <a:xfrm>
          <a:off x="20849604" y="5196442"/>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27</xdr:col>
      <xdr:colOff>288471</xdr:colOff>
      <xdr:row>27</xdr:row>
      <xdr:rowOff>115289</xdr:rowOff>
    </xdr:from>
    <xdr:to>
      <xdr:col>27</xdr:col>
      <xdr:colOff>375062</xdr:colOff>
      <xdr:row>27</xdr:row>
      <xdr:rowOff>214250</xdr:rowOff>
    </xdr:to>
    <xdr:sp macro="" textlink="">
      <xdr:nvSpPr>
        <xdr:cNvPr id="30" name="93 Elipse"/>
        <xdr:cNvSpPr/>
      </xdr:nvSpPr>
      <xdr:spPr>
        <a:xfrm>
          <a:off x="20862471" y="5449289"/>
          <a:ext cx="86591" cy="7991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27</xdr:col>
      <xdr:colOff>312713</xdr:colOff>
      <xdr:row>28</xdr:row>
      <xdr:rowOff>189014</xdr:rowOff>
    </xdr:from>
    <xdr:to>
      <xdr:col>27</xdr:col>
      <xdr:colOff>399304</xdr:colOff>
      <xdr:row>28</xdr:row>
      <xdr:rowOff>287975</xdr:rowOff>
    </xdr:to>
    <xdr:sp macro="" textlink="">
      <xdr:nvSpPr>
        <xdr:cNvPr id="31" name="99 Elipse"/>
        <xdr:cNvSpPr/>
      </xdr:nvSpPr>
      <xdr:spPr>
        <a:xfrm>
          <a:off x="20886713" y="5713514"/>
          <a:ext cx="86591" cy="371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29</xdr:col>
      <xdr:colOff>242950</xdr:colOff>
      <xdr:row>34</xdr:row>
      <xdr:rowOff>192971</xdr:rowOff>
    </xdr:from>
    <xdr:to>
      <xdr:col>29</xdr:col>
      <xdr:colOff>341413</xdr:colOff>
      <xdr:row>34</xdr:row>
      <xdr:rowOff>280059</xdr:rowOff>
    </xdr:to>
    <xdr:sp macro="" textlink="">
      <xdr:nvSpPr>
        <xdr:cNvPr id="32" name="105 Elipse"/>
        <xdr:cNvSpPr/>
      </xdr:nvSpPr>
      <xdr:spPr>
        <a:xfrm flipH="1" flipV="1">
          <a:off x="22340950" y="6860471"/>
          <a:ext cx="98463" cy="1363"/>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31</xdr:col>
      <xdr:colOff>222167</xdr:colOff>
      <xdr:row>35</xdr:row>
      <xdr:rowOff>135079</xdr:rowOff>
    </xdr:from>
    <xdr:to>
      <xdr:col>31</xdr:col>
      <xdr:colOff>320630</xdr:colOff>
      <xdr:row>35</xdr:row>
      <xdr:rowOff>222167</xdr:rowOff>
    </xdr:to>
    <xdr:sp macro="" textlink="">
      <xdr:nvSpPr>
        <xdr:cNvPr id="33" name="107 Elipse"/>
        <xdr:cNvSpPr/>
      </xdr:nvSpPr>
      <xdr:spPr>
        <a:xfrm flipH="1" flipV="1">
          <a:off x="23844167" y="6993079"/>
          <a:ext cx="98463" cy="58513"/>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27</xdr:col>
      <xdr:colOff>333200</xdr:colOff>
      <xdr:row>11</xdr:row>
      <xdr:rowOff>310047</xdr:rowOff>
    </xdr:from>
    <xdr:to>
      <xdr:col>27</xdr:col>
      <xdr:colOff>334788</xdr:colOff>
      <xdr:row>12</xdr:row>
      <xdr:rowOff>347157</xdr:rowOff>
    </xdr:to>
    <xdr:cxnSp macro="">
      <xdr:nvCxnSpPr>
        <xdr:cNvPr id="34" name="68 Conector recto"/>
        <xdr:cNvCxnSpPr/>
      </xdr:nvCxnSpPr>
      <xdr:spPr>
        <a:xfrm rot="5400000">
          <a:off x="20808476" y="2570946"/>
          <a:ext cx="199035"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370790</xdr:colOff>
      <xdr:row>10</xdr:row>
      <xdr:rowOff>307132</xdr:rowOff>
    </xdr:from>
    <xdr:to>
      <xdr:col>28</xdr:col>
      <xdr:colOff>222975</xdr:colOff>
      <xdr:row>11</xdr:row>
      <xdr:rowOff>286635</xdr:rowOff>
    </xdr:to>
    <xdr:cxnSp macro="">
      <xdr:nvCxnSpPr>
        <xdr:cNvPr id="35" name="76 Conector recto"/>
        <xdr:cNvCxnSpPr>
          <a:stCxn id="7" idx="3"/>
          <a:endCxn id="11" idx="7"/>
        </xdr:cNvCxnSpPr>
      </xdr:nvCxnSpPr>
      <xdr:spPr>
        <a:xfrm rot="5400000">
          <a:off x="21157356" y="2075766"/>
          <a:ext cx="189053" cy="61418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331764</xdr:colOff>
      <xdr:row>12</xdr:row>
      <xdr:rowOff>288471</xdr:rowOff>
    </xdr:from>
    <xdr:to>
      <xdr:col>29</xdr:col>
      <xdr:colOff>284510</xdr:colOff>
      <xdr:row>13</xdr:row>
      <xdr:rowOff>160811</xdr:rowOff>
    </xdr:to>
    <xdr:cxnSp macro="">
      <xdr:nvCxnSpPr>
        <xdr:cNvPr id="36" name="79 Conector recto"/>
        <xdr:cNvCxnSpPr>
          <a:endCxn id="8" idx="2"/>
        </xdr:cNvCxnSpPr>
      </xdr:nvCxnSpPr>
      <xdr:spPr>
        <a:xfrm>
          <a:off x="20905764" y="2669721"/>
          <a:ext cx="1476746" cy="15809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337949</xdr:colOff>
      <xdr:row>13</xdr:row>
      <xdr:rowOff>160811</xdr:rowOff>
    </xdr:from>
    <xdr:to>
      <xdr:col>29</xdr:col>
      <xdr:colOff>333991</xdr:colOff>
      <xdr:row>14</xdr:row>
      <xdr:rowOff>140029</xdr:rowOff>
    </xdr:to>
    <xdr:cxnSp macro="">
      <xdr:nvCxnSpPr>
        <xdr:cNvPr id="37" name="108 Conector recto"/>
        <xdr:cNvCxnSpPr/>
      </xdr:nvCxnSpPr>
      <xdr:spPr>
        <a:xfrm flipH="1">
          <a:off x="20911949" y="2827811"/>
          <a:ext cx="1520042" cy="16971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337638</xdr:colOff>
      <xdr:row>14</xdr:row>
      <xdr:rowOff>150277</xdr:rowOff>
    </xdr:from>
    <xdr:to>
      <xdr:col>28</xdr:col>
      <xdr:colOff>272140</xdr:colOff>
      <xdr:row>15</xdr:row>
      <xdr:rowOff>136071</xdr:rowOff>
    </xdr:to>
    <xdr:cxnSp macro="">
      <xdr:nvCxnSpPr>
        <xdr:cNvPr id="38" name="110 Conector recto"/>
        <xdr:cNvCxnSpPr/>
      </xdr:nvCxnSpPr>
      <xdr:spPr>
        <a:xfrm flipH="1" flipV="1">
          <a:off x="20911638" y="3007777"/>
          <a:ext cx="696502" cy="17629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344135</xdr:colOff>
      <xdr:row>15</xdr:row>
      <xdr:rowOff>150563</xdr:rowOff>
    </xdr:from>
    <xdr:to>
      <xdr:col>28</xdr:col>
      <xdr:colOff>222970</xdr:colOff>
      <xdr:row>16</xdr:row>
      <xdr:rowOff>164769</xdr:rowOff>
    </xdr:to>
    <xdr:cxnSp macro="">
      <xdr:nvCxnSpPr>
        <xdr:cNvPr id="39" name="112 Conector recto"/>
        <xdr:cNvCxnSpPr/>
      </xdr:nvCxnSpPr>
      <xdr:spPr>
        <a:xfrm rot="5400000" flipH="1" flipV="1">
          <a:off x="21136200" y="2980498"/>
          <a:ext cx="204706" cy="64083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374750</xdr:colOff>
      <xdr:row>16</xdr:row>
      <xdr:rowOff>212127</xdr:rowOff>
    </xdr:from>
    <xdr:to>
      <xdr:col>29</xdr:col>
      <xdr:colOff>300839</xdr:colOff>
      <xdr:row>17</xdr:row>
      <xdr:rowOff>226620</xdr:rowOff>
    </xdr:to>
    <xdr:cxnSp macro="">
      <xdr:nvCxnSpPr>
        <xdr:cNvPr id="40" name="114 Conector recto"/>
        <xdr:cNvCxnSpPr/>
      </xdr:nvCxnSpPr>
      <xdr:spPr>
        <a:xfrm rot="10800000">
          <a:off x="20948750" y="3431577"/>
          <a:ext cx="1450089" cy="18594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296884</xdr:colOff>
      <xdr:row>18</xdr:row>
      <xdr:rowOff>235032</xdr:rowOff>
    </xdr:from>
    <xdr:to>
      <xdr:col>27</xdr:col>
      <xdr:colOff>321624</xdr:colOff>
      <xdr:row>24</xdr:row>
      <xdr:rowOff>123701</xdr:rowOff>
    </xdr:to>
    <xdr:cxnSp macro="">
      <xdr:nvCxnSpPr>
        <xdr:cNvPr id="41" name="116 Conector recto"/>
        <xdr:cNvCxnSpPr/>
      </xdr:nvCxnSpPr>
      <xdr:spPr>
        <a:xfrm rot="16200000" flipH="1">
          <a:off x="20343607" y="4334184"/>
          <a:ext cx="1079294" cy="2474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321310</xdr:colOff>
      <xdr:row>17</xdr:row>
      <xdr:rowOff>238989</xdr:rowOff>
    </xdr:from>
    <xdr:to>
      <xdr:col>29</xdr:col>
      <xdr:colOff>300838</xdr:colOff>
      <xdr:row>18</xdr:row>
      <xdr:rowOff>187671</xdr:rowOff>
    </xdr:to>
    <xdr:cxnSp macro="">
      <xdr:nvCxnSpPr>
        <xdr:cNvPr id="42" name="118 Conector recto"/>
        <xdr:cNvCxnSpPr>
          <a:stCxn id="13" idx="2"/>
          <a:endCxn id="10" idx="7"/>
        </xdr:cNvCxnSpPr>
      </xdr:nvCxnSpPr>
      <xdr:spPr>
        <a:xfrm rot="10800000" flipV="1">
          <a:off x="20895310" y="3620364"/>
          <a:ext cx="1503528" cy="18680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333683</xdr:colOff>
      <xdr:row>24</xdr:row>
      <xdr:rowOff>220540</xdr:rowOff>
    </xdr:from>
    <xdr:to>
      <xdr:col>29</xdr:col>
      <xdr:colOff>246905</xdr:colOff>
      <xdr:row>25</xdr:row>
      <xdr:rowOff>98465</xdr:rowOff>
    </xdr:to>
    <xdr:cxnSp macro="">
      <xdr:nvCxnSpPr>
        <xdr:cNvPr id="43" name="120 Conector recto"/>
        <xdr:cNvCxnSpPr>
          <a:stCxn id="27" idx="5"/>
          <a:endCxn id="28" idx="2"/>
        </xdr:cNvCxnSpPr>
      </xdr:nvCxnSpPr>
      <xdr:spPr>
        <a:xfrm rot="16200000" flipH="1">
          <a:off x="21577794" y="4284354"/>
          <a:ext cx="97000" cy="143722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333199</xdr:colOff>
      <xdr:row>26</xdr:row>
      <xdr:rowOff>99755</xdr:rowOff>
    </xdr:from>
    <xdr:to>
      <xdr:col>27</xdr:col>
      <xdr:colOff>334787</xdr:colOff>
      <xdr:row>28</xdr:row>
      <xdr:rowOff>248197</xdr:rowOff>
    </xdr:to>
    <xdr:cxnSp macro="">
      <xdr:nvCxnSpPr>
        <xdr:cNvPr id="44" name="122 Conector recto"/>
        <xdr:cNvCxnSpPr/>
      </xdr:nvCxnSpPr>
      <xdr:spPr>
        <a:xfrm rot="5400000">
          <a:off x="20671847" y="5478607"/>
          <a:ext cx="472292"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318900</xdr:colOff>
      <xdr:row>25</xdr:row>
      <xdr:rowOff>63475</xdr:rowOff>
    </xdr:from>
    <xdr:to>
      <xdr:col>29</xdr:col>
      <xdr:colOff>259586</xdr:colOff>
      <xdr:row>26</xdr:row>
      <xdr:rowOff>52941</xdr:rowOff>
    </xdr:to>
    <xdr:cxnSp macro="">
      <xdr:nvCxnSpPr>
        <xdr:cNvPr id="45" name="124 Conector recto"/>
        <xdr:cNvCxnSpPr>
          <a:stCxn id="28" idx="1"/>
          <a:endCxn id="29" idx="0"/>
        </xdr:cNvCxnSpPr>
      </xdr:nvCxnSpPr>
      <xdr:spPr>
        <a:xfrm rot="16200000" flipH="1" flipV="1">
          <a:off x="21535260" y="4374115"/>
          <a:ext cx="179966" cy="146468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399304</xdr:colOff>
      <xdr:row>28</xdr:row>
      <xdr:rowOff>238495</xdr:rowOff>
    </xdr:from>
    <xdr:to>
      <xdr:col>29</xdr:col>
      <xdr:colOff>309067</xdr:colOff>
      <xdr:row>29</xdr:row>
      <xdr:rowOff>224287</xdr:rowOff>
    </xdr:to>
    <xdr:cxnSp macro="">
      <xdr:nvCxnSpPr>
        <xdr:cNvPr id="46" name="126 Conector recto"/>
        <xdr:cNvCxnSpPr>
          <a:stCxn id="31" idx="6"/>
          <a:endCxn id="15" idx="1"/>
        </xdr:cNvCxnSpPr>
      </xdr:nvCxnSpPr>
      <xdr:spPr>
        <a:xfrm>
          <a:off x="20973304" y="5715370"/>
          <a:ext cx="1433763" cy="18581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235034</xdr:colOff>
      <xdr:row>30</xdr:row>
      <xdr:rowOff>123701</xdr:rowOff>
    </xdr:from>
    <xdr:to>
      <xdr:col>27</xdr:col>
      <xdr:colOff>247404</xdr:colOff>
      <xdr:row>34</xdr:row>
      <xdr:rowOff>197922</xdr:rowOff>
    </xdr:to>
    <xdr:cxnSp macro="">
      <xdr:nvCxnSpPr>
        <xdr:cNvPr id="47" name="128 Conector recto"/>
        <xdr:cNvCxnSpPr/>
      </xdr:nvCxnSpPr>
      <xdr:spPr>
        <a:xfrm rot="16200000" flipH="1">
          <a:off x="20401871" y="6436364"/>
          <a:ext cx="826696" cy="1237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210293</xdr:colOff>
      <xdr:row>34</xdr:row>
      <xdr:rowOff>210292</xdr:rowOff>
    </xdr:from>
    <xdr:to>
      <xdr:col>29</xdr:col>
      <xdr:colOff>272143</xdr:colOff>
      <xdr:row>34</xdr:row>
      <xdr:rowOff>235032</xdr:rowOff>
    </xdr:to>
    <xdr:cxnSp macro="">
      <xdr:nvCxnSpPr>
        <xdr:cNvPr id="48" name="130 Conector recto"/>
        <xdr:cNvCxnSpPr/>
      </xdr:nvCxnSpPr>
      <xdr:spPr>
        <a:xfrm>
          <a:off x="20784293" y="6858742"/>
          <a:ext cx="15858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341413</xdr:colOff>
      <xdr:row>34</xdr:row>
      <xdr:rowOff>236515</xdr:rowOff>
    </xdr:from>
    <xdr:to>
      <xdr:col>31</xdr:col>
      <xdr:colOff>236587</xdr:colOff>
      <xdr:row>35</xdr:row>
      <xdr:rowOff>147833</xdr:rowOff>
    </xdr:to>
    <xdr:cxnSp macro="">
      <xdr:nvCxnSpPr>
        <xdr:cNvPr id="49" name="132 Conector recto"/>
        <xdr:cNvCxnSpPr>
          <a:stCxn id="32" idx="2"/>
          <a:endCxn id="33" idx="5"/>
        </xdr:cNvCxnSpPr>
      </xdr:nvCxnSpPr>
      <xdr:spPr>
        <a:xfrm>
          <a:off x="22439413" y="6856390"/>
          <a:ext cx="1419174" cy="14944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0.xml><?xml version="1.0" encoding="utf-8"?>
<xdr:wsDr xmlns:xdr="http://schemas.openxmlformats.org/drawingml/2006/spreadsheetDrawing" xmlns:a="http://schemas.openxmlformats.org/drawingml/2006/main">
  <xdr:twoCellAnchor>
    <xdr:from>
      <xdr:col>28</xdr:col>
      <xdr:colOff>113433</xdr:colOff>
      <xdr:row>11</xdr:row>
      <xdr:rowOff>133351</xdr:rowOff>
    </xdr:from>
    <xdr:to>
      <xdr:col>28</xdr:col>
      <xdr:colOff>389658</xdr:colOff>
      <xdr:row>11</xdr:row>
      <xdr:rowOff>371476</xdr:rowOff>
    </xdr:to>
    <xdr:sp macro="" textlink="">
      <xdr:nvSpPr>
        <xdr:cNvPr id="2" name="51 Elipse"/>
        <xdr:cNvSpPr/>
      </xdr:nvSpPr>
      <xdr:spPr>
        <a:xfrm>
          <a:off x="16153533" y="2105026"/>
          <a:ext cx="276225" cy="238125"/>
        </a:xfrm>
        <a:prstGeom prst="ellipse">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s-PE" sz="1100">
            <a:ln w="3175">
              <a:solidFill>
                <a:schemeClr val="tx1"/>
              </a:solidFill>
            </a:ln>
          </a:endParaRPr>
        </a:p>
      </xdr:txBody>
    </xdr:sp>
    <xdr:clientData/>
  </xdr:twoCellAnchor>
  <xdr:twoCellAnchor>
    <xdr:from>
      <xdr:col>29</xdr:col>
      <xdr:colOff>70633</xdr:colOff>
      <xdr:row>11</xdr:row>
      <xdr:rowOff>161924</xdr:rowOff>
    </xdr:from>
    <xdr:to>
      <xdr:col>29</xdr:col>
      <xdr:colOff>358733</xdr:colOff>
      <xdr:row>11</xdr:row>
      <xdr:rowOff>358732</xdr:rowOff>
    </xdr:to>
    <xdr:sp macro="" textlink="">
      <xdr:nvSpPr>
        <xdr:cNvPr id="3" name="52 Rectángulo"/>
        <xdr:cNvSpPr/>
      </xdr:nvSpPr>
      <xdr:spPr>
        <a:xfrm>
          <a:off x="16710808" y="2133599"/>
          <a:ext cx="288100" cy="196808"/>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indent="0" algn="l"/>
          <a:endParaRPr lang="es-PE" sz="1100">
            <a:ln w="3175">
              <a:solidFill>
                <a:schemeClr val="tx1"/>
              </a:solidFill>
            </a:ln>
            <a:solidFill>
              <a:schemeClr val="dk1"/>
            </a:solidFill>
            <a:latin typeface="+mn-lt"/>
            <a:ea typeface="+mn-ea"/>
            <a:cs typeface="+mn-cs"/>
          </a:endParaRPr>
        </a:p>
      </xdr:txBody>
    </xdr:sp>
    <xdr:clientData/>
  </xdr:twoCellAnchor>
  <xdr:twoCellAnchor>
    <xdr:from>
      <xdr:col>30</xdr:col>
      <xdr:colOff>191490</xdr:colOff>
      <xdr:row>11</xdr:row>
      <xdr:rowOff>115291</xdr:rowOff>
    </xdr:from>
    <xdr:to>
      <xdr:col>30</xdr:col>
      <xdr:colOff>448665</xdr:colOff>
      <xdr:row>11</xdr:row>
      <xdr:rowOff>334366</xdr:rowOff>
    </xdr:to>
    <xdr:sp macro="" textlink="">
      <xdr:nvSpPr>
        <xdr:cNvPr id="4" name="53 Flecha derecha"/>
        <xdr:cNvSpPr/>
      </xdr:nvSpPr>
      <xdr:spPr>
        <a:xfrm>
          <a:off x="17431740" y="2086966"/>
          <a:ext cx="257175" cy="219075"/>
        </a:xfrm>
        <a:prstGeom prst="rightArrow">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indent="0" algn="l"/>
          <a:endParaRPr lang="es-PE" sz="1100">
            <a:ln w="3175">
              <a:solidFill>
                <a:schemeClr val="tx1"/>
              </a:solidFill>
            </a:ln>
            <a:solidFill>
              <a:schemeClr val="dk1"/>
            </a:solidFill>
            <a:latin typeface="+mn-lt"/>
            <a:ea typeface="+mn-ea"/>
            <a:cs typeface="+mn-cs"/>
          </a:endParaRPr>
        </a:p>
      </xdr:txBody>
    </xdr:sp>
    <xdr:clientData/>
  </xdr:twoCellAnchor>
  <xdr:twoCellAnchor>
    <xdr:from>
      <xdr:col>31</xdr:col>
      <xdr:colOff>162914</xdr:colOff>
      <xdr:row>11</xdr:row>
      <xdr:rowOff>102920</xdr:rowOff>
    </xdr:from>
    <xdr:to>
      <xdr:col>31</xdr:col>
      <xdr:colOff>391514</xdr:colOff>
      <xdr:row>11</xdr:row>
      <xdr:rowOff>331520</xdr:rowOff>
    </xdr:to>
    <xdr:sp macro="" textlink="">
      <xdr:nvSpPr>
        <xdr:cNvPr id="5" name="54 Retraso"/>
        <xdr:cNvSpPr/>
      </xdr:nvSpPr>
      <xdr:spPr>
        <a:xfrm>
          <a:off x="18003239" y="2074595"/>
          <a:ext cx="228600" cy="228600"/>
        </a:xfrm>
        <a:prstGeom prst="flowChartDelay">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indent="0" algn="l"/>
          <a:endParaRPr lang="es-PE" sz="1100">
            <a:ln w="3175">
              <a:solidFill>
                <a:schemeClr val="tx1"/>
              </a:solidFill>
            </a:ln>
            <a:solidFill>
              <a:schemeClr val="dk1"/>
            </a:solidFill>
            <a:latin typeface="+mn-lt"/>
            <a:ea typeface="+mn-ea"/>
            <a:cs typeface="+mn-cs"/>
          </a:endParaRPr>
        </a:p>
      </xdr:txBody>
    </xdr:sp>
    <xdr:clientData/>
  </xdr:twoCellAnchor>
  <xdr:twoCellAnchor>
    <xdr:from>
      <xdr:col>32</xdr:col>
      <xdr:colOff>106754</xdr:colOff>
      <xdr:row>11</xdr:row>
      <xdr:rowOff>119125</xdr:rowOff>
    </xdr:from>
    <xdr:to>
      <xdr:col>32</xdr:col>
      <xdr:colOff>440129</xdr:colOff>
      <xdr:row>11</xdr:row>
      <xdr:rowOff>319150</xdr:rowOff>
    </xdr:to>
    <xdr:sp macro="" textlink="">
      <xdr:nvSpPr>
        <xdr:cNvPr id="6" name="55 Combinar"/>
        <xdr:cNvSpPr/>
      </xdr:nvSpPr>
      <xdr:spPr>
        <a:xfrm>
          <a:off x="18547154" y="2090800"/>
          <a:ext cx="333375" cy="200025"/>
        </a:xfrm>
        <a:prstGeom prst="flowChartMerge">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indent="0" algn="l"/>
          <a:endParaRPr lang="es-PE" sz="1100">
            <a:ln w="3175">
              <a:solidFill>
                <a:schemeClr val="tx1"/>
              </a:solidFill>
            </a:ln>
            <a:solidFill>
              <a:schemeClr val="dk1"/>
            </a:solidFill>
            <a:latin typeface="+mn-lt"/>
            <a:ea typeface="+mn-ea"/>
            <a:cs typeface="+mn-cs"/>
          </a:endParaRPr>
        </a:p>
      </xdr:txBody>
    </xdr:sp>
    <xdr:clientData/>
  </xdr:twoCellAnchor>
  <xdr:twoCellAnchor>
    <xdr:from>
      <xdr:col>29</xdr:col>
      <xdr:colOff>172718</xdr:colOff>
      <xdr:row>14</xdr:row>
      <xdr:rowOff>147050</xdr:rowOff>
    </xdr:from>
    <xdr:to>
      <xdr:col>29</xdr:col>
      <xdr:colOff>259309</xdr:colOff>
      <xdr:row>14</xdr:row>
      <xdr:rowOff>246011</xdr:rowOff>
    </xdr:to>
    <xdr:sp macro="" textlink="">
      <xdr:nvSpPr>
        <xdr:cNvPr id="7" name="56 Elipse"/>
        <xdr:cNvSpPr/>
      </xdr:nvSpPr>
      <xdr:spPr>
        <a:xfrm>
          <a:off x="16812893" y="3614150"/>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29</xdr:col>
      <xdr:colOff>244151</xdr:colOff>
      <xdr:row>21</xdr:row>
      <xdr:rowOff>162199</xdr:rowOff>
    </xdr:from>
    <xdr:to>
      <xdr:col>29</xdr:col>
      <xdr:colOff>330742</xdr:colOff>
      <xdr:row>21</xdr:row>
      <xdr:rowOff>261160</xdr:rowOff>
    </xdr:to>
    <xdr:sp macro="" textlink="">
      <xdr:nvSpPr>
        <xdr:cNvPr id="8" name="58 Elipse"/>
        <xdr:cNvSpPr/>
      </xdr:nvSpPr>
      <xdr:spPr>
        <a:xfrm>
          <a:off x="16884326" y="5362849"/>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246008</xdr:colOff>
      <xdr:row>15</xdr:row>
      <xdr:rowOff>126465</xdr:rowOff>
    </xdr:from>
    <xdr:to>
      <xdr:col>28</xdr:col>
      <xdr:colOff>332599</xdr:colOff>
      <xdr:row>15</xdr:row>
      <xdr:rowOff>225426</xdr:rowOff>
    </xdr:to>
    <xdr:sp macro="" textlink="">
      <xdr:nvSpPr>
        <xdr:cNvPr id="10" name="61 Elipse"/>
        <xdr:cNvSpPr/>
      </xdr:nvSpPr>
      <xdr:spPr>
        <a:xfrm>
          <a:off x="16286108" y="4003140"/>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277492</xdr:colOff>
      <xdr:row>21</xdr:row>
      <xdr:rowOff>211680</xdr:rowOff>
    </xdr:from>
    <xdr:to>
      <xdr:col>29</xdr:col>
      <xdr:colOff>244151</xdr:colOff>
      <xdr:row>22</xdr:row>
      <xdr:rowOff>188676</xdr:rowOff>
    </xdr:to>
    <xdr:cxnSp macro="">
      <xdr:nvCxnSpPr>
        <xdr:cNvPr id="11" name="65 Conector recto"/>
        <xdr:cNvCxnSpPr>
          <a:stCxn id="8" idx="2"/>
          <a:endCxn id="12" idx="1"/>
        </xdr:cNvCxnSpPr>
      </xdr:nvCxnSpPr>
      <xdr:spPr>
        <a:xfrm flipH="1">
          <a:off x="16317592" y="5412330"/>
          <a:ext cx="566734" cy="3579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264811</xdr:colOff>
      <xdr:row>22</xdr:row>
      <xdr:rowOff>179763</xdr:rowOff>
    </xdr:from>
    <xdr:to>
      <xdr:col>28</xdr:col>
      <xdr:colOff>351402</xdr:colOff>
      <xdr:row>22</xdr:row>
      <xdr:rowOff>240624</xdr:rowOff>
    </xdr:to>
    <xdr:sp macro="" textlink="">
      <xdr:nvSpPr>
        <xdr:cNvPr id="12" name="66 Elipse"/>
        <xdr:cNvSpPr/>
      </xdr:nvSpPr>
      <xdr:spPr>
        <a:xfrm>
          <a:off x="16304911" y="5761413"/>
          <a:ext cx="86591" cy="608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272146</xdr:colOff>
      <xdr:row>22</xdr:row>
      <xdr:rowOff>217717</xdr:rowOff>
    </xdr:from>
    <xdr:to>
      <xdr:col>30</xdr:col>
      <xdr:colOff>395007</xdr:colOff>
      <xdr:row>23</xdr:row>
      <xdr:rowOff>0</xdr:rowOff>
    </xdr:to>
    <xdr:cxnSp macro="">
      <xdr:nvCxnSpPr>
        <xdr:cNvPr id="13" name="67 Conector recto"/>
        <xdr:cNvCxnSpPr/>
      </xdr:nvCxnSpPr>
      <xdr:spPr>
        <a:xfrm>
          <a:off x="16312246" y="5799367"/>
          <a:ext cx="1323011" cy="38738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332104</xdr:colOff>
      <xdr:row>28</xdr:row>
      <xdr:rowOff>150265</xdr:rowOff>
    </xdr:from>
    <xdr:to>
      <xdr:col>30</xdr:col>
      <xdr:colOff>418695</xdr:colOff>
      <xdr:row>28</xdr:row>
      <xdr:rowOff>249226</xdr:rowOff>
    </xdr:to>
    <xdr:sp macro="" textlink="">
      <xdr:nvSpPr>
        <xdr:cNvPr id="17" name="72 Elipse"/>
        <xdr:cNvSpPr/>
      </xdr:nvSpPr>
      <xdr:spPr>
        <a:xfrm>
          <a:off x="17572354" y="11789815"/>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258534</xdr:colOff>
      <xdr:row>29</xdr:row>
      <xdr:rowOff>149678</xdr:rowOff>
    </xdr:from>
    <xdr:to>
      <xdr:col>28</xdr:col>
      <xdr:colOff>369675</xdr:colOff>
      <xdr:row>29</xdr:row>
      <xdr:rowOff>258536</xdr:rowOff>
    </xdr:to>
    <xdr:sp macro="" textlink="">
      <xdr:nvSpPr>
        <xdr:cNvPr id="18" name="74 Elipse"/>
        <xdr:cNvSpPr/>
      </xdr:nvSpPr>
      <xdr:spPr>
        <a:xfrm flipH="1">
          <a:off x="16298634" y="12313103"/>
          <a:ext cx="111141" cy="108858"/>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260019</xdr:colOff>
      <xdr:row>30</xdr:row>
      <xdr:rowOff>163031</xdr:rowOff>
    </xdr:from>
    <xdr:to>
      <xdr:col>28</xdr:col>
      <xdr:colOff>358482</xdr:colOff>
      <xdr:row>30</xdr:row>
      <xdr:rowOff>250119</xdr:rowOff>
    </xdr:to>
    <xdr:sp macro="" textlink="">
      <xdr:nvSpPr>
        <xdr:cNvPr id="19" name="76 Elipse"/>
        <xdr:cNvSpPr/>
      </xdr:nvSpPr>
      <xdr:spPr>
        <a:xfrm flipH="1" flipV="1">
          <a:off x="16300119" y="12707456"/>
          <a:ext cx="98463" cy="87088"/>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272143</xdr:colOff>
      <xdr:row>31</xdr:row>
      <xdr:rowOff>80649</xdr:rowOff>
    </xdr:from>
    <xdr:to>
      <xdr:col>28</xdr:col>
      <xdr:colOff>333375</xdr:colOff>
      <xdr:row>31</xdr:row>
      <xdr:rowOff>149678</xdr:rowOff>
    </xdr:to>
    <xdr:sp macro="" textlink="">
      <xdr:nvSpPr>
        <xdr:cNvPr id="20" name="78 Elipse"/>
        <xdr:cNvSpPr/>
      </xdr:nvSpPr>
      <xdr:spPr>
        <a:xfrm flipH="1">
          <a:off x="16312243" y="13196574"/>
          <a:ext cx="61232" cy="69029"/>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228258</xdr:colOff>
      <xdr:row>32</xdr:row>
      <xdr:rowOff>294561</xdr:rowOff>
    </xdr:from>
    <xdr:to>
      <xdr:col>28</xdr:col>
      <xdr:colOff>326721</xdr:colOff>
      <xdr:row>32</xdr:row>
      <xdr:rowOff>381649</xdr:rowOff>
    </xdr:to>
    <xdr:sp macro="" textlink="">
      <xdr:nvSpPr>
        <xdr:cNvPr id="21" name="80 Elipse"/>
        <xdr:cNvSpPr/>
      </xdr:nvSpPr>
      <xdr:spPr>
        <a:xfrm flipH="1" flipV="1">
          <a:off x="16268358" y="13600986"/>
          <a:ext cx="98463" cy="87088"/>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264656</xdr:colOff>
      <xdr:row>20</xdr:row>
      <xdr:rowOff>233423</xdr:rowOff>
    </xdr:from>
    <xdr:to>
      <xdr:col>28</xdr:col>
      <xdr:colOff>351247</xdr:colOff>
      <xdr:row>20</xdr:row>
      <xdr:rowOff>332384</xdr:rowOff>
    </xdr:to>
    <xdr:sp macro="" textlink="">
      <xdr:nvSpPr>
        <xdr:cNvPr id="22" name="83 Elipse"/>
        <xdr:cNvSpPr/>
      </xdr:nvSpPr>
      <xdr:spPr>
        <a:xfrm>
          <a:off x="16304756" y="5053073"/>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333377</xdr:colOff>
      <xdr:row>20</xdr:row>
      <xdr:rowOff>306160</xdr:rowOff>
    </xdr:from>
    <xdr:to>
      <xdr:col>29</xdr:col>
      <xdr:colOff>287447</xdr:colOff>
      <xdr:row>21</xdr:row>
      <xdr:rowOff>189412</xdr:rowOff>
    </xdr:to>
    <xdr:cxnSp macro="">
      <xdr:nvCxnSpPr>
        <xdr:cNvPr id="23" name="84 Conector recto"/>
        <xdr:cNvCxnSpPr/>
      </xdr:nvCxnSpPr>
      <xdr:spPr>
        <a:xfrm rot="16200000" flipV="1">
          <a:off x="16518424" y="4980863"/>
          <a:ext cx="264252" cy="55414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254853</xdr:colOff>
      <xdr:row>23</xdr:row>
      <xdr:rowOff>212173</xdr:rowOff>
    </xdr:from>
    <xdr:to>
      <xdr:col>28</xdr:col>
      <xdr:colOff>341444</xdr:colOff>
      <xdr:row>23</xdr:row>
      <xdr:rowOff>311134</xdr:rowOff>
    </xdr:to>
    <xdr:sp macro="" textlink="">
      <xdr:nvSpPr>
        <xdr:cNvPr id="27" name="91 Elipse"/>
        <xdr:cNvSpPr/>
      </xdr:nvSpPr>
      <xdr:spPr>
        <a:xfrm>
          <a:off x="16294953" y="8832298"/>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259772</xdr:colOff>
      <xdr:row>24</xdr:row>
      <xdr:rowOff>230855</xdr:rowOff>
    </xdr:from>
    <xdr:to>
      <xdr:col>28</xdr:col>
      <xdr:colOff>346363</xdr:colOff>
      <xdr:row>24</xdr:row>
      <xdr:rowOff>329816</xdr:rowOff>
    </xdr:to>
    <xdr:sp macro="" textlink="">
      <xdr:nvSpPr>
        <xdr:cNvPr id="29" name="94 Elipse"/>
        <xdr:cNvSpPr/>
      </xdr:nvSpPr>
      <xdr:spPr>
        <a:xfrm>
          <a:off x="16299872" y="9612980"/>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333682</xdr:colOff>
      <xdr:row>24</xdr:row>
      <xdr:rowOff>315323</xdr:rowOff>
    </xdr:from>
    <xdr:to>
      <xdr:col>30</xdr:col>
      <xdr:colOff>309562</xdr:colOff>
      <xdr:row>24</xdr:row>
      <xdr:rowOff>345281</xdr:rowOff>
    </xdr:to>
    <xdr:cxnSp macro="">
      <xdr:nvCxnSpPr>
        <xdr:cNvPr id="30" name="96 Conector recto"/>
        <xdr:cNvCxnSpPr>
          <a:stCxn id="29" idx="5"/>
        </xdr:cNvCxnSpPr>
      </xdr:nvCxnSpPr>
      <xdr:spPr>
        <a:xfrm>
          <a:off x="16373782" y="9697448"/>
          <a:ext cx="1176030" cy="2995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349514</xdr:colOff>
      <xdr:row>24</xdr:row>
      <xdr:rowOff>370546</xdr:rowOff>
    </xdr:from>
    <xdr:to>
      <xdr:col>30</xdr:col>
      <xdr:colOff>301706</xdr:colOff>
      <xdr:row>25</xdr:row>
      <xdr:rowOff>293649</xdr:rowOff>
    </xdr:to>
    <xdr:cxnSp macro="">
      <xdr:nvCxnSpPr>
        <xdr:cNvPr id="31" name="98 Conector recto"/>
        <xdr:cNvCxnSpPr>
          <a:stCxn id="56" idx="0"/>
          <a:endCxn id="32" idx="7"/>
        </xdr:cNvCxnSpPr>
      </xdr:nvCxnSpPr>
      <xdr:spPr>
        <a:xfrm flipH="1">
          <a:off x="16389614" y="9752671"/>
          <a:ext cx="1152342" cy="49460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275604</xdr:colOff>
      <xdr:row>25</xdr:row>
      <xdr:rowOff>279156</xdr:rowOff>
    </xdr:from>
    <xdr:to>
      <xdr:col>28</xdr:col>
      <xdr:colOff>362195</xdr:colOff>
      <xdr:row>25</xdr:row>
      <xdr:rowOff>378117</xdr:rowOff>
    </xdr:to>
    <xdr:sp macro="" textlink="">
      <xdr:nvSpPr>
        <xdr:cNvPr id="32" name="99 Elipse"/>
        <xdr:cNvSpPr/>
      </xdr:nvSpPr>
      <xdr:spPr>
        <a:xfrm>
          <a:off x="16315704" y="10232781"/>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264659</xdr:colOff>
      <xdr:row>26</xdr:row>
      <xdr:rowOff>281973</xdr:rowOff>
    </xdr:from>
    <xdr:to>
      <xdr:col>28</xdr:col>
      <xdr:colOff>351250</xdr:colOff>
      <xdr:row>26</xdr:row>
      <xdr:rowOff>380934</xdr:rowOff>
    </xdr:to>
    <xdr:sp macro="" textlink="">
      <xdr:nvSpPr>
        <xdr:cNvPr id="33" name="101 Elipse"/>
        <xdr:cNvSpPr/>
      </xdr:nvSpPr>
      <xdr:spPr>
        <a:xfrm>
          <a:off x="16304759" y="10959498"/>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275139</xdr:colOff>
      <xdr:row>27</xdr:row>
      <xdr:rowOff>153296</xdr:rowOff>
    </xdr:from>
    <xdr:to>
      <xdr:col>28</xdr:col>
      <xdr:colOff>361730</xdr:colOff>
      <xdr:row>27</xdr:row>
      <xdr:rowOff>252257</xdr:rowOff>
    </xdr:to>
    <xdr:sp macro="" textlink="">
      <xdr:nvSpPr>
        <xdr:cNvPr id="34" name="103 Elipse"/>
        <xdr:cNvSpPr/>
      </xdr:nvSpPr>
      <xdr:spPr>
        <a:xfrm>
          <a:off x="16315239" y="11354696"/>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30</xdr:col>
      <xdr:colOff>292181</xdr:colOff>
      <xdr:row>33</xdr:row>
      <xdr:rowOff>192971</xdr:rowOff>
    </xdr:from>
    <xdr:to>
      <xdr:col>32</xdr:col>
      <xdr:colOff>272146</xdr:colOff>
      <xdr:row>34</xdr:row>
      <xdr:rowOff>217717</xdr:rowOff>
    </xdr:to>
    <xdr:cxnSp macro="">
      <xdr:nvCxnSpPr>
        <xdr:cNvPr id="35" name="105 Conector recto"/>
        <xdr:cNvCxnSpPr>
          <a:stCxn id="36" idx="4"/>
        </xdr:cNvCxnSpPr>
      </xdr:nvCxnSpPr>
      <xdr:spPr>
        <a:xfrm>
          <a:off x="17532431" y="14070896"/>
          <a:ext cx="1180115" cy="40574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242950</xdr:colOff>
      <xdr:row>33</xdr:row>
      <xdr:rowOff>192971</xdr:rowOff>
    </xdr:from>
    <xdr:to>
      <xdr:col>30</xdr:col>
      <xdr:colOff>341413</xdr:colOff>
      <xdr:row>33</xdr:row>
      <xdr:rowOff>280059</xdr:rowOff>
    </xdr:to>
    <xdr:sp macro="" textlink="">
      <xdr:nvSpPr>
        <xdr:cNvPr id="36" name="106 Elipse"/>
        <xdr:cNvSpPr/>
      </xdr:nvSpPr>
      <xdr:spPr>
        <a:xfrm flipH="1" flipV="1">
          <a:off x="17483200" y="14070896"/>
          <a:ext cx="98463" cy="87088"/>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32</xdr:col>
      <xdr:colOff>258534</xdr:colOff>
      <xdr:row>34</xdr:row>
      <xdr:rowOff>174758</xdr:rowOff>
    </xdr:from>
    <xdr:to>
      <xdr:col>32</xdr:col>
      <xdr:colOff>355417</xdr:colOff>
      <xdr:row>34</xdr:row>
      <xdr:rowOff>258536</xdr:rowOff>
    </xdr:to>
    <xdr:sp macro="" textlink="">
      <xdr:nvSpPr>
        <xdr:cNvPr id="37" name="108 Elipse"/>
        <xdr:cNvSpPr/>
      </xdr:nvSpPr>
      <xdr:spPr>
        <a:xfrm flipH="1">
          <a:off x="18698934" y="14433683"/>
          <a:ext cx="96883" cy="83778"/>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244930</xdr:colOff>
      <xdr:row>12</xdr:row>
      <xdr:rowOff>42058</xdr:rowOff>
    </xdr:from>
    <xdr:to>
      <xdr:col>28</xdr:col>
      <xdr:colOff>331521</xdr:colOff>
      <xdr:row>12</xdr:row>
      <xdr:rowOff>141019</xdr:rowOff>
    </xdr:to>
    <xdr:sp macro="" textlink="">
      <xdr:nvSpPr>
        <xdr:cNvPr id="38" name="109 Elipse"/>
        <xdr:cNvSpPr/>
      </xdr:nvSpPr>
      <xdr:spPr>
        <a:xfrm>
          <a:off x="16285030" y="2775733"/>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247400</xdr:colOff>
      <xdr:row>13</xdr:row>
      <xdr:rowOff>156172</xdr:rowOff>
    </xdr:from>
    <xdr:to>
      <xdr:col>28</xdr:col>
      <xdr:colOff>333991</xdr:colOff>
      <xdr:row>13</xdr:row>
      <xdr:rowOff>236083</xdr:rowOff>
    </xdr:to>
    <xdr:sp macro="" textlink="">
      <xdr:nvSpPr>
        <xdr:cNvPr id="39" name="111 Elipse"/>
        <xdr:cNvSpPr/>
      </xdr:nvSpPr>
      <xdr:spPr>
        <a:xfrm>
          <a:off x="16287500" y="3280372"/>
          <a:ext cx="86591" cy="7991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288227</xdr:colOff>
      <xdr:row>12</xdr:row>
      <xdr:rowOff>141018</xdr:rowOff>
    </xdr:from>
    <xdr:to>
      <xdr:col>28</xdr:col>
      <xdr:colOff>290697</xdr:colOff>
      <xdr:row>13</xdr:row>
      <xdr:rowOff>236082</xdr:rowOff>
    </xdr:to>
    <xdr:cxnSp macro="">
      <xdr:nvCxnSpPr>
        <xdr:cNvPr id="40" name="114 Conector recto"/>
        <xdr:cNvCxnSpPr>
          <a:stCxn id="38" idx="4"/>
          <a:endCxn id="39" idx="4"/>
        </xdr:cNvCxnSpPr>
      </xdr:nvCxnSpPr>
      <xdr:spPr>
        <a:xfrm rot="16200000" flipH="1">
          <a:off x="16086767" y="3116253"/>
          <a:ext cx="485589" cy="247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250266</xdr:colOff>
      <xdr:row>16</xdr:row>
      <xdr:rowOff>357268</xdr:rowOff>
    </xdr:from>
    <xdr:to>
      <xdr:col>28</xdr:col>
      <xdr:colOff>336857</xdr:colOff>
      <xdr:row>16</xdr:row>
      <xdr:rowOff>456229</xdr:rowOff>
    </xdr:to>
    <xdr:sp macro="" textlink="">
      <xdr:nvSpPr>
        <xdr:cNvPr id="41" name="123 Elipse"/>
        <xdr:cNvSpPr/>
      </xdr:nvSpPr>
      <xdr:spPr>
        <a:xfrm>
          <a:off x="16290366" y="4614943"/>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276554</xdr:colOff>
      <xdr:row>15</xdr:row>
      <xdr:rowOff>175946</xdr:rowOff>
    </xdr:from>
    <xdr:to>
      <xdr:col>28</xdr:col>
      <xdr:colOff>278171</xdr:colOff>
      <xdr:row>16</xdr:row>
      <xdr:rowOff>371761</xdr:rowOff>
    </xdr:to>
    <xdr:cxnSp macro="">
      <xdr:nvCxnSpPr>
        <xdr:cNvPr id="42" name="125 Conector recto"/>
        <xdr:cNvCxnSpPr/>
      </xdr:nvCxnSpPr>
      <xdr:spPr>
        <a:xfrm flipH="1">
          <a:off x="16316654" y="4052621"/>
          <a:ext cx="1617" cy="57681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338566</xdr:colOff>
      <xdr:row>16</xdr:row>
      <xdr:rowOff>416873</xdr:rowOff>
    </xdr:from>
    <xdr:to>
      <xdr:col>30</xdr:col>
      <xdr:colOff>367395</xdr:colOff>
      <xdr:row>20</xdr:row>
      <xdr:rowOff>247916</xdr:rowOff>
    </xdr:to>
    <xdr:cxnSp macro="">
      <xdr:nvCxnSpPr>
        <xdr:cNvPr id="43" name="127 Conector recto"/>
        <xdr:cNvCxnSpPr>
          <a:endCxn id="22" idx="7"/>
        </xdr:cNvCxnSpPr>
      </xdr:nvCxnSpPr>
      <xdr:spPr>
        <a:xfrm flipH="1">
          <a:off x="16378666" y="4674548"/>
          <a:ext cx="1228979" cy="39301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267534</xdr:colOff>
      <xdr:row>23</xdr:row>
      <xdr:rowOff>296642</xdr:rowOff>
    </xdr:from>
    <xdr:to>
      <xdr:col>29</xdr:col>
      <xdr:colOff>260037</xdr:colOff>
      <xdr:row>24</xdr:row>
      <xdr:rowOff>0</xdr:rowOff>
    </xdr:to>
    <xdr:cxnSp macro="">
      <xdr:nvCxnSpPr>
        <xdr:cNvPr id="45" name="147 Conector recto"/>
        <xdr:cNvCxnSpPr>
          <a:stCxn id="27" idx="3"/>
        </xdr:cNvCxnSpPr>
      </xdr:nvCxnSpPr>
      <xdr:spPr>
        <a:xfrm rot="16200000" flipH="1">
          <a:off x="16445504" y="8778897"/>
          <a:ext cx="316838" cy="59257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303068</xdr:colOff>
      <xdr:row>24</xdr:row>
      <xdr:rowOff>0</xdr:rowOff>
    </xdr:from>
    <xdr:to>
      <xdr:col>29</xdr:col>
      <xdr:colOff>333947</xdr:colOff>
      <xdr:row>24</xdr:row>
      <xdr:rowOff>329816</xdr:rowOff>
    </xdr:to>
    <xdr:cxnSp macro="">
      <xdr:nvCxnSpPr>
        <xdr:cNvPr id="46" name="149 Conector recto"/>
        <xdr:cNvCxnSpPr>
          <a:endCxn id="29" idx="4"/>
        </xdr:cNvCxnSpPr>
      </xdr:nvCxnSpPr>
      <xdr:spPr>
        <a:xfrm flipH="1">
          <a:off x="16343168" y="9268594"/>
          <a:ext cx="630954" cy="44334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307955</xdr:colOff>
      <xdr:row>25</xdr:row>
      <xdr:rowOff>378118</xdr:rowOff>
    </xdr:from>
    <xdr:to>
      <xdr:col>28</xdr:col>
      <xdr:colOff>318900</xdr:colOff>
      <xdr:row>26</xdr:row>
      <xdr:rowOff>281974</xdr:rowOff>
    </xdr:to>
    <xdr:cxnSp macro="">
      <xdr:nvCxnSpPr>
        <xdr:cNvPr id="47" name="155 Conector recto"/>
        <xdr:cNvCxnSpPr>
          <a:stCxn id="32" idx="4"/>
          <a:endCxn id="33" idx="0"/>
        </xdr:cNvCxnSpPr>
      </xdr:nvCxnSpPr>
      <xdr:spPr>
        <a:xfrm rot="5400000">
          <a:off x="16039650" y="10640148"/>
          <a:ext cx="627756" cy="1094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293667</xdr:colOff>
      <xdr:row>26</xdr:row>
      <xdr:rowOff>328112</xdr:rowOff>
    </xdr:from>
    <xdr:to>
      <xdr:col>28</xdr:col>
      <xdr:colOff>304612</xdr:colOff>
      <xdr:row>27</xdr:row>
      <xdr:rowOff>231968</xdr:rowOff>
    </xdr:to>
    <xdr:cxnSp macro="">
      <xdr:nvCxnSpPr>
        <xdr:cNvPr id="48" name="157 Conector recto"/>
        <xdr:cNvCxnSpPr/>
      </xdr:nvCxnSpPr>
      <xdr:spPr>
        <a:xfrm rot="5400000">
          <a:off x="16125374" y="11214030"/>
          <a:ext cx="427731" cy="1094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283676</xdr:colOff>
      <xdr:row>27</xdr:row>
      <xdr:rowOff>193880</xdr:rowOff>
    </xdr:from>
    <xdr:to>
      <xdr:col>30</xdr:col>
      <xdr:colOff>332104</xdr:colOff>
      <xdr:row>28</xdr:row>
      <xdr:rowOff>199746</xdr:rowOff>
    </xdr:to>
    <xdr:cxnSp macro="">
      <xdr:nvCxnSpPr>
        <xdr:cNvPr id="49" name="158 Conector recto"/>
        <xdr:cNvCxnSpPr>
          <a:endCxn id="17" idx="2"/>
        </xdr:cNvCxnSpPr>
      </xdr:nvCxnSpPr>
      <xdr:spPr>
        <a:xfrm>
          <a:off x="16323776" y="11395280"/>
          <a:ext cx="1248578" cy="44401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353785</xdr:colOff>
      <xdr:row>28</xdr:row>
      <xdr:rowOff>211651</xdr:rowOff>
    </xdr:from>
    <xdr:to>
      <xdr:col>30</xdr:col>
      <xdr:colOff>332107</xdr:colOff>
      <xdr:row>29</xdr:row>
      <xdr:rowOff>163286</xdr:rowOff>
    </xdr:to>
    <xdr:cxnSp macro="">
      <xdr:nvCxnSpPr>
        <xdr:cNvPr id="50" name="160 Conector recto"/>
        <xdr:cNvCxnSpPr/>
      </xdr:nvCxnSpPr>
      <xdr:spPr>
        <a:xfrm flipH="1">
          <a:off x="16393885" y="11851201"/>
          <a:ext cx="1178472" cy="47551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298830</xdr:colOff>
      <xdr:row>29</xdr:row>
      <xdr:rowOff>214835</xdr:rowOff>
    </xdr:from>
    <xdr:to>
      <xdr:col>28</xdr:col>
      <xdr:colOff>309250</xdr:colOff>
      <xdr:row>30</xdr:row>
      <xdr:rowOff>163031</xdr:rowOff>
    </xdr:to>
    <xdr:cxnSp macro="">
      <xdr:nvCxnSpPr>
        <xdr:cNvPr id="51" name="163 Conector recto"/>
        <xdr:cNvCxnSpPr>
          <a:endCxn id="19" idx="4"/>
        </xdr:cNvCxnSpPr>
      </xdr:nvCxnSpPr>
      <xdr:spPr>
        <a:xfrm>
          <a:off x="16338930" y="12378260"/>
          <a:ext cx="10420" cy="3291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281110</xdr:colOff>
      <xdr:row>30</xdr:row>
      <xdr:rowOff>217897</xdr:rowOff>
    </xdr:from>
    <xdr:to>
      <xdr:col>28</xdr:col>
      <xdr:colOff>299850</xdr:colOff>
      <xdr:row>31</xdr:row>
      <xdr:rowOff>90758</xdr:rowOff>
    </xdr:to>
    <xdr:cxnSp macro="">
      <xdr:nvCxnSpPr>
        <xdr:cNvPr id="52" name="165 Conector recto"/>
        <xdr:cNvCxnSpPr>
          <a:endCxn id="20" idx="7"/>
        </xdr:cNvCxnSpPr>
      </xdr:nvCxnSpPr>
      <xdr:spPr>
        <a:xfrm flipH="1">
          <a:off x="16321210" y="12762322"/>
          <a:ext cx="18740" cy="44436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273845</xdr:colOff>
      <xdr:row>31</xdr:row>
      <xdr:rowOff>129108</xdr:rowOff>
    </xdr:from>
    <xdr:to>
      <xdr:col>28</xdr:col>
      <xdr:colOff>285564</xdr:colOff>
      <xdr:row>33</xdr:row>
      <xdr:rowOff>158182</xdr:rowOff>
    </xdr:to>
    <xdr:cxnSp macro="">
      <xdr:nvCxnSpPr>
        <xdr:cNvPr id="53" name="169 Conector recto"/>
        <xdr:cNvCxnSpPr/>
      </xdr:nvCxnSpPr>
      <xdr:spPr>
        <a:xfrm rot="5400000">
          <a:off x="15924268" y="13634710"/>
          <a:ext cx="791074" cy="1171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300902</xdr:colOff>
      <xdr:row>13</xdr:row>
      <xdr:rowOff>210773</xdr:rowOff>
    </xdr:from>
    <xdr:to>
      <xdr:col>29</xdr:col>
      <xdr:colOff>213539</xdr:colOff>
      <xdr:row>14</xdr:row>
      <xdr:rowOff>182924</xdr:rowOff>
    </xdr:to>
    <xdr:cxnSp macro="">
      <xdr:nvCxnSpPr>
        <xdr:cNvPr id="54" name="187 Conector recto"/>
        <xdr:cNvCxnSpPr/>
      </xdr:nvCxnSpPr>
      <xdr:spPr>
        <a:xfrm>
          <a:off x="16341002" y="3334973"/>
          <a:ext cx="512712" cy="31505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273067</xdr:colOff>
      <xdr:row>14</xdr:row>
      <xdr:rowOff>184624</xdr:rowOff>
    </xdr:from>
    <xdr:to>
      <xdr:col>29</xdr:col>
      <xdr:colOff>271214</xdr:colOff>
      <xdr:row>15</xdr:row>
      <xdr:rowOff>187852</xdr:rowOff>
    </xdr:to>
    <xdr:cxnSp macro="">
      <xdr:nvCxnSpPr>
        <xdr:cNvPr id="55" name="189 Conector recto"/>
        <xdr:cNvCxnSpPr/>
      </xdr:nvCxnSpPr>
      <xdr:spPr>
        <a:xfrm flipV="1">
          <a:off x="16313167" y="3651724"/>
          <a:ext cx="598222" cy="41280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252475</xdr:colOff>
      <xdr:row>24</xdr:row>
      <xdr:rowOff>283458</xdr:rowOff>
    </xdr:from>
    <xdr:to>
      <xdr:col>30</xdr:col>
      <xdr:colOff>350938</xdr:colOff>
      <xdr:row>24</xdr:row>
      <xdr:rowOff>370546</xdr:rowOff>
    </xdr:to>
    <xdr:sp macro="" textlink="">
      <xdr:nvSpPr>
        <xdr:cNvPr id="56" name="192 Elipse"/>
        <xdr:cNvSpPr/>
      </xdr:nvSpPr>
      <xdr:spPr>
        <a:xfrm flipH="1" flipV="1">
          <a:off x="17492725" y="9665583"/>
          <a:ext cx="98463" cy="87088"/>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226219</xdr:colOff>
      <xdr:row>33</xdr:row>
      <xdr:rowOff>149679</xdr:rowOff>
    </xdr:from>
    <xdr:to>
      <xdr:col>28</xdr:col>
      <xdr:colOff>324682</xdr:colOff>
      <xdr:row>33</xdr:row>
      <xdr:rowOff>236767</xdr:rowOff>
    </xdr:to>
    <xdr:sp macro="" textlink="">
      <xdr:nvSpPr>
        <xdr:cNvPr id="57" name="193 Elipse"/>
        <xdr:cNvSpPr/>
      </xdr:nvSpPr>
      <xdr:spPr>
        <a:xfrm flipH="1" flipV="1">
          <a:off x="16266319" y="14027604"/>
          <a:ext cx="98463" cy="87088"/>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324682</xdr:colOff>
      <xdr:row>33</xdr:row>
      <xdr:rowOff>193223</xdr:rowOff>
    </xdr:from>
    <xdr:to>
      <xdr:col>30</xdr:col>
      <xdr:colOff>257370</xdr:colOff>
      <xdr:row>33</xdr:row>
      <xdr:rowOff>205725</xdr:rowOff>
    </xdr:to>
    <xdr:cxnSp macro="">
      <xdr:nvCxnSpPr>
        <xdr:cNvPr id="58" name="195 Conector recto"/>
        <xdr:cNvCxnSpPr>
          <a:stCxn id="57" idx="2"/>
          <a:endCxn id="36" idx="5"/>
        </xdr:cNvCxnSpPr>
      </xdr:nvCxnSpPr>
      <xdr:spPr>
        <a:xfrm>
          <a:off x="16364782" y="14071148"/>
          <a:ext cx="1132838" cy="1250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328764</xdr:colOff>
      <xdr:row>23</xdr:row>
      <xdr:rowOff>0</xdr:rowOff>
    </xdr:from>
    <xdr:to>
      <xdr:col>30</xdr:col>
      <xdr:colOff>407286</xdr:colOff>
      <xdr:row>23</xdr:row>
      <xdr:rowOff>226664</xdr:rowOff>
    </xdr:to>
    <xdr:cxnSp macro="">
      <xdr:nvCxnSpPr>
        <xdr:cNvPr id="61" name="202 Conector recto"/>
        <xdr:cNvCxnSpPr>
          <a:endCxn id="27" idx="7"/>
        </xdr:cNvCxnSpPr>
      </xdr:nvCxnSpPr>
      <xdr:spPr>
        <a:xfrm rot="5400000">
          <a:off x="16818039" y="8017293"/>
          <a:ext cx="380321" cy="127867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353786</xdr:colOff>
      <xdr:row>16</xdr:row>
      <xdr:rowOff>326572</xdr:rowOff>
    </xdr:from>
    <xdr:to>
      <xdr:col>30</xdr:col>
      <xdr:colOff>481199</xdr:colOff>
      <xdr:row>16</xdr:row>
      <xdr:rowOff>449036</xdr:rowOff>
    </xdr:to>
    <xdr:sp macro="" textlink="">
      <xdr:nvSpPr>
        <xdr:cNvPr id="62" name="82 Elipse"/>
        <xdr:cNvSpPr/>
      </xdr:nvSpPr>
      <xdr:spPr>
        <a:xfrm>
          <a:off x="17594036" y="4584247"/>
          <a:ext cx="127413" cy="122464"/>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285750</xdr:colOff>
      <xdr:row>16</xdr:row>
      <xdr:rowOff>394607</xdr:rowOff>
    </xdr:from>
    <xdr:to>
      <xdr:col>30</xdr:col>
      <xdr:colOff>462642</xdr:colOff>
      <xdr:row>16</xdr:row>
      <xdr:rowOff>394607</xdr:rowOff>
    </xdr:to>
    <xdr:cxnSp macro="">
      <xdr:nvCxnSpPr>
        <xdr:cNvPr id="63" name="87 Conector recto"/>
        <xdr:cNvCxnSpPr/>
      </xdr:nvCxnSpPr>
      <xdr:spPr>
        <a:xfrm>
          <a:off x="16325850" y="4652282"/>
          <a:ext cx="1377042"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1.xml><?xml version="1.0" encoding="utf-8"?>
<xdr:wsDr xmlns:xdr="http://schemas.openxmlformats.org/drawingml/2006/spreadsheetDrawing" xmlns:a="http://schemas.openxmlformats.org/drawingml/2006/main">
  <xdr:twoCellAnchor>
    <xdr:from>
      <xdr:col>26</xdr:col>
      <xdr:colOff>113433</xdr:colOff>
      <xdr:row>10</xdr:row>
      <xdr:rowOff>133351</xdr:rowOff>
    </xdr:from>
    <xdr:to>
      <xdr:col>26</xdr:col>
      <xdr:colOff>389658</xdr:colOff>
      <xdr:row>10</xdr:row>
      <xdr:rowOff>371476</xdr:rowOff>
    </xdr:to>
    <xdr:sp macro="" textlink="">
      <xdr:nvSpPr>
        <xdr:cNvPr id="2" name="1 Elipse"/>
        <xdr:cNvSpPr/>
      </xdr:nvSpPr>
      <xdr:spPr>
        <a:xfrm>
          <a:off x="15582033" y="1790701"/>
          <a:ext cx="276225" cy="238125"/>
        </a:xfrm>
        <a:prstGeom prst="ellipse">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s-PE" sz="1100">
            <a:ln w="3175">
              <a:solidFill>
                <a:schemeClr val="tx1"/>
              </a:solidFill>
            </a:ln>
          </a:endParaRPr>
        </a:p>
      </xdr:txBody>
    </xdr:sp>
    <xdr:clientData/>
  </xdr:twoCellAnchor>
  <xdr:twoCellAnchor>
    <xdr:from>
      <xdr:col>27</xdr:col>
      <xdr:colOff>70633</xdr:colOff>
      <xdr:row>10</xdr:row>
      <xdr:rowOff>161924</xdr:rowOff>
    </xdr:from>
    <xdr:to>
      <xdr:col>27</xdr:col>
      <xdr:colOff>358733</xdr:colOff>
      <xdr:row>10</xdr:row>
      <xdr:rowOff>358732</xdr:rowOff>
    </xdr:to>
    <xdr:sp macro="" textlink="">
      <xdr:nvSpPr>
        <xdr:cNvPr id="3" name="2 Rectángulo"/>
        <xdr:cNvSpPr/>
      </xdr:nvSpPr>
      <xdr:spPr>
        <a:xfrm>
          <a:off x="16063108" y="1819274"/>
          <a:ext cx="288100" cy="196808"/>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indent="0" algn="l"/>
          <a:endParaRPr lang="es-PE" sz="1100">
            <a:ln w="3175">
              <a:solidFill>
                <a:schemeClr val="tx1"/>
              </a:solidFill>
            </a:ln>
            <a:solidFill>
              <a:schemeClr val="dk1"/>
            </a:solidFill>
            <a:latin typeface="+mn-lt"/>
            <a:ea typeface="+mn-ea"/>
            <a:cs typeface="+mn-cs"/>
          </a:endParaRPr>
        </a:p>
      </xdr:txBody>
    </xdr:sp>
    <xdr:clientData/>
  </xdr:twoCellAnchor>
  <xdr:twoCellAnchor>
    <xdr:from>
      <xdr:col>28</xdr:col>
      <xdr:colOff>191490</xdr:colOff>
      <xdr:row>10</xdr:row>
      <xdr:rowOff>115291</xdr:rowOff>
    </xdr:from>
    <xdr:to>
      <xdr:col>28</xdr:col>
      <xdr:colOff>448665</xdr:colOff>
      <xdr:row>10</xdr:row>
      <xdr:rowOff>334366</xdr:rowOff>
    </xdr:to>
    <xdr:sp macro="" textlink="">
      <xdr:nvSpPr>
        <xdr:cNvPr id="4" name="3 Flecha derecha"/>
        <xdr:cNvSpPr/>
      </xdr:nvSpPr>
      <xdr:spPr>
        <a:xfrm>
          <a:off x="16707840" y="1772641"/>
          <a:ext cx="257175" cy="219075"/>
        </a:xfrm>
        <a:prstGeom prst="rightArrow">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indent="0" algn="l"/>
          <a:endParaRPr lang="es-PE" sz="1100">
            <a:ln w="3175">
              <a:solidFill>
                <a:schemeClr val="tx1"/>
              </a:solidFill>
            </a:ln>
            <a:solidFill>
              <a:schemeClr val="dk1"/>
            </a:solidFill>
            <a:latin typeface="+mn-lt"/>
            <a:ea typeface="+mn-ea"/>
            <a:cs typeface="+mn-cs"/>
          </a:endParaRPr>
        </a:p>
      </xdr:txBody>
    </xdr:sp>
    <xdr:clientData/>
  </xdr:twoCellAnchor>
  <xdr:twoCellAnchor>
    <xdr:from>
      <xdr:col>29</xdr:col>
      <xdr:colOff>162914</xdr:colOff>
      <xdr:row>10</xdr:row>
      <xdr:rowOff>102920</xdr:rowOff>
    </xdr:from>
    <xdr:to>
      <xdr:col>29</xdr:col>
      <xdr:colOff>391514</xdr:colOff>
      <xdr:row>10</xdr:row>
      <xdr:rowOff>331520</xdr:rowOff>
    </xdr:to>
    <xdr:sp macro="" textlink="">
      <xdr:nvSpPr>
        <xdr:cNvPr id="5" name="4 Retraso"/>
        <xdr:cNvSpPr/>
      </xdr:nvSpPr>
      <xdr:spPr>
        <a:xfrm>
          <a:off x="17203139" y="1760270"/>
          <a:ext cx="228600" cy="228600"/>
        </a:xfrm>
        <a:prstGeom prst="flowChartDelay">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indent="0" algn="l"/>
          <a:endParaRPr lang="es-PE" sz="1100">
            <a:ln w="3175">
              <a:solidFill>
                <a:schemeClr val="tx1"/>
              </a:solidFill>
            </a:ln>
            <a:solidFill>
              <a:schemeClr val="dk1"/>
            </a:solidFill>
            <a:latin typeface="+mn-lt"/>
            <a:ea typeface="+mn-ea"/>
            <a:cs typeface="+mn-cs"/>
          </a:endParaRPr>
        </a:p>
      </xdr:txBody>
    </xdr:sp>
    <xdr:clientData/>
  </xdr:twoCellAnchor>
  <xdr:twoCellAnchor>
    <xdr:from>
      <xdr:col>30</xdr:col>
      <xdr:colOff>106754</xdr:colOff>
      <xdr:row>10</xdr:row>
      <xdr:rowOff>119125</xdr:rowOff>
    </xdr:from>
    <xdr:to>
      <xdr:col>30</xdr:col>
      <xdr:colOff>440129</xdr:colOff>
      <xdr:row>10</xdr:row>
      <xdr:rowOff>319150</xdr:rowOff>
    </xdr:to>
    <xdr:sp macro="" textlink="">
      <xdr:nvSpPr>
        <xdr:cNvPr id="6" name="5 Combinar"/>
        <xdr:cNvSpPr/>
      </xdr:nvSpPr>
      <xdr:spPr>
        <a:xfrm>
          <a:off x="17670854" y="1776475"/>
          <a:ext cx="333375" cy="200025"/>
        </a:xfrm>
        <a:prstGeom prst="flowChartMerge">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indent="0" algn="l"/>
          <a:endParaRPr lang="es-PE" sz="1100">
            <a:ln w="3175">
              <a:solidFill>
                <a:schemeClr val="tx1"/>
              </a:solidFill>
            </a:ln>
            <a:solidFill>
              <a:schemeClr val="dk1"/>
            </a:solidFill>
            <a:latin typeface="+mn-lt"/>
            <a:ea typeface="+mn-ea"/>
            <a:cs typeface="+mn-cs"/>
          </a:endParaRPr>
        </a:p>
      </xdr:txBody>
    </xdr:sp>
    <xdr:clientData/>
  </xdr:twoCellAnchor>
  <xdr:twoCellAnchor>
    <xdr:from>
      <xdr:col>26</xdr:col>
      <xdr:colOff>235033</xdr:colOff>
      <xdr:row>11</xdr:row>
      <xdr:rowOff>148441</xdr:rowOff>
    </xdr:from>
    <xdr:to>
      <xdr:col>26</xdr:col>
      <xdr:colOff>321624</xdr:colOff>
      <xdr:row>11</xdr:row>
      <xdr:rowOff>247402</xdr:rowOff>
    </xdr:to>
    <xdr:sp macro="" textlink="">
      <xdr:nvSpPr>
        <xdr:cNvPr id="7" name="6 Elipse"/>
        <xdr:cNvSpPr/>
      </xdr:nvSpPr>
      <xdr:spPr>
        <a:xfrm>
          <a:off x="15703633" y="2472541"/>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27</xdr:col>
      <xdr:colOff>233175</xdr:colOff>
      <xdr:row>13</xdr:row>
      <xdr:rowOff>136070</xdr:rowOff>
    </xdr:from>
    <xdr:to>
      <xdr:col>27</xdr:col>
      <xdr:colOff>319766</xdr:colOff>
      <xdr:row>13</xdr:row>
      <xdr:rowOff>235031</xdr:rowOff>
    </xdr:to>
    <xdr:sp macro="" textlink="">
      <xdr:nvSpPr>
        <xdr:cNvPr id="8" name="7 Elipse"/>
        <xdr:cNvSpPr/>
      </xdr:nvSpPr>
      <xdr:spPr>
        <a:xfrm>
          <a:off x="16225650" y="3155495"/>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307396</xdr:colOff>
      <xdr:row>15</xdr:row>
      <xdr:rowOff>147049</xdr:rowOff>
    </xdr:from>
    <xdr:to>
      <xdr:col>28</xdr:col>
      <xdr:colOff>393987</xdr:colOff>
      <xdr:row>15</xdr:row>
      <xdr:rowOff>246010</xdr:rowOff>
    </xdr:to>
    <xdr:sp macro="" textlink="">
      <xdr:nvSpPr>
        <xdr:cNvPr id="9" name="8 Elipse"/>
        <xdr:cNvSpPr/>
      </xdr:nvSpPr>
      <xdr:spPr>
        <a:xfrm>
          <a:off x="16823746" y="3890374"/>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295488</xdr:colOff>
      <xdr:row>16</xdr:row>
      <xdr:rowOff>222197</xdr:rowOff>
    </xdr:from>
    <xdr:to>
      <xdr:col>28</xdr:col>
      <xdr:colOff>382079</xdr:colOff>
      <xdr:row>16</xdr:row>
      <xdr:rowOff>321158</xdr:rowOff>
    </xdr:to>
    <xdr:sp macro="" textlink="">
      <xdr:nvSpPr>
        <xdr:cNvPr id="10" name="9 Elipse"/>
        <xdr:cNvSpPr/>
      </xdr:nvSpPr>
      <xdr:spPr>
        <a:xfrm>
          <a:off x="16811838" y="4432247"/>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27</xdr:col>
      <xdr:colOff>160809</xdr:colOff>
      <xdr:row>22</xdr:row>
      <xdr:rowOff>61849</xdr:rowOff>
    </xdr:from>
    <xdr:to>
      <xdr:col>27</xdr:col>
      <xdr:colOff>247400</xdr:colOff>
      <xdr:row>22</xdr:row>
      <xdr:rowOff>160810</xdr:rowOff>
    </xdr:to>
    <xdr:sp macro="" textlink="">
      <xdr:nvSpPr>
        <xdr:cNvPr id="11" name="10 Elipse"/>
        <xdr:cNvSpPr/>
      </xdr:nvSpPr>
      <xdr:spPr>
        <a:xfrm>
          <a:off x="16153284" y="6919849"/>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26</xdr:col>
      <xdr:colOff>235956</xdr:colOff>
      <xdr:row>27</xdr:row>
      <xdr:rowOff>219878</xdr:rowOff>
    </xdr:from>
    <xdr:to>
      <xdr:col>26</xdr:col>
      <xdr:colOff>322547</xdr:colOff>
      <xdr:row>27</xdr:row>
      <xdr:rowOff>318839</xdr:rowOff>
    </xdr:to>
    <xdr:sp macro="" textlink="">
      <xdr:nvSpPr>
        <xdr:cNvPr id="12" name="11 Elipse"/>
        <xdr:cNvSpPr/>
      </xdr:nvSpPr>
      <xdr:spPr>
        <a:xfrm>
          <a:off x="15704556" y="7916078"/>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26</xdr:col>
      <xdr:colOff>224051</xdr:colOff>
      <xdr:row>12</xdr:row>
      <xdr:rowOff>135143</xdr:rowOff>
    </xdr:from>
    <xdr:to>
      <xdr:col>26</xdr:col>
      <xdr:colOff>310642</xdr:colOff>
      <xdr:row>12</xdr:row>
      <xdr:rowOff>234104</xdr:rowOff>
    </xdr:to>
    <xdr:sp macro="" textlink="">
      <xdr:nvSpPr>
        <xdr:cNvPr id="13" name="12 Elipse"/>
        <xdr:cNvSpPr/>
      </xdr:nvSpPr>
      <xdr:spPr>
        <a:xfrm>
          <a:off x="15692651" y="2811668"/>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26</xdr:col>
      <xdr:colOff>235030</xdr:colOff>
      <xdr:row>14</xdr:row>
      <xdr:rowOff>136070</xdr:rowOff>
    </xdr:from>
    <xdr:to>
      <xdr:col>26</xdr:col>
      <xdr:colOff>321621</xdr:colOff>
      <xdr:row>14</xdr:row>
      <xdr:rowOff>235031</xdr:rowOff>
    </xdr:to>
    <xdr:sp macro="" textlink="">
      <xdr:nvSpPr>
        <xdr:cNvPr id="14" name="13 Elipse"/>
        <xdr:cNvSpPr/>
      </xdr:nvSpPr>
      <xdr:spPr>
        <a:xfrm>
          <a:off x="15703630" y="3517445"/>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26</xdr:col>
      <xdr:colOff>220805</xdr:colOff>
      <xdr:row>16</xdr:row>
      <xdr:rowOff>197921</xdr:rowOff>
    </xdr:from>
    <xdr:to>
      <xdr:col>26</xdr:col>
      <xdr:colOff>307396</xdr:colOff>
      <xdr:row>16</xdr:row>
      <xdr:rowOff>296882</xdr:rowOff>
    </xdr:to>
    <xdr:sp macro="" textlink="">
      <xdr:nvSpPr>
        <xdr:cNvPr id="15" name="14 Elipse"/>
        <xdr:cNvSpPr/>
      </xdr:nvSpPr>
      <xdr:spPr>
        <a:xfrm>
          <a:off x="15689405" y="4407971"/>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26</xdr:col>
      <xdr:colOff>309035</xdr:colOff>
      <xdr:row>23</xdr:row>
      <xdr:rowOff>172964</xdr:rowOff>
    </xdr:from>
    <xdr:to>
      <xdr:col>26</xdr:col>
      <xdr:colOff>395626</xdr:colOff>
      <xdr:row>23</xdr:row>
      <xdr:rowOff>271925</xdr:rowOff>
    </xdr:to>
    <xdr:sp macro="" textlink="">
      <xdr:nvSpPr>
        <xdr:cNvPr id="16" name="15 Elipse"/>
        <xdr:cNvSpPr/>
      </xdr:nvSpPr>
      <xdr:spPr>
        <a:xfrm>
          <a:off x="15777635" y="7431014"/>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26</xdr:col>
      <xdr:colOff>240843</xdr:colOff>
      <xdr:row>28</xdr:row>
      <xdr:rowOff>129049</xdr:rowOff>
    </xdr:from>
    <xdr:to>
      <xdr:col>26</xdr:col>
      <xdr:colOff>327434</xdr:colOff>
      <xdr:row>28</xdr:row>
      <xdr:rowOff>228010</xdr:rowOff>
    </xdr:to>
    <xdr:sp macro="" textlink="">
      <xdr:nvSpPr>
        <xdr:cNvPr id="17" name="16 Elipse"/>
        <xdr:cNvSpPr/>
      </xdr:nvSpPr>
      <xdr:spPr>
        <a:xfrm>
          <a:off x="15709443" y="8311024"/>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26</xdr:col>
      <xdr:colOff>229184</xdr:colOff>
      <xdr:row>29</xdr:row>
      <xdr:rowOff>257636</xdr:rowOff>
    </xdr:from>
    <xdr:to>
      <xdr:col>26</xdr:col>
      <xdr:colOff>315775</xdr:colOff>
      <xdr:row>29</xdr:row>
      <xdr:rowOff>356597</xdr:rowOff>
    </xdr:to>
    <xdr:sp macro="" textlink="">
      <xdr:nvSpPr>
        <xdr:cNvPr id="18" name="17 Elipse"/>
        <xdr:cNvSpPr/>
      </xdr:nvSpPr>
      <xdr:spPr>
        <a:xfrm>
          <a:off x="15697784" y="8753936"/>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26</xdr:col>
      <xdr:colOff>224765</xdr:colOff>
      <xdr:row>30</xdr:row>
      <xdr:rowOff>209578</xdr:rowOff>
    </xdr:from>
    <xdr:to>
      <xdr:col>26</xdr:col>
      <xdr:colOff>323228</xdr:colOff>
      <xdr:row>30</xdr:row>
      <xdr:rowOff>296666</xdr:rowOff>
    </xdr:to>
    <xdr:sp macro="" textlink="">
      <xdr:nvSpPr>
        <xdr:cNvPr id="21" name="20 Elipse"/>
        <xdr:cNvSpPr/>
      </xdr:nvSpPr>
      <xdr:spPr>
        <a:xfrm flipH="1" flipV="1">
          <a:off x="15693365" y="10448953"/>
          <a:ext cx="98463" cy="87088"/>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28</xdr:col>
      <xdr:colOff>369094</xdr:colOff>
      <xdr:row>32</xdr:row>
      <xdr:rowOff>0</xdr:rowOff>
    </xdr:from>
    <xdr:to>
      <xdr:col>30</xdr:col>
      <xdr:colOff>136072</xdr:colOff>
      <xdr:row>32</xdr:row>
      <xdr:rowOff>86591</xdr:rowOff>
    </xdr:to>
    <xdr:cxnSp macro="">
      <xdr:nvCxnSpPr>
        <xdr:cNvPr id="23" name="22 Conector recto"/>
        <xdr:cNvCxnSpPr/>
      </xdr:nvCxnSpPr>
      <xdr:spPr>
        <a:xfrm>
          <a:off x="16885444" y="12211050"/>
          <a:ext cx="814728" cy="22946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106879</xdr:colOff>
      <xdr:row>32</xdr:row>
      <xdr:rowOff>69270</xdr:rowOff>
    </xdr:from>
    <xdr:to>
      <xdr:col>30</xdr:col>
      <xdr:colOff>205342</xdr:colOff>
      <xdr:row>32</xdr:row>
      <xdr:rowOff>156358</xdr:rowOff>
    </xdr:to>
    <xdr:sp macro="" textlink="">
      <xdr:nvSpPr>
        <xdr:cNvPr id="24" name="23 Elipse"/>
        <xdr:cNvSpPr/>
      </xdr:nvSpPr>
      <xdr:spPr>
        <a:xfrm flipH="1" flipV="1">
          <a:off x="17670979" y="12423195"/>
          <a:ext cx="98463" cy="87088"/>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26</xdr:col>
      <xdr:colOff>189509</xdr:colOff>
      <xdr:row>18</xdr:row>
      <xdr:rowOff>238989</xdr:rowOff>
    </xdr:from>
    <xdr:to>
      <xdr:col>26</xdr:col>
      <xdr:colOff>276100</xdr:colOff>
      <xdr:row>18</xdr:row>
      <xdr:rowOff>337950</xdr:rowOff>
    </xdr:to>
    <xdr:sp macro="" textlink="">
      <xdr:nvSpPr>
        <xdr:cNvPr id="25" name="24 Elipse"/>
        <xdr:cNvSpPr/>
      </xdr:nvSpPr>
      <xdr:spPr>
        <a:xfrm>
          <a:off x="15658109" y="5020539"/>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26</xdr:col>
      <xdr:colOff>193467</xdr:colOff>
      <xdr:row>19</xdr:row>
      <xdr:rowOff>317168</xdr:rowOff>
    </xdr:from>
    <xdr:to>
      <xdr:col>26</xdr:col>
      <xdr:colOff>280058</xdr:colOff>
      <xdr:row>19</xdr:row>
      <xdr:rowOff>416129</xdr:rowOff>
    </xdr:to>
    <xdr:sp macro="" textlink="">
      <xdr:nvSpPr>
        <xdr:cNvPr id="26" name="25 Elipse"/>
        <xdr:cNvSpPr/>
      </xdr:nvSpPr>
      <xdr:spPr>
        <a:xfrm>
          <a:off x="15662067" y="5670218"/>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26</xdr:col>
      <xdr:colOff>226621</xdr:colOff>
      <xdr:row>18</xdr:row>
      <xdr:rowOff>300843</xdr:rowOff>
    </xdr:from>
    <xdr:to>
      <xdr:col>26</xdr:col>
      <xdr:colOff>267377</xdr:colOff>
      <xdr:row>19</xdr:row>
      <xdr:rowOff>319291</xdr:rowOff>
    </xdr:to>
    <xdr:cxnSp macro="">
      <xdr:nvCxnSpPr>
        <xdr:cNvPr id="27" name="26 Conector recto"/>
        <xdr:cNvCxnSpPr/>
      </xdr:nvCxnSpPr>
      <xdr:spPr>
        <a:xfrm flipH="1" flipV="1">
          <a:off x="15695221" y="5082393"/>
          <a:ext cx="40756" cy="58994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255319</xdr:colOff>
      <xdr:row>19</xdr:row>
      <xdr:rowOff>341912</xdr:rowOff>
    </xdr:from>
    <xdr:to>
      <xdr:col>28</xdr:col>
      <xdr:colOff>222662</xdr:colOff>
      <xdr:row>20</xdr:row>
      <xdr:rowOff>148441</xdr:rowOff>
    </xdr:to>
    <xdr:cxnSp macro="">
      <xdr:nvCxnSpPr>
        <xdr:cNvPr id="28" name="27 Conector recto"/>
        <xdr:cNvCxnSpPr/>
      </xdr:nvCxnSpPr>
      <xdr:spPr>
        <a:xfrm flipH="1" flipV="1">
          <a:off x="15723919" y="5694962"/>
          <a:ext cx="1015093" cy="37802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197919</xdr:colOff>
      <xdr:row>20</xdr:row>
      <xdr:rowOff>136070</xdr:rowOff>
    </xdr:from>
    <xdr:to>
      <xdr:col>28</xdr:col>
      <xdr:colOff>284510</xdr:colOff>
      <xdr:row>20</xdr:row>
      <xdr:rowOff>235031</xdr:rowOff>
    </xdr:to>
    <xdr:sp macro="" textlink="">
      <xdr:nvSpPr>
        <xdr:cNvPr id="29" name="28 Elipse"/>
        <xdr:cNvSpPr/>
      </xdr:nvSpPr>
      <xdr:spPr>
        <a:xfrm>
          <a:off x="16714269" y="6060620"/>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26</xdr:col>
      <xdr:colOff>288468</xdr:colOff>
      <xdr:row>21</xdr:row>
      <xdr:rowOff>90548</xdr:rowOff>
    </xdr:from>
    <xdr:to>
      <xdr:col>26</xdr:col>
      <xdr:colOff>375059</xdr:colOff>
      <xdr:row>21</xdr:row>
      <xdr:rowOff>189509</xdr:rowOff>
    </xdr:to>
    <xdr:sp macro="" textlink="">
      <xdr:nvSpPr>
        <xdr:cNvPr id="30" name="29 Elipse"/>
        <xdr:cNvSpPr/>
      </xdr:nvSpPr>
      <xdr:spPr>
        <a:xfrm>
          <a:off x="15757068" y="6586598"/>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26</xdr:col>
      <xdr:colOff>273051</xdr:colOff>
      <xdr:row>11</xdr:row>
      <xdr:rowOff>179387</xdr:rowOff>
    </xdr:from>
    <xdr:to>
      <xdr:col>26</xdr:col>
      <xdr:colOff>274639</xdr:colOff>
      <xdr:row>12</xdr:row>
      <xdr:rowOff>155575</xdr:rowOff>
    </xdr:to>
    <xdr:cxnSp macro="">
      <xdr:nvCxnSpPr>
        <xdr:cNvPr id="31" name="30 Conector recto"/>
        <xdr:cNvCxnSpPr/>
      </xdr:nvCxnSpPr>
      <xdr:spPr>
        <a:xfrm rot="5400000">
          <a:off x="15578138" y="2667000"/>
          <a:ext cx="328613"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255441</xdr:colOff>
      <xdr:row>12</xdr:row>
      <xdr:rowOff>198386</xdr:rowOff>
    </xdr:from>
    <xdr:to>
      <xdr:col>27</xdr:col>
      <xdr:colOff>307860</xdr:colOff>
      <xdr:row>13</xdr:row>
      <xdr:rowOff>149833</xdr:rowOff>
    </xdr:to>
    <xdr:cxnSp macro="">
      <xdr:nvCxnSpPr>
        <xdr:cNvPr id="32" name="31 Conector recto"/>
        <xdr:cNvCxnSpPr/>
      </xdr:nvCxnSpPr>
      <xdr:spPr>
        <a:xfrm rot="16200000" flipH="1">
          <a:off x="15865014" y="2733938"/>
          <a:ext cx="294347" cy="57629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226219</xdr:colOff>
      <xdr:row>15</xdr:row>
      <xdr:rowOff>154781</xdr:rowOff>
    </xdr:from>
    <xdr:to>
      <xdr:col>26</xdr:col>
      <xdr:colOff>312810</xdr:colOff>
      <xdr:row>15</xdr:row>
      <xdr:rowOff>253742</xdr:rowOff>
    </xdr:to>
    <xdr:sp macro="" textlink="">
      <xdr:nvSpPr>
        <xdr:cNvPr id="33" name="32 Elipse"/>
        <xdr:cNvSpPr/>
      </xdr:nvSpPr>
      <xdr:spPr>
        <a:xfrm>
          <a:off x="15694819" y="3898106"/>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26</xdr:col>
      <xdr:colOff>258763</xdr:colOff>
      <xdr:row>14</xdr:row>
      <xdr:rowOff>200819</xdr:rowOff>
    </xdr:from>
    <xdr:to>
      <xdr:col>26</xdr:col>
      <xdr:colOff>260351</xdr:colOff>
      <xdr:row>15</xdr:row>
      <xdr:rowOff>177007</xdr:rowOff>
    </xdr:to>
    <xdr:cxnSp macro="">
      <xdr:nvCxnSpPr>
        <xdr:cNvPr id="34" name="33 Conector recto"/>
        <xdr:cNvCxnSpPr/>
      </xdr:nvCxnSpPr>
      <xdr:spPr>
        <a:xfrm rot="5400000">
          <a:off x="15559088" y="3750469"/>
          <a:ext cx="338138"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273844</xdr:colOff>
      <xdr:row>15</xdr:row>
      <xdr:rowOff>202407</xdr:rowOff>
    </xdr:from>
    <xdr:to>
      <xdr:col>28</xdr:col>
      <xdr:colOff>392907</xdr:colOff>
      <xdr:row>15</xdr:row>
      <xdr:rowOff>203995</xdr:rowOff>
    </xdr:to>
    <xdr:cxnSp macro="">
      <xdr:nvCxnSpPr>
        <xdr:cNvPr id="35" name="34 Conector recto"/>
        <xdr:cNvCxnSpPr/>
      </xdr:nvCxnSpPr>
      <xdr:spPr>
        <a:xfrm>
          <a:off x="15742444" y="3945732"/>
          <a:ext cx="1166813"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285903</xdr:colOff>
      <xdr:row>13</xdr:row>
      <xdr:rowOff>173645</xdr:rowOff>
    </xdr:from>
    <xdr:to>
      <xdr:col>27</xdr:col>
      <xdr:colOff>284048</xdr:colOff>
      <xdr:row>14</xdr:row>
      <xdr:rowOff>173645</xdr:rowOff>
    </xdr:to>
    <xdr:cxnSp macro="">
      <xdr:nvCxnSpPr>
        <xdr:cNvPr id="36" name="35 Conector recto"/>
        <xdr:cNvCxnSpPr/>
      </xdr:nvCxnSpPr>
      <xdr:spPr>
        <a:xfrm flipH="1">
          <a:off x="15754503" y="3193070"/>
          <a:ext cx="522020" cy="3619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247650</xdr:colOff>
      <xdr:row>16</xdr:row>
      <xdr:rowOff>259557</xdr:rowOff>
    </xdr:from>
    <xdr:to>
      <xdr:col>28</xdr:col>
      <xdr:colOff>366713</xdr:colOff>
      <xdr:row>16</xdr:row>
      <xdr:rowOff>261145</xdr:rowOff>
    </xdr:to>
    <xdr:cxnSp macro="">
      <xdr:nvCxnSpPr>
        <xdr:cNvPr id="37" name="36 Conector recto"/>
        <xdr:cNvCxnSpPr/>
      </xdr:nvCxnSpPr>
      <xdr:spPr>
        <a:xfrm>
          <a:off x="15716250" y="4469607"/>
          <a:ext cx="1166813"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264101</xdr:colOff>
      <xdr:row>15</xdr:row>
      <xdr:rowOff>161541</xdr:rowOff>
    </xdr:from>
    <xdr:to>
      <xdr:col>28</xdr:col>
      <xdr:colOff>381306</xdr:colOff>
      <xdr:row>16</xdr:row>
      <xdr:rowOff>197921</xdr:rowOff>
    </xdr:to>
    <xdr:cxnSp macro="">
      <xdr:nvCxnSpPr>
        <xdr:cNvPr id="38" name="37 Conector recto"/>
        <xdr:cNvCxnSpPr>
          <a:stCxn id="9" idx="7"/>
          <a:endCxn id="15" idx="0"/>
        </xdr:cNvCxnSpPr>
      </xdr:nvCxnSpPr>
      <xdr:spPr>
        <a:xfrm rot="16200000" flipH="1" flipV="1">
          <a:off x="16063626" y="3573941"/>
          <a:ext cx="503105" cy="116495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343669</xdr:colOff>
      <xdr:row>21</xdr:row>
      <xdr:rowOff>177603</xdr:rowOff>
    </xdr:from>
    <xdr:to>
      <xdr:col>27</xdr:col>
      <xdr:colOff>185395</xdr:colOff>
      <xdr:row>22</xdr:row>
      <xdr:rowOff>64435</xdr:rowOff>
    </xdr:to>
    <xdr:cxnSp macro="">
      <xdr:nvCxnSpPr>
        <xdr:cNvPr id="39" name="38 Conector recto"/>
        <xdr:cNvCxnSpPr/>
      </xdr:nvCxnSpPr>
      <xdr:spPr>
        <a:xfrm rot="16200000" flipH="1">
          <a:off x="15870679" y="6615243"/>
          <a:ext cx="248782" cy="3656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304800</xdr:colOff>
      <xdr:row>23</xdr:row>
      <xdr:rowOff>221457</xdr:rowOff>
    </xdr:from>
    <xdr:to>
      <xdr:col>28</xdr:col>
      <xdr:colOff>423863</xdr:colOff>
      <xdr:row>23</xdr:row>
      <xdr:rowOff>223045</xdr:rowOff>
    </xdr:to>
    <xdr:cxnSp macro="">
      <xdr:nvCxnSpPr>
        <xdr:cNvPr id="40" name="39 Conector recto"/>
        <xdr:cNvCxnSpPr/>
      </xdr:nvCxnSpPr>
      <xdr:spPr>
        <a:xfrm>
          <a:off x="15773400" y="7479507"/>
          <a:ext cx="1166813"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404812</xdr:colOff>
      <xdr:row>23</xdr:row>
      <xdr:rowOff>190500</xdr:rowOff>
    </xdr:from>
    <xdr:to>
      <xdr:col>28</xdr:col>
      <xdr:colOff>491403</xdr:colOff>
      <xdr:row>23</xdr:row>
      <xdr:rowOff>289461</xdr:rowOff>
    </xdr:to>
    <xdr:sp macro="" textlink="">
      <xdr:nvSpPr>
        <xdr:cNvPr id="41" name="40 Elipse"/>
        <xdr:cNvSpPr/>
      </xdr:nvSpPr>
      <xdr:spPr>
        <a:xfrm>
          <a:off x="16921162" y="7448550"/>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26</xdr:col>
      <xdr:colOff>344754</xdr:colOff>
      <xdr:row>22</xdr:row>
      <xdr:rowOff>111329</xdr:rowOff>
    </xdr:from>
    <xdr:to>
      <xdr:col>27</xdr:col>
      <xdr:colOff>196528</xdr:colOff>
      <xdr:row>23</xdr:row>
      <xdr:rowOff>222444</xdr:rowOff>
    </xdr:to>
    <xdr:cxnSp macro="">
      <xdr:nvCxnSpPr>
        <xdr:cNvPr id="42" name="41 Conector recto"/>
        <xdr:cNvCxnSpPr/>
      </xdr:nvCxnSpPr>
      <xdr:spPr>
        <a:xfrm rot="10800000" flipV="1">
          <a:off x="15813354" y="6969329"/>
          <a:ext cx="375649" cy="51116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230330</xdr:colOff>
      <xdr:row>27</xdr:row>
      <xdr:rowOff>273844</xdr:rowOff>
    </xdr:from>
    <xdr:to>
      <xdr:col>26</xdr:col>
      <xdr:colOff>273846</xdr:colOff>
      <xdr:row>32</xdr:row>
      <xdr:rowOff>0</xdr:rowOff>
    </xdr:to>
    <xdr:cxnSp macro="">
      <xdr:nvCxnSpPr>
        <xdr:cNvPr id="43" name="42 Conector recto"/>
        <xdr:cNvCxnSpPr/>
      </xdr:nvCxnSpPr>
      <xdr:spPr>
        <a:xfrm rot="5400000">
          <a:off x="13651832" y="10017142"/>
          <a:ext cx="4137712" cy="4351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297960</xdr:colOff>
      <xdr:row>23</xdr:row>
      <xdr:rowOff>241837</xdr:rowOff>
    </xdr:from>
    <xdr:to>
      <xdr:col>28</xdr:col>
      <xdr:colOff>436202</xdr:colOff>
      <xdr:row>27</xdr:row>
      <xdr:rowOff>234370</xdr:rowOff>
    </xdr:to>
    <xdr:cxnSp macro="">
      <xdr:nvCxnSpPr>
        <xdr:cNvPr id="44" name="43 Conector recto"/>
        <xdr:cNvCxnSpPr/>
      </xdr:nvCxnSpPr>
      <xdr:spPr>
        <a:xfrm rot="10800000" flipV="1">
          <a:off x="15766560" y="7499887"/>
          <a:ext cx="1185992" cy="43068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198571</xdr:colOff>
      <xdr:row>31</xdr:row>
      <xdr:rowOff>195291</xdr:rowOff>
    </xdr:from>
    <xdr:to>
      <xdr:col>26</xdr:col>
      <xdr:colOff>297034</xdr:colOff>
      <xdr:row>31</xdr:row>
      <xdr:rowOff>282379</xdr:rowOff>
    </xdr:to>
    <xdr:sp macro="" textlink="">
      <xdr:nvSpPr>
        <xdr:cNvPr id="45" name="44 Elipse"/>
        <xdr:cNvSpPr/>
      </xdr:nvSpPr>
      <xdr:spPr>
        <a:xfrm flipH="1" flipV="1">
          <a:off x="15667171" y="10872816"/>
          <a:ext cx="98463" cy="87088"/>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26</xdr:col>
      <xdr:colOff>276100</xdr:colOff>
      <xdr:row>16</xdr:row>
      <xdr:rowOff>306665</xdr:rowOff>
    </xdr:from>
    <xdr:to>
      <xdr:col>28</xdr:col>
      <xdr:colOff>308169</xdr:colOff>
      <xdr:row>18</xdr:row>
      <xdr:rowOff>288470</xdr:rowOff>
    </xdr:to>
    <xdr:cxnSp macro="">
      <xdr:nvCxnSpPr>
        <xdr:cNvPr id="49" name="48 Conector recto"/>
        <xdr:cNvCxnSpPr>
          <a:stCxn id="25" idx="6"/>
          <a:endCxn id="10" idx="3"/>
        </xdr:cNvCxnSpPr>
      </xdr:nvCxnSpPr>
      <xdr:spPr>
        <a:xfrm flipV="1">
          <a:off x="15744700" y="4516715"/>
          <a:ext cx="1079819" cy="55330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324589</xdr:colOff>
      <xdr:row>20</xdr:row>
      <xdr:rowOff>220538</xdr:rowOff>
    </xdr:from>
    <xdr:to>
      <xdr:col>28</xdr:col>
      <xdr:colOff>210600</xdr:colOff>
      <xdr:row>21</xdr:row>
      <xdr:rowOff>89361</xdr:rowOff>
    </xdr:to>
    <xdr:cxnSp macro="">
      <xdr:nvCxnSpPr>
        <xdr:cNvPr id="50" name="49 Conector recto"/>
        <xdr:cNvCxnSpPr>
          <a:endCxn id="29" idx="3"/>
        </xdr:cNvCxnSpPr>
      </xdr:nvCxnSpPr>
      <xdr:spPr>
        <a:xfrm flipV="1">
          <a:off x="15793189" y="6145088"/>
          <a:ext cx="933761" cy="44032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29</xdr:col>
      <xdr:colOff>113433</xdr:colOff>
      <xdr:row>10</xdr:row>
      <xdr:rowOff>133351</xdr:rowOff>
    </xdr:from>
    <xdr:to>
      <xdr:col>29</xdr:col>
      <xdr:colOff>389658</xdr:colOff>
      <xdr:row>10</xdr:row>
      <xdr:rowOff>371476</xdr:rowOff>
    </xdr:to>
    <xdr:sp macro="" textlink="">
      <xdr:nvSpPr>
        <xdr:cNvPr id="2" name="1 Elipse"/>
        <xdr:cNvSpPr/>
      </xdr:nvSpPr>
      <xdr:spPr>
        <a:xfrm>
          <a:off x="22211433" y="2038351"/>
          <a:ext cx="276225" cy="57150"/>
        </a:xfrm>
        <a:prstGeom prst="ellipse">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s-PE" sz="1100">
            <a:ln w="3175">
              <a:solidFill>
                <a:schemeClr val="tx1"/>
              </a:solidFill>
            </a:ln>
          </a:endParaRPr>
        </a:p>
      </xdr:txBody>
    </xdr:sp>
    <xdr:clientData/>
  </xdr:twoCellAnchor>
  <xdr:twoCellAnchor>
    <xdr:from>
      <xdr:col>30</xdr:col>
      <xdr:colOff>70633</xdr:colOff>
      <xdr:row>10</xdr:row>
      <xdr:rowOff>161924</xdr:rowOff>
    </xdr:from>
    <xdr:to>
      <xdr:col>30</xdr:col>
      <xdr:colOff>358733</xdr:colOff>
      <xdr:row>10</xdr:row>
      <xdr:rowOff>358732</xdr:rowOff>
    </xdr:to>
    <xdr:sp macro="" textlink="">
      <xdr:nvSpPr>
        <xdr:cNvPr id="3" name="2 Rectángulo"/>
        <xdr:cNvSpPr/>
      </xdr:nvSpPr>
      <xdr:spPr>
        <a:xfrm>
          <a:off x="22930633" y="2066924"/>
          <a:ext cx="288100" cy="25358"/>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indent="0" algn="l"/>
          <a:endParaRPr lang="es-PE" sz="1100">
            <a:ln w="3175">
              <a:solidFill>
                <a:schemeClr val="tx1"/>
              </a:solidFill>
            </a:ln>
            <a:solidFill>
              <a:schemeClr val="dk1"/>
            </a:solidFill>
            <a:latin typeface="+mn-lt"/>
            <a:ea typeface="+mn-ea"/>
            <a:cs typeface="+mn-cs"/>
          </a:endParaRPr>
        </a:p>
      </xdr:txBody>
    </xdr:sp>
    <xdr:clientData/>
  </xdr:twoCellAnchor>
  <xdr:twoCellAnchor>
    <xdr:from>
      <xdr:col>31</xdr:col>
      <xdr:colOff>191490</xdr:colOff>
      <xdr:row>10</xdr:row>
      <xdr:rowOff>115291</xdr:rowOff>
    </xdr:from>
    <xdr:to>
      <xdr:col>31</xdr:col>
      <xdr:colOff>448665</xdr:colOff>
      <xdr:row>10</xdr:row>
      <xdr:rowOff>334366</xdr:rowOff>
    </xdr:to>
    <xdr:sp macro="" textlink="">
      <xdr:nvSpPr>
        <xdr:cNvPr id="4" name="3 Flecha derecha"/>
        <xdr:cNvSpPr/>
      </xdr:nvSpPr>
      <xdr:spPr>
        <a:xfrm>
          <a:off x="23813490" y="2020291"/>
          <a:ext cx="257175" cy="76200"/>
        </a:xfrm>
        <a:prstGeom prst="rightArrow">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indent="0" algn="l"/>
          <a:endParaRPr lang="es-PE" sz="1100">
            <a:ln w="3175">
              <a:solidFill>
                <a:schemeClr val="tx1"/>
              </a:solidFill>
            </a:ln>
            <a:solidFill>
              <a:schemeClr val="dk1"/>
            </a:solidFill>
            <a:latin typeface="+mn-lt"/>
            <a:ea typeface="+mn-ea"/>
            <a:cs typeface="+mn-cs"/>
          </a:endParaRPr>
        </a:p>
      </xdr:txBody>
    </xdr:sp>
    <xdr:clientData/>
  </xdr:twoCellAnchor>
  <xdr:twoCellAnchor>
    <xdr:from>
      <xdr:col>32</xdr:col>
      <xdr:colOff>162914</xdr:colOff>
      <xdr:row>10</xdr:row>
      <xdr:rowOff>102920</xdr:rowOff>
    </xdr:from>
    <xdr:to>
      <xdr:col>32</xdr:col>
      <xdr:colOff>391514</xdr:colOff>
      <xdr:row>10</xdr:row>
      <xdr:rowOff>331520</xdr:rowOff>
    </xdr:to>
    <xdr:sp macro="" textlink="">
      <xdr:nvSpPr>
        <xdr:cNvPr id="5" name="4 Retraso"/>
        <xdr:cNvSpPr/>
      </xdr:nvSpPr>
      <xdr:spPr>
        <a:xfrm>
          <a:off x="24546914" y="2007920"/>
          <a:ext cx="228600" cy="85725"/>
        </a:xfrm>
        <a:prstGeom prst="flowChartDelay">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indent="0" algn="l"/>
          <a:endParaRPr lang="es-PE" sz="1100">
            <a:ln w="3175">
              <a:solidFill>
                <a:schemeClr val="tx1"/>
              </a:solidFill>
            </a:ln>
            <a:solidFill>
              <a:schemeClr val="dk1"/>
            </a:solidFill>
            <a:latin typeface="+mn-lt"/>
            <a:ea typeface="+mn-ea"/>
            <a:cs typeface="+mn-cs"/>
          </a:endParaRPr>
        </a:p>
      </xdr:txBody>
    </xdr:sp>
    <xdr:clientData/>
  </xdr:twoCellAnchor>
  <xdr:twoCellAnchor>
    <xdr:from>
      <xdr:col>33</xdr:col>
      <xdr:colOff>106754</xdr:colOff>
      <xdr:row>10</xdr:row>
      <xdr:rowOff>119125</xdr:rowOff>
    </xdr:from>
    <xdr:to>
      <xdr:col>33</xdr:col>
      <xdr:colOff>440129</xdr:colOff>
      <xdr:row>10</xdr:row>
      <xdr:rowOff>319150</xdr:rowOff>
    </xdr:to>
    <xdr:sp macro="" textlink="">
      <xdr:nvSpPr>
        <xdr:cNvPr id="6" name="5 Combinar"/>
        <xdr:cNvSpPr/>
      </xdr:nvSpPr>
      <xdr:spPr>
        <a:xfrm>
          <a:off x="25252754" y="2024125"/>
          <a:ext cx="333375" cy="66675"/>
        </a:xfrm>
        <a:prstGeom prst="flowChartMerge">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indent="0" algn="l"/>
          <a:endParaRPr lang="es-PE" sz="1100">
            <a:ln w="3175">
              <a:solidFill>
                <a:schemeClr val="tx1"/>
              </a:solidFill>
            </a:ln>
            <a:solidFill>
              <a:schemeClr val="dk1"/>
            </a:solidFill>
            <a:latin typeface="+mn-lt"/>
            <a:ea typeface="+mn-ea"/>
            <a:cs typeface="+mn-cs"/>
          </a:endParaRPr>
        </a:p>
      </xdr:txBody>
    </xdr:sp>
    <xdr:clientData/>
  </xdr:twoCellAnchor>
  <xdr:twoCellAnchor>
    <xdr:from>
      <xdr:col>30</xdr:col>
      <xdr:colOff>232249</xdr:colOff>
      <xdr:row>11</xdr:row>
      <xdr:rowOff>266112</xdr:rowOff>
    </xdr:from>
    <xdr:to>
      <xdr:col>30</xdr:col>
      <xdr:colOff>318840</xdr:colOff>
      <xdr:row>11</xdr:row>
      <xdr:rowOff>365073</xdr:rowOff>
    </xdr:to>
    <xdr:sp macro="" textlink="">
      <xdr:nvSpPr>
        <xdr:cNvPr id="7" name="6 Elipse"/>
        <xdr:cNvSpPr/>
      </xdr:nvSpPr>
      <xdr:spPr>
        <a:xfrm>
          <a:off x="23092249" y="2285412"/>
          <a:ext cx="86591" cy="371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31</xdr:col>
      <xdr:colOff>328424</xdr:colOff>
      <xdr:row>15</xdr:row>
      <xdr:rowOff>172716</xdr:rowOff>
    </xdr:from>
    <xdr:to>
      <xdr:col>31</xdr:col>
      <xdr:colOff>415015</xdr:colOff>
      <xdr:row>15</xdr:row>
      <xdr:rowOff>271677</xdr:rowOff>
    </xdr:to>
    <xdr:sp macro="" textlink="">
      <xdr:nvSpPr>
        <xdr:cNvPr id="8" name="7 Elipse"/>
        <xdr:cNvSpPr/>
      </xdr:nvSpPr>
      <xdr:spPr>
        <a:xfrm>
          <a:off x="23950424" y="3030216"/>
          <a:ext cx="86591" cy="13236"/>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30</xdr:col>
      <xdr:colOff>244152</xdr:colOff>
      <xdr:row>17</xdr:row>
      <xdr:rowOff>109474</xdr:rowOff>
    </xdr:from>
    <xdr:to>
      <xdr:col>30</xdr:col>
      <xdr:colOff>330743</xdr:colOff>
      <xdr:row>17</xdr:row>
      <xdr:rowOff>208435</xdr:rowOff>
    </xdr:to>
    <xdr:sp macro="" textlink="">
      <xdr:nvSpPr>
        <xdr:cNvPr id="9" name="8 Elipse"/>
        <xdr:cNvSpPr/>
      </xdr:nvSpPr>
      <xdr:spPr>
        <a:xfrm>
          <a:off x="23104152" y="3347974"/>
          <a:ext cx="86591" cy="7991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29</xdr:col>
      <xdr:colOff>283582</xdr:colOff>
      <xdr:row>20</xdr:row>
      <xdr:rowOff>231784</xdr:rowOff>
    </xdr:from>
    <xdr:to>
      <xdr:col>29</xdr:col>
      <xdr:colOff>370173</xdr:colOff>
      <xdr:row>20</xdr:row>
      <xdr:rowOff>330745</xdr:rowOff>
    </xdr:to>
    <xdr:sp macro="" textlink="">
      <xdr:nvSpPr>
        <xdr:cNvPr id="10" name="9 Elipse"/>
        <xdr:cNvSpPr/>
      </xdr:nvSpPr>
      <xdr:spPr>
        <a:xfrm>
          <a:off x="22381582" y="4003684"/>
          <a:ext cx="86591" cy="0"/>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29</xdr:col>
      <xdr:colOff>234101</xdr:colOff>
      <xdr:row>12</xdr:row>
      <xdr:rowOff>269358</xdr:rowOff>
    </xdr:from>
    <xdr:to>
      <xdr:col>29</xdr:col>
      <xdr:colOff>320692</xdr:colOff>
      <xdr:row>12</xdr:row>
      <xdr:rowOff>368319</xdr:rowOff>
    </xdr:to>
    <xdr:sp macro="" textlink="">
      <xdr:nvSpPr>
        <xdr:cNvPr id="11" name="11 Elipse"/>
        <xdr:cNvSpPr/>
      </xdr:nvSpPr>
      <xdr:spPr>
        <a:xfrm>
          <a:off x="22332101" y="2479158"/>
          <a:ext cx="86591" cy="0"/>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29</xdr:col>
      <xdr:colOff>237597</xdr:colOff>
      <xdr:row>18</xdr:row>
      <xdr:rowOff>149152</xdr:rowOff>
    </xdr:from>
    <xdr:to>
      <xdr:col>29</xdr:col>
      <xdr:colOff>324188</xdr:colOff>
      <xdr:row>18</xdr:row>
      <xdr:rowOff>248113</xdr:rowOff>
    </xdr:to>
    <xdr:sp macro="" textlink="">
      <xdr:nvSpPr>
        <xdr:cNvPr id="12" name="16 Elipse"/>
        <xdr:cNvSpPr/>
      </xdr:nvSpPr>
      <xdr:spPr>
        <a:xfrm>
          <a:off x="22335597" y="3578152"/>
          <a:ext cx="86591" cy="4181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31</xdr:col>
      <xdr:colOff>334701</xdr:colOff>
      <xdr:row>19</xdr:row>
      <xdr:rowOff>126266</xdr:rowOff>
    </xdr:from>
    <xdr:to>
      <xdr:col>31</xdr:col>
      <xdr:colOff>421292</xdr:colOff>
      <xdr:row>19</xdr:row>
      <xdr:rowOff>225227</xdr:rowOff>
    </xdr:to>
    <xdr:sp macro="" textlink="">
      <xdr:nvSpPr>
        <xdr:cNvPr id="13" name="18 Elipse"/>
        <xdr:cNvSpPr/>
      </xdr:nvSpPr>
      <xdr:spPr>
        <a:xfrm>
          <a:off x="23956701" y="3745766"/>
          <a:ext cx="86591" cy="608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29</xdr:col>
      <xdr:colOff>252749</xdr:colOff>
      <xdr:row>21</xdr:row>
      <xdr:rowOff>224298</xdr:rowOff>
    </xdr:from>
    <xdr:to>
      <xdr:col>29</xdr:col>
      <xdr:colOff>339340</xdr:colOff>
      <xdr:row>21</xdr:row>
      <xdr:rowOff>323259</xdr:rowOff>
    </xdr:to>
    <xdr:sp macro="" textlink="">
      <xdr:nvSpPr>
        <xdr:cNvPr id="14" name="21 Elipse"/>
        <xdr:cNvSpPr/>
      </xdr:nvSpPr>
      <xdr:spPr>
        <a:xfrm>
          <a:off x="22350749" y="4186698"/>
          <a:ext cx="86591" cy="371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31</xdr:col>
      <xdr:colOff>296386</xdr:colOff>
      <xdr:row>31</xdr:row>
      <xdr:rowOff>209795</xdr:rowOff>
    </xdr:from>
    <xdr:to>
      <xdr:col>31</xdr:col>
      <xdr:colOff>382977</xdr:colOff>
      <xdr:row>31</xdr:row>
      <xdr:rowOff>308756</xdr:rowOff>
    </xdr:to>
    <xdr:sp macro="" textlink="">
      <xdr:nvSpPr>
        <xdr:cNvPr id="15" name="22 Elipse"/>
        <xdr:cNvSpPr/>
      </xdr:nvSpPr>
      <xdr:spPr>
        <a:xfrm>
          <a:off x="23918386" y="6096245"/>
          <a:ext cx="86591" cy="371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29</xdr:col>
      <xdr:colOff>259308</xdr:colOff>
      <xdr:row>32</xdr:row>
      <xdr:rowOff>205155</xdr:rowOff>
    </xdr:from>
    <xdr:to>
      <xdr:col>29</xdr:col>
      <xdr:colOff>357771</xdr:colOff>
      <xdr:row>32</xdr:row>
      <xdr:rowOff>292243</xdr:rowOff>
    </xdr:to>
    <xdr:sp macro="" textlink="">
      <xdr:nvSpPr>
        <xdr:cNvPr id="16" name="24 Elipse"/>
        <xdr:cNvSpPr/>
      </xdr:nvSpPr>
      <xdr:spPr>
        <a:xfrm flipH="1" flipV="1">
          <a:off x="22357308" y="6282105"/>
          <a:ext cx="98463" cy="1363"/>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29</xdr:col>
      <xdr:colOff>248115</xdr:colOff>
      <xdr:row>33</xdr:row>
      <xdr:rowOff>159633</xdr:rowOff>
    </xdr:from>
    <xdr:to>
      <xdr:col>29</xdr:col>
      <xdr:colOff>346578</xdr:colOff>
      <xdr:row>33</xdr:row>
      <xdr:rowOff>246721</xdr:rowOff>
    </xdr:to>
    <xdr:sp macro="" textlink="">
      <xdr:nvSpPr>
        <xdr:cNvPr id="17" name="26 Elipse"/>
        <xdr:cNvSpPr/>
      </xdr:nvSpPr>
      <xdr:spPr>
        <a:xfrm flipH="1" flipV="1">
          <a:off x="22346115" y="6446133"/>
          <a:ext cx="98463" cy="29938"/>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29</xdr:col>
      <xdr:colOff>240165</xdr:colOff>
      <xdr:row>35</xdr:row>
      <xdr:rowOff>270748</xdr:rowOff>
    </xdr:from>
    <xdr:to>
      <xdr:col>29</xdr:col>
      <xdr:colOff>338628</xdr:colOff>
      <xdr:row>35</xdr:row>
      <xdr:rowOff>357836</xdr:rowOff>
    </xdr:to>
    <xdr:sp macro="" textlink="">
      <xdr:nvSpPr>
        <xdr:cNvPr id="18" name="30 Elipse"/>
        <xdr:cNvSpPr/>
      </xdr:nvSpPr>
      <xdr:spPr>
        <a:xfrm flipH="1" flipV="1">
          <a:off x="22338165" y="6862048"/>
          <a:ext cx="98463" cy="0"/>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29</xdr:col>
      <xdr:colOff>240630</xdr:colOff>
      <xdr:row>36</xdr:row>
      <xdr:rowOff>164056</xdr:rowOff>
    </xdr:from>
    <xdr:to>
      <xdr:col>29</xdr:col>
      <xdr:colOff>339093</xdr:colOff>
      <xdr:row>36</xdr:row>
      <xdr:rowOff>251144</xdr:rowOff>
    </xdr:to>
    <xdr:sp macro="" textlink="">
      <xdr:nvSpPr>
        <xdr:cNvPr id="19" name="32 Elipse"/>
        <xdr:cNvSpPr/>
      </xdr:nvSpPr>
      <xdr:spPr>
        <a:xfrm flipH="1" flipV="1">
          <a:off x="22338630" y="7022056"/>
          <a:ext cx="98463" cy="29938"/>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29</xdr:col>
      <xdr:colOff>240843</xdr:colOff>
      <xdr:row>16</xdr:row>
      <xdr:rowOff>138173</xdr:rowOff>
    </xdr:from>
    <xdr:to>
      <xdr:col>29</xdr:col>
      <xdr:colOff>327434</xdr:colOff>
      <xdr:row>16</xdr:row>
      <xdr:rowOff>237134</xdr:rowOff>
    </xdr:to>
    <xdr:sp macro="" textlink="">
      <xdr:nvSpPr>
        <xdr:cNvPr id="20" name="33 Elipse"/>
        <xdr:cNvSpPr/>
      </xdr:nvSpPr>
      <xdr:spPr>
        <a:xfrm>
          <a:off x="22338843" y="3186173"/>
          <a:ext cx="86591" cy="51336"/>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29</xdr:col>
      <xdr:colOff>213783</xdr:colOff>
      <xdr:row>13</xdr:row>
      <xdr:rowOff>282904</xdr:rowOff>
    </xdr:from>
    <xdr:to>
      <xdr:col>29</xdr:col>
      <xdr:colOff>300374</xdr:colOff>
      <xdr:row>13</xdr:row>
      <xdr:rowOff>381865</xdr:rowOff>
    </xdr:to>
    <xdr:sp macro="" textlink="">
      <xdr:nvSpPr>
        <xdr:cNvPr id="21" name="35 Elipse"/>
        <xdr:cNvSpPr/>
      </xdr:nvSpPr>
      <xdr:spPr>
        <a:xfrm>
          <a:off x="22311783" y="2664154"/>
          <a:ext cx="86591" cy="371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29</xdr:col>
      <xdr:colOff>247400</xdr:colOff>
      <xdr:row>22</xdr:row>
      <xdr:rowOff>169005</xdr:rowOff>
    </xdr:from>
    <xdr:to>
      <xdr:col>29</xdr:col>
      <xdr:colOff>333991</xdr:colOff>
      <xdr:row>22</xdr:row>
      <xdr:rowOff>267966</xdr:rowOff>
    </xdr:to>
    <xdr:sp macro="" textlink="">
      <xdr:nvSpPr>
        <xdr:cNvPr id="22" name="37 Elipse"/>
        <xdr:cNvSpPr/>
      </xdr:nvSpPr>
      <xdr:spPr>
        <a:xfrm>
          <a:off x="22345400" y="4360005"/>
          <a:ext cx="86591" cy="227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29</xdr:col>
      <xdr:colOff>261409</xdr:colOff>
      <xdr:row>23</xdr:row>
      <xdr:rowOff>221979</xdr:rowOff>
    </xdr:from>
    <xdr:to>
      <xdr:col>29</xdr:col>
      <xdr:colOff>348000</xdr:colOff>
      <xdr:row>23</xdr:row>
      <xdr:rowOff>320940</xdr:rowOff>
    </xdr:to>
    <xdr:sp macro="" textlink="">
      <xdr:nvSpPr>
        <xdr:cNvPr id="23" name="39 Elipse"/>
        <xdr:cNvSpPr/>
      </xdr:nvSpPr>
      <xdr:spPr>
        <a:xfrm>
          <a:off x="22359409" y="4574904"/>
          <a:ext cx="86591" cy="0"/>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29</xdr:col>
      <xdr:colOff>254853</xdr:colOff>
      <xdr:row>24</xdr:row>
      <xdr:rowOff>164552</xdr:rowOff>
    </xdr:from>
    <xdr:to>
      <xdr:col>29</xdr:col>
      <xdr:colOff>341444</xdr:colOff>
      <xdr:row>24</xdr:row>
      <xdr:rowOff>263513</xdr:rowOff>
    </xdr:to>
    <xdr:sp macro="" textlink="">
      <xdr:nvSpPr>
        <xdr:cNvPr id="24" name="43 Elipse"/>
        <xdr:cNvSpPr/>
      </xdr:nvSpPr>
      <xdr:spPr>
        <a:xfrm>
          <a:off x="22352853" y="4736552"/>
          <a:ext cx="86591" cy="227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29</xdr:col>
      <xdr:colOff>247369</xdr:colOff>
      <xdr:row>25</xdr:row>
      <xdr:rowOff>51304</xdr:rowOff>
    </xdr:from>
    <xdr:to>
      <xdr:col>29</xdr:col>
      <xdr:colOff>333960</xdr:colOff>
      <xdr:row>25</xdr:row>
      <xdr:rowOff>150265</xdr:rowOff>
    </xdr:to>
    <xdr:sp macro="" textlink="">
      <xdr:nvSpPr>
        <xdr:cNvPr id="25" name="45 Elipse"/>
        <xdr:cNvSpPr/>
      </xdr:nvSpPr>
      <xdr:spPr>
        <a:xfrm>
          <a:off x="22345369" y="4813804"/>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29</xdr:col>
      <xdr:colOff>259772</xdr:colOff>
      <xdr:row>26</xdr:row>
      <xdr:rowOff>123701</xdr:rowOff>
    </xdr:from>
    <xdr:to>
      <xdr:col>29</xdr:col>
      <xdr:colOff>346363</xdr:colOff>
      <xdr:row>26</xdr:row>
      <xdr:rowOff>222662</xdr:rowOff>
    </xdr:to>
    <xdr:sp macro="" textlink="">
      <xdr:nvSpPr>
        <xdr:cNvPr id="26" name="46 Elipse"/>
        <xdr:cNvSpPr/>
      </xdr:nvSpPr>
      <xdr:spPr>
        <a:xfrm>
          <a:off x="22357772" y="5076701"/>
          <a:ext cx="86591" cy="70386"/>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31</xdr:col>
      <xdr:colOff>330249</xdr:colOff>
      <xdr:row>27</xdr:row>
      <xdr:rowOff>179953</xdr:rowOff>
    </xdr:from>
    <xdr:to>
      <xdr:col>31</xdr:col>
      <xdr:colOff>416840</xdr:colOff>
      <xdr:row>27</xdr:row>
      <xdr:rowOff>278914</xdr:rowOff>
    </xdr:to>
    <xdr:sp macro="" textlink="">
      <xdr:nvSpPr>
        <xdr:cNvPr id="27" name="49 Elipse"/>
        <xdr:cNvSpPr/>
      </xdr:nvSpPr>
      <xdr:spPr>
        <a:xfrm>
          <a:off x="23952249" y="5323453"/>
          <a:ext cx="86591" cy="13236"/>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29</xdr:col>
      <xdr:colOff>275604</xdr:colOff>
      <xdr:row>28</xdr:row>
      <xdr:rowOff>148192</xdr:rowOff>
    </xdr:from>
    <xdr:to>
      <xdr:col>29</xdr:col>
      <xdr:colOff>362195</xdr:colOff>
      <xdr:row>28</xdr:row>
      <xdr:rowOff>247153</xdr:rowOff>
    </xdr:to>
    <xdr:sp macro="" textlink="">
      <xdr:nvSpPr>
        <xdr:cNvPr id="28" name="51 Elipse"/>
        <xdr:cNvSpPr/>
      </xdr:nvSpPr>
      <xdr:spPr>
        <a:xfrm>
          <a:off x="22373604" y="5482192"/>
          <a:ext cx="86591" cy="4181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29</xdr:col>
      <xdr:colOff>288471</xdr:colOff>
      <xdr:row>29</xdr:row>
      <xdr:rowOff>115289</xdr:rowOff>
    </xdr:from>
    <xdr:to>
      <xdr:col>29</xdr:col>
      <xdr:colOff>375062</xdr:colOff>
      <xdr:row>29</xdr:row>
      <xdr:rowOff>214250</xdr:rowOff>
    </xdr:to>
    <xdr:sp macro="" textlink="">
      <xdr:nvSpPr>
        <xdr:cNvPr id="29" name="53 Elipse"/>
        <xdr:cNvSpPr/>
      </xdr:nvSpPr>
      <xdr:spPr>
        <a:xfrm>
          <a:off x="22386471" y="5639789"/>
          <a:ext cx="86591" cy="7991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29</xdr:col>
      <xdr:colOff>298952</xdr:colOff>
      <xdr:row>30</xdr:row>
      <xdr:rowOff>177107</xdr:rowOff>
    </xdr:from>
    <xdr:to>
      <xdr:col>29</xdr:col>
      <xdr:colOff>385543</xdr:colOff>
      <xdr:row>30</xdr:row>
      <xdr:rowOff>276068</xdr:rowOff>
    </xdr:to>
    <xdr:sp macro="" textlink="">
      <xdr:nvSpPr>
        <xdr:cNvPr id="30" name="55 Elipse"/>
        <xdr:cNvSpPr/>
      </xdr:nvSpPr>
      <xdr:spPr>
        <a:xfrm>
          <a:off x="22396952" y="5892107"/>
          <a:ext cx="86591" cy="13236"/>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31</xdr:col>
      <xdr:colOff>338200</xdr:colOff>
      <xdr:row>36</xdr:row>
      <xdr:rowOff>169158</xdr:rowOff>
    </xdr:from>
    <xdr:to>
      <xdr:col>31</xdr:col>
      <xdr:colOff>436663</xdr:colOff>
      <xdr:row>36</xdr:row>
      <xdr:rowOff>256246</xdr:rowOff>
    </xdr:to>
    <xdr:sp macro="" textlink="">
      <xdr:nvSpPr>
        <xdr:cNvPr id="31" name="58 Elipse"/>
        <xdr:cNvSpPr/>
      </xdr:nvSpPr>
      <xdr:spPr>
        <a:xfrm flipH="1" flipV="1">
          <a:off x="23960200" y="7027158"/>
          <a:ext cx="98463" cy="20413"/>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33</xdr:col>
      <xdr:colOff>280770</xdr:colOff>
      <xdr:row>37</xdr:row>
      <xdr:rowOff>182240</xdr:rowOff>
    </xdr:from>
    <xdr:to>
      <xdr:col>33</xdr:col>
      <xdr:colOff>379233</xdr:colOff>
      <xdr:row>37</xdr:row>
      <xdr:rowOff>269328</xdr:rowOff>
    </xdr:to>
    <xdr:sp macro="" textlink="">
      <xdr:nvSpPr>
        <xdr:cNvPr id="32" name="60 Elipse"/>
        <xdr:cNvSpPr/>
      </xdr:nvSpPr>
      <xdr:spPr>
        <a:xfrm flipH="1" flipV="1">
          <a:off x="25426770" y="7230740"/>
          <a:ext cx="98463" cy="10888"/>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29</xdr:col>
      <xdr:colOff>223308</xdr:colOff>
      <xdr:row>14</xdr:row>
      <xdr:rowOff>268617</xdr:rowOff>
    </xdr:from>
    <xdr:to>
      <xdr:col>29</xdr:col>
      <xdr:colOff>309899</xdr:colOff>
      <xdr:row>14</xdr:row>
      <xdr:rowOff>367578</xdr:rowOff>
    </xdr:to>
    <xdr:sp macro="" textlink="">
      <xdr:nvSpPr>
        <xdr:cNvPr id="33" name="61 Elipse"/>
        <xdr:cNvSpPr/>
      </xdr:nvSpPr>
      <xdr:spPr>
        <a:xfrm>
          <a:off x="22321308" y="2859417"/>
          <a:ext cx="86591" cy="0"/>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29</xdr:col>
      <xdr:colOff>308012</xdr:colOff>
      <xdr:row>11</xdr:row>
      <xdr:rowOff>365073</xdr:rowOff>
    </xdr:from>
    <xdr:to>
      <xdr:col>30</xdr:col>
      <xdr:colOff>275546</xdr:colOff>
      <xdr:row>12</xdr:row>
      <xdr:rowOff>283850</xdr:rowOff>
    </xdr:to>
    <xdr:cxnSp macro="">
      <xdr:nvCxnSpPr>
        <xdr:cNvPr id="34" name="63 Conector recto"/>
        <xdr:cNvCxnSpPr>
          <a:stCxn id="7" idx="4"/>
          <a:endCxn id="11" idx="7"/>
        </xdr:cNvCxnSpPr>
      </xdr:nvCxnSpPr>
      <xdr:spPr>
        <a:xfrm rot="5400000">
          <a:off x="22678040" y="2017095"/>
          <a:ext cx="185477" cy="72953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273051</xdr:colOff>
      <xdr:row>12</xdr:row>
      <xdr:rowOff>298451</xdr:rowOff>
    </xdr:from>
    <xdr:to>
      <xdr:col>29</xdr:col>
      <xdr:colOff>274639</xdr:colOff>
      <xdr:row>14</xdr:row>
      <xdr:rowOff>334170</xdr:rowOff>
    </xdr:to>
    <xdr:cxnSp macro="">
      <xdr:nvCxnSpPr>
        <xdr:cNvPr id="35" name="65 Conector recto"/>
        <xdr:cNvCxnSpPr/>
      </xdr:nvCxnSpPr>
      <xdr:spPr>
        <a:xfrm rot="5400000">
          <a:off x="22182535" y="2668192"/>
          <a:ext cx="378619"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286087</xdr:colOff>
      <xdr:row>14</xdr:row>
      <xdr:rowOff>306192</xdr:rowOff>
    </xdr:from>
    <xdr:to>
      <xdr:col>31</xdr:col>
      <xdr:colOff>391203</xdr:colOff>
      <xdr:row>15</xdr:row>
      <xdr:rowOff>210291</xdr:rowOff>
    </xdr:to>
    <xdr:cxnSp macro="">
      <xdr:nvCxnSpPr>
        <xdr:cNvPr id="36" name="67 Conector recto"/>
        <xdr:cNvCxnSpPr/>
      </xdr:nvCxnSpPr>
      <xdr:spPr>
        <a:xfrm>
          <a:off x="22384087" y="2858892"/>
          <a:ext cx="1629116" cy="18984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303623</xdr:colOff>
      <xdr:row>15</xdr:row>
      <xdr:rowOff>233373</xdr:rowOff>
    </xdr:from>
    <xdr:to>
      <xdr:col>31</xdr:col>
      <xdr:colOff>378523</xdr:colOff>
      <xdr:row>16</xdr:row>
      <xdr:rowOff>163842</xdr:rowOff>
    </xdr:to>
    <xdr:cxnSp macro="">
      <xdr:nvCxnSpPr>
        <xdr:cNvPr id="37" name="69 Conector recto"/>
        <xdr:cNvCxnSpPr/>
      </xdr:nvCxnSpPr>
      <xdr:spPr>
        <a:xfrm rot="5400000">
          <a:off x="23116776" y="2328095"/>
          <a:ext cx="168594" cy="15989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290941</xdr:colOff>
      <xdr:row>16</xdr:row>
      <xdr:rowOff>198830</xdr:rowOff>
    </xdr:from>
    <xdr:to>
      <xdr:col>30</xdr:col>
      <xdr:colOff>294250</xdr:colOff>
      <xdr:row>17</xdr:row>
      <xdr:rowOff>170131</xdr:rowOff>
    </xdr:to>
    <xdr:cxnSp macro="">
      <xdr:nvCxnSpPr>
        <xdr:cNvPr id="38" name="71 Conector recto"/>
        <xdr:cNvCxnSpPr/>
      </xdr:nvCxnSpPr>
      <xdr:spPr>
        <a:xfrm rot="5400000" flipH="1">
          <a:off x="22685933" y="2940313"/>
          <a:ext cx="171326" cy="76530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280893</xdr:colOff>
      <xdr:row>17</xdr:row>
      <xdr:rowOff>158955</xdr:rowOff>
    </xdr:from>
    <xdr:to>
      <xdr:col>30</xdr:col>
      <xdr:colOff>330743</xdr:colOff>
      <xdr:row>18</xdr:row>
      <xdr:rowOff>149152</xdr:rowOff>
    </xdr:to>
    <xdr:cxnSp macro="">
      <xdr:nvCxnSpPr>
        <xdr:cNvPr id="39" name="73 Conector recto"/>
        <xdr:cNvCxnSpPr>
          <a:stCxn id="9" idx="6"/>
          <a:endCxn id="12" idx="0"/>
        </xdr:cNvCxnSpPr>
      </xdr:nvCxnSpPr>
      <xdr:spPr>
        <a:xfrm flipH="1">
          <a:off x="22378893" y="3397455"/>
          <a:ext cx="811850" cy="18069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280893</xdr:colOff>
      <xdr:row>18</xdr:row>
      <xdr:rowOff>248112</xdr:rowOff>
    </xdr:from>
    <xdr:to>
      <xdr:col>31</xdr:col>
      <xdr:colOff>334701</xdr:colOff>
      <xdr:row>19</xdr:row>
      <xdr:rowOff>175746</xdr:rowOff>
    </xdr:to>
    <xdr:cxnSp macro="">
      <xdr:nvCxnSpPr>
        <xdr:cNvPr id="40" name="75 Conector recto"/>
        <xdr:cNvCxnSpPr>
          <a:stCxn id="12" idx="4"/>
          <a:endCxn id="13" idx="2"/>
        </xdr:cNvCxnSpPr>
      </xdr:nvCxnSpPr>
      <xdr:spPr>
        <a:xfrm rot="16200000" flipH="1">
          <a:off x="23080155" y="2918700"/>
          <a:ext cx="175284" cy="157780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272454</xdr:colOff>
      <xdr:row>20</xdr:row>
      <xdr:rowOff>273844</xdr:rowOff>
    </xdr:from>
    <xdr:to>
      <xdr:col>29</xdr:col>
      <xdr:colOff>309565</xdr:colOff>
      <xdr:row>26</xdr:row>
      <xdr:rowOff>208170</xdr:rowOff>
    </xdr:to>
    <xdr:cxnSp macro="">
      <xdr:nvCxnSpPr>
        <xdr:cNvPr id="41" name="77 Conector recto"/>
        <xdr:cNvCxnSpPr>
          <a:endCxn id="26" idx="3"/>
        </xdr:cNvCxnSpPr>
      </xdr:nvCxnSpPr>
      <xdr:spPr>
        <a:xfrm rot="5400000">
          <a:off x="21817009" y="4551564"/>
          <a:ext cx="1144001" cy="3711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357492</xdr:colOff>
      <xdr:row>19</xdr:row>
      <xdr:rowOff>225227</xdr:rowOff>
    </xdr:from>
    <xdr:to>
      <xdr:col>31</xdr:col>
      <xdr:colOff>377997</xdr:colOff>
      <xdr:row>20</xdr:row>
      <xdr:rowOff>246276</xdr:rowOff>
    </xdr:to>
    <xdr:cxnSp macro="">
      <xdr:nvCxnSpPr>
        <xdr:cNvPr id="42" name="81 Conector recto"/>
        <xdr:cNvCxnSpPr>
          <a:stCxn id="13" idx="4"/>
          <a:endCxn id="10" idx="7"/>
        </xdr:cNvCxnSpPr>
      </xdr:nvCxnSpPr>
      <xdr:spPr>
        <a:xfrm rot="5400000">
          <a:off x="23131495" y="3130624"/>
          <a:ext cx="192499" cy="154450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314975</xdr:colOff>
      <xdr:row>26</xdr:row>
      <xdr:rowOff>198849</xdr:rowOff>
    </xdr:from>
    <xdr:to>
      <xdr:col>31</xdr:col>
      <xdr:colOff>342156</xdr:colOff>
      <xdr:row>27</xdr:row>
      <xdr:rowOff>205621</xdr:rowOff>
    </xdr:to>
    <xdr:cxnSp macro="">
      <xdr:nvCxnSpPr>
        <xdr:cNvPr id="43" name="84 Conector recto"/>
        <xdr:cNvCxnSpPr/>
      </xdr:nvCxnSpPr>
      <xdr:spPr>
        <a:xfrm rot="16200000" flipH="1">
          <a:off x="23094692" y="4460607"/>
          <a:ext cx="187747" cy="155118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321470</xdr:colOff>
      <xdr:row>28</xdr:row>
      <xdr:rowOff>202406</xdr:rowOff>
    </xdr:from>
    <xdr:to>
      <xdr:col>29</xdr:col>
      <xdr:colOff>333376</xdr:colOff>
      <xdr:row>30</xdr:row>
      <xdr:rowOff>238124</xdr:rowOff>
    </xdr:to>
    <xdr:cxnSp macro="">
      <xdr:nvCxnSpPr>
        <xdr:cNvPr id="44" name="86 Conector recto"/>
        <xdr:cNvCxnSpPr/>
      </xdr:nvCxnSpPr>
      <xdr:spPr>
        <a:xfrm rot="5400000">
          <a:off x="22236114" y="5710237"/>
          <a:ext cx="378618" cy="1190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349515</xdr:colOff>
      <xdr:row>27</xdr:row>
      <xdr:rowOff>252516</xdr:rowOff>
    </xdr:from>
    <xdr:to>
      <xdr:col>31</xdr:col>
      <xdr:colOff>342931</xdr:colOff>
      <xdr:row>28</xdr:row>
      <xdr:rowOff>150778</xdr:rowOff>
    </xdr:to>
    <xdr:cxnSp macro="">
      <xdr:nvCxnSpPr>
        <xdr:cNvPr id="45" name="88 Conector recto"/>
        <xdr:cNvCxnSpPr/>
      </xdr:nvCxnSpPr>
      <xdr:spPr>
        <a:xfrm rot="5400000">
          <a:off x="23128504" y="4648352"/>
          <a:ext cx="155437" cy="151741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361731</xdr:colOff>
      <xdr:row>30</xdr:row>
      <xdr:rowOff>214682</xdr:rowOff>
    </xdr:from>
    <xdr:to>
      <xdr:col>31</xdr:col>
      <xdr:colOff>346484</xdr:colOff>
      <xdr:row>31</xdr:row>
      <xdr:rowOff>282358</xdr:rowOff>
    </xdr:to>
    <xdr:cxnSp macro="">
      <xdr:nvCxnSpPr>
        <xdr:cNvPr id="46" name="90 Conector recto"/>
        <xdr:cNvCxnSpPr/>
      </xdr:nvCxnSpPr>
      <xdr:spPr>
        <a:xfrm>
          <a:off x="22459731" y="5901107"/>
          <a:ext cx="1508753" cy="1915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245020</xdr:colOff>
      <xdr:row>34</xdr:row>
      <xdr:rowOff>262304</xdr:rowOff>
    </xdr:from>
    <xdr:to>
      <xdr:col>29</xdr:col>
      <xdr:colOff>343483</xdr:colOff>
      <xdr:row>34</xdr:row>
      <xdr:rowOff>349392</xdr:rowOff>
    </xdr:to>
    <xdr:sp macro="" textlink="">
      <xdr:nvSpPr>
        <xdr:cNvPr id="47" name="91 Elipse"/>
        <xdr:cNvSpPr/>
      </xdr:nvSpPr>
      <xdr:spPr>
        <a:xfrm flipH="1" flipV="1">
          <a:off x="22343020" y="6663104"/>
          <a:ext cx="98463" cy="1363"/>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29</xdr:col>
      <xdr:colOff>285749</xdr:colOff>
      <xdr:row>32</xdr:row>
      <xdr:rowOff>261939</xdr:rowOff>
    </xdr:from>
    <xdr:to>
      <xdr:col>29</xdr:col>
      <xdr:colOff>297656</xdr:colOff>
      <xdr:row>36</xdr:row>
      <xdr:rowOff>214314</xdr:rowOff>
    </xdr:to>
    <xdr:cxnSp macro="">
      <xdr:nvCxnSpPr>
        <xdr:cNvPr id="48" name="93 Conector recto"/>
        <xdr:cNvCxnSpPr/>
      </xdr:nvCxnSpPr>
      <xdr:spPr>
        <a:xfrm rot="5400000">
          <a:off x="22008703" y="6656785"/>
          <a:ext cx="762000" cy="1190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308539</xdr:colOff>
      <xdr:row>31</xdr:row>
      <xdr:rowOff>258546</xdr:rowOff>
    </xdr:from>
    <xdr:to>
      <xdr:col>31</xdr:col>
      <xdr:colOff>334578</xdr:colOff>
      <xdr:row>32</xdr:row>
      <xdr:rowOff>205155</xdr:rowOff>
    </xdr:to>
    <xdr:cxnSp macro="">
      <xdr:nvCxnSpPr>
        <xdr:cNvPr id="49" name="95 Conector recto"/>
        <xdr:cNvCxnSpPr>
          <a:endCxn id="16" idx="4"/>
        </xdr:cNvCxnSpPr>
      </xdr:nvCxnSpPr>
      <xdr:spPr>
        <a:xfrm rot="10800000" flipV="1">
          <a:off x="22406539" y="6097371"/>
          <a:ext cx="1550039" cy="18473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321470</xdr:colOff>
      <xdr:row>36</xdr:row>
      <xdr:rowOff>202407</xdr:rowOff>
    </xdr:from>
    <xdr:to>
      <xdr:col>31</xdr:col>
      <xdr:colOff>404813</xdr:colOff>
      <xdr:row>36</xdr:row>
      <xdr:rowOff>214314</xdr:rowOff>
    </xdr:to>
    <xdr:cxnSp macro="">
      <xdr:nvCxnSpPr>
        <xdr:cNvPr id="50" name="98 Conector recto"/>
        <xdr:cNvCxnSpPr/>
      </xdr:nvCxnSpPr>
      <xdr:spPr>
        <a:xfrm flipV="1">
          <a:off x="22419470" y="7050882"/>
          <a:ext cx="160734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400243</xdr:colOff>
      <xdr:row>36</xdr:row>
      <xdr:rowOff>207774</xdr:rowOff>
    </xdr:from>
    <xdr:to>
      <xdr:col>33</xdr:col>
      <xdr:colOff>328393</xdr:colOff>
      <xdr:row>37</xdr:row>
      <xdr:rowOff>190066</xdr:rowOff>
    </xdr:to>
    <xdr:cxnSp macro="">
      <xdr:nvCxnSpPr>
        <xdr:cNvPr id="51" name="100 Conector recto"/>
        <xdr:cNvCxnSpPr/>
      </xdr:nvCxnSpPr>
      <xdr:spPr>
        <a:xfrm rot="16200000" flipH="1">
          <a:off x="24652397" y="6416570"/>
          <a:ext cx="191842" cy="14521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29</xdr:col>
      <xdr:colOff>113433</xdr:colOff>
      <xdr:row>10</xdr:row>
      <xdr:rowOff>133351</xdr:rowOff>
    </xdr:from>
    <xdr:to>
      <xdr:col>29</xdr:col>
      <xdr:colOff>389658</xdr:colOff>
      <xdr:row>10</xdr:row>
      <xdr:rowOff>371476</xdr:rowOff>
    </xdr:to>
    <xdr:sp macro="" textlink="">
      <xdr:nvSpPr>
        <xdr:cNvPr id="2" name="1 Elipse"/>
        <xdr:cNvSpPr/>
      </xdr:nvSpPr>
      <xdr:spPr>
        <a:xfrm>
          <a:off x="22211433" y="2038351"/>
          <a:ext cx="276225" cy="57150"/>
        </a:xfrm>
        <a:prstGeom prst="ellipse">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s-PE" sz="1100">
            <a:ln w="3175">
              <a:solidFill>
                <a:schemeClr val="tx1"/>
              </a:solidFill>
            </a:ln>
          </a:endParaRPr>
        </a:p>
      </xdr:txBody>
    </xdr:sp>
    <xdr:clientData/>
  </xdr:twoCellAnchor>
  <xdr:twoCellAnchor>
    <xdr:from>
      <xdr:col>30</xdr:col>
      <xdr:colOff>70633</xdr:colOff>
      <xdr:row>10</xdr:row>
      <xdr:rowOff>161924</xdr:rowOff>
    </xdr:from>
    <xdr:to>
      <xdr:col>30</xdr:col>
      <xdr:colOff>358733</xdr:colOff>
      <xdr:row>10</xdr:row>
      <xdr:rowOff>358732</xdr:rowOff>
    </xdr:to>
    <xdr:sp macro="" textlink="">
      <xdr:nvSpPr>
        <xdr:cNvPr id="3" name="2 Rectángulo"/>
        <xdr:cNvSpPr/>
      </xdr:nvSpPr>
      <xdr:spPr>
        <a:xfrm>
          <a:off x="22930633" y="2066924"/>
          <a:ext cx="288100" cy="25358"/>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indent="0" algn="l"/>
          <a:endParaRPr lang="es-PE" sz="1100">
            <a:ln w="3175">
              <a:solidFill>
                <a:schemeClr val="tx1"/>
              </a:solidFill>
            </a:ln>
            <a:solidFill>
              <a:schemeClr val="dk1"/>
            </a:solidFill>
            <a:latin typeface="+mn-lt"/>
            <a:ea typeface="+mn-ea"/>
            <a:cs typeface="+mn-cs"/>
          </a:endParaRPr>
        </a:p>
      </xdr:txBody>
    </xdr:sp>
    <xdr:clientData/>
  </xdr:twoCellAnchor>
  <xdr:twoCellAnchor>
    <xdr:from>
      <xdr:col>31</xdr:col>
      <xdr:colOff>191490</xdr:colOff>
      <xdr:row>10</xdr:row>
      <xdr:rowOff>115291</xdr:rowOff>
    </xdr:from>
    <xdr:to>
      <xdr:col>31</xdr:col>
      <xdr:colOff>448665</xdr:colOff>
      <xdr:row>10</xdr:row>
      <xdr:rowOff>334366</xdr:rowOff>
    </xdr:to>
    <xdr:sp macro="" textlink="">
      <xdr:nvSpPr>
        <xdr:cNvPr id="4" name="3 Flecha derecha"/>
        <xdr:cNvSpPr/>
      </xdr:nvSpPr>
      <xdr:spPr>
        <a:xfrm>
          <a:off x="23813490" y="2020291"/>
          <a:ext cx="257175" cy="76200"/>
        </a:xfrm>
        <a:prstGeom prst="rightArrow">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indent="0" algn="l"/>
          <a:endParaRPr lang="es-PE" sz="1100">
            <a:ln w="3175">
              <a:solidFill>
                <a:schemeClr val="tx1"/>
              </a:solidFill>
            </a:ln>
            <a:solidFill>
              <a:schemeClr val="dk1"/>
            </a:solidFill>
            <a:latin typeface="+mn-lt"/>
            <a:ea typeface="+mn-ea"/>
            <a:cs typeface="+mn-cs"/>
          </a:endParaRPr>
        </a:p>
      </xdr:txBody>
    </xdr:sp>
    <xdr:clientData/>
  </xdr:twoCellAnchor>
  <xdr:twoCellAnchor>
    <xdr:from>
      <xdr:col>32</xdr:col>
      <xdr:colOff>162914</xdr:colOff>
      <xdr:row>10</xdr:row>
      <xdr:rowOff>102920</xdr:rowOff>
    </xdr:from>
    <xdr:to>
      <xdr:col>32</xdr:col>
      <xdr:colOff>391514</xdr:colOff>
      <xdr:row>10</xdr:row>
      <xdr:rowOff>331520</xdr:rowOff>
    </xdr:to>
    <xdr:sp macro="" textlink="">
      <xdr:nvSpPr>
        <xdr:cNvPr id="5" name="4 Retraso"/>
        <xdr:cNvSpPr/>
      </xdr:nvSpPr>
      <xdr:spPr>
        <a:xfrm>
          <a:off x="24546914" y="2007920"/>
          <a:ext cx="228600" cy="85725"/>
        </a:xfrm>
        <a:prstGeom prst="flowChartDelay">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indent="0" algn="l"/>
          <a:endParaRPr lang="es-PE" sz="1100">
            <a:ln w="3175">
              <a:solidFill>
                <a:schemeClr val="tx1"/>
              </a:solidFill>
            </a:ln>
            <a:solidFill>
              <a:schemeClr val="dk1"/>
            </a:solidFill>
            <a:latin typeface="+mn-lt"/>
            <a:ea typeface="+mn-ea"/>
            <a:cs typeface="+mn-cs"/>
          </a:endParaRPr>
        </a:p>
      </xdr:txBody>
    </xdr:sp>
    <xdr:clientData/>
  </xdr:twoCellAnchor>
  <xdr:twoCellAnchor>
    <xdr:from>
      <xdr:col>33</xdr:col>
      <xdr:colOff>106754</xdr:colOff>
      <xdr:row>10</xdr:row>
      <xdr:rowOff>119125</xdr:rowOff>
    </xdr:from>
    <xdr:to>
      <xdr:col>33</xdr:col>
      <xdr:colOff>440129</xdr:colOff>
      <xdr:row>10</xdr:row>
      <xdr:rowOff>319150</xdr:rowOff>
    </xdr:to>
    <xdr:sp macro="" textlink="">
      <xdr:nvSpPr>
        <xdr:cNvPr id="6" name="5 Combinar"/>
        <xdr:cNvSpPr/>
      </xdr:nvSpPr>
      <xdr:spPr>
        <a:xfrm>
          <a:off x="25252754" y="2024125"/>
          <a:ext cx="333375" cy="66675"/>
        </a:xfrm>
        <a:prstGeom prst="flowChartMerge">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indent="0" algn="l"/>
          <a:endParaRPr lang="es-PE" sz="1100">
            <a:ln w="3175">
              <a:solidFill>
                <a:schemeClr val="tx1"/>
              </a:solidFill>
            </a:ln>
            <a:solidFill>
              <a:schemeClr val="dk1"/>
            </a:solidFill>
            <a:latin typeface="+mn-lt"/>
            <a:ea typeface="+mn-ea"/>
            <a:cs typeface="+mn-cs"/>
          </a:endParaRPr>
        </a:p>
      </xdr:txBody>
    </xdr:sp>
    <xdr:clientData/>
  </xdr:twoCellAnchor>
  <xdr:twoCellAnchor>
    <xdr:from>
      <xdr:col>30</xdr:col>
      <xdr:colOff>160813</xdr:colOff>
      <xdr:row>11</xdr:row>
      <xdr:rowOff>247401</xdr:rowOff>
    </xdr:from>
    <xdr:to>
      <xdr:col>30</xdr:col>
      <xdr:colOff>247404</xdr:colOff>
      <xdr:row>11</xdr:row>
      <xdr:rowOff>346362</xdr:rowOff>
    </xdr:to>
    <xdr:sp macro="" textlink="">
      <xdr:nvSpPr>
        <xdr:cNvPr id="7" name="6 Elipse"/>
        <xdr:cNvSpPr/>
      </xdr:nvSpPr>
      <xdr:spPr>
        <a:xfrm>
          <a:off x="23020813" y="2285751"/>
          <a:ext cx="86591" cy="371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31</xdr:col>
      <xdr:colOff>185549</xdr:colOff>
      <xdr:row>14</xdr:row>
      <xdr:rowOff>160810</xdr:rowOff>
    </xdr:from>
    <xdr:to>
      <xdr:col>31</xdr:col>
      <xdr:colOff>272140</xdr:colOff>
      <xdr:row>14</xdr:row>
      <xdr:rowOff>259771</xdr:rowOff>
    </xdr:to>
    <xdr:sp macro="" textlink="">
      <xdr:nvSpPr>
        <xdr:cNvPr id="8" name="7 Elipse"/>
        <xdr:cNvSpPr/>
      </xdr:nvSpPr>
      <xdr:spPr>
        <a:xfrm>
          <a:off x="23807549" y="2827810"/>
          <a:ext cx="86591" cy="32286"/>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30</xdr:col>
      <xdr:colOff>160809</xdr:colOff>
      <xdr:row>16</xdr:row>
      <xdr:rowOff>61849</xdr:rowOff>
    </xdr:from>
    <xdr:to>
      <xdr:col>30</xdr:col>
      <xdr:colOff>247400</xdr:colOff>
      <xdr:row>16</xdr:row>
      <xdr:rowOff>160810</xdr:rowOff>
    </xdr:to>
    <xdr:sp macro="" textlink="">
      <xdr:nvSpPr>
        <xdr:cNvPr id="9" name="8 Elipse"/>
        <xdr:cNvSpPr/>
      </xdr:nvSpPr>
      <xdr:spPr>
        <a:xfrm>
          <a:off x="23020809" y="3109849"/>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29</xdr:col>
      <xdr:colOff>210290</xdr:colOff>
      <xdr:row>19</xdr:row>
      <xdr:rowOff>197920</xdr:rowOff>
    </xdr:from>
    <xdr:to>
      <xdr:col>29</xdr:col>
      <xdr:colOff>296881</xdr:colOff>
      <xdr:row>19</xdr:row>
      <xdr:rowOff>296881</xdr:rowOff>
    </xdr:to>
    <xdr:sp macro="" textlink="">
      <xdr:nvSpPr>
        <xdr:cNvPr id="10" name="9 Elipse"/>
        <xdr:cNvSpPr/>
      </xdr:nvSpPr>
      <xdr:spPr>
        <a:xfrm>
          <a:off x="22308290" y="3807895"/>
          <a:ext cx="86591" cy="371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29</xdr:col>
      <xdr:colOff>271829</xdr:colOff>
      <xdr:row>11</xdr:row>
      <xdr:rowOff>261894</xdr:rowOff>
    </xdr:from>
    <xdr:to>
      <xdr:col>30</xdr:col>
      <xdr:colOff>173494</xdr:colOff>
      <xdr:row>12</xdr:row>
      <xdr:rowOff>286634</xdr:rowOff>
    </xdr:to>
    <xdr:cxnSp macro="">
      <xdr:nvCxnSpPr>
        <xdr:cNvPr id="11" name="10 Conector recto"/>
        <xdr:cNvCxnSpPr>
          <a:stCxn id="7" idx="1"/>
          <a:endCxn id="12" idx="7"/>
        </xdr:cNvCxnSpPr>
      </xdr:nvCxnSpPr>
      <xdr:spPr>
        <a:xfrm flipH="1">
          <a:off x="22369829" y="2290719"/>
          <a:ext cx="663665" cy="18666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197919</xdr:colOff>
      <xdr:row>12</xdr:row>
      <xdr:rowOff>272141</xdr:rowOff>
    </xdr:from>
    <xdr:to>
      <xdr:col>29</xdr:col>
      <xdr:colOff>284510</xdr:colOff>
      <xdr:row>12</xdr:row>
      <xdr:rowOff>371102</xdr:rowOff>
    </xdr:to>
    <xdr:sp macro="" textlink="">
      <xdr:nvSpPr>
        <xdr:cNvPr id="12" name="11 Elipse"/>
        <xdr:cNvSpPr/>
      </xdr:nvSpPr>
      <xdr:spPr>
        <a:xfrm>
          <a:off x="22295919" y="2472416"/>
          <a:ext cx="86591" cy="371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29</xdr:col>
      <xdr:colOff>241215</xdr:colOff>
      <xdr:row>12</xdr:row>
      <xdr:rowOff>371102</xdr:rowOff>
    </xdr:from>
    <xdr:to>
      <xdr:col>29</xdr:col>
      <xdr:colOff>249133</xdr:colOff>
      <xdr:row>14</xdr:row>
      <xdr:rowOff>0</xdr:rowOff>
    </xdr:to>
    <xdr:cxnSp macro="">
      <xdr:nvCxnSpPr>
        <xdr:cNvPr id="13" name="12 Conector recto"/>
        <xdr:cNvCxnSpPr>
          <a:stCxn id="12" idx="4"/>
        </xdr:cNvCxnSpPr>
      </xdr:nvCxnSpPr>
      <xdr:spPr>
        <a:xfrm>
          <a:off x="22339215" y="2476127"/>
          <a:ext cx="7918" cy="19087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218518</xdr:colOff>
      <xdr:row>14</xdr:row>
      <xdr:rowOff>0</xdr:rowOff>
    </xdr:from>
    <xdr:to>
      <xdr:col>31</xdr:col>
      <xdr:colOff>259459</xdr:colOff>
      <xdr:row>14</xdr:row>
      <xdr:rowOff>175303</xdr:rowOff>
    </xdr:to>
    <xdr:cxnSp macro="">
      <xdr:nvCxnSpPr>
        <xdr:cNvPr id="14" name="13 Conector recto"/>
        <xdr:cNvCxnSpPr>
          <a:endCxn id="8" idx="7"/>
        </xdr:cNvCxnSpPr>
      </xdr:nvCxnSpPr>
      <xdr:spPr>
        <a:xfrm>
          <a:off x="22316518" y="2667000"/>
          <a:ext cx="1564941" cy="17530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331764</xdr:colOff>
      <xdr:row>14</xdr:row>
      <xdr:rowOff>175303</xdr:rowOff>
    </xdr:from>
    <xdr:to>
      <xdr:col>31</xdr:col>
      <xdr:colOff>259459</xdr:colOff>
      <xdr:row>15</xdr:row>
      <xdr:rowOff>90548</xdr:rowOff>
    </xdr:to>
    <xdr:cxnSp macro="">
      <xdr:nvCxnSpPr>
        <xdr:cNvPr id="15" name="14 Conector recto"/>
        <xdr:cNvCxnSpPr>
          <a:stCxn id="8" idx="7"/>
          <a:endCxn id="30" idx="0"/>
        </xdr:cNvCxnSpPr>
      </xdr:nvCxnSpPr>
      <xdr:spPr>
        <a:xfrm flipH="1">
          <a:off x="22429764" y="2842303"/>
          <a:ext cx="1451695" cy="10574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247403</xdr:colOff>
      <xdr:row>16</xdr:row>
      <xdr:rowOff>111331</xdr:rowOff>
    </xdr:from>
    <xdr:to>
      <xdr:col>30</xdr:col>
      <xdr:colOff>197924</xdr:colOff>
      <xdr:row>17</xdr:row>
      <xdr:rowOff>74221</xdr:rowOff>
    </xdr:to>
    <xdr:cxnSp macro="">
      <xdr:nvCxnSpPr>
        <xdr:cNvPr id="16" name="15 Conector recto"/>
        <xdr:cNvCxnSpPr/>
      </xdr:nvCxnSpPr>
      <xdr:spPr>
        <a:xfrm flipH="1">
          <a:off x="22345403" y="3159331"/>
          <a:ext cx="712521" cy="15339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201878</xdr:colOff>
      <xdr:row>17</xdr:row>
      <xdr:rowOff>65808</xdr:rowOff>
    </xdr:from>
    <xdr:to>
      <xdr:col>29</xdr:col>
      <xdr:colOff>288469</xdr:colOff>
      <xdr:row>17</xdr:row>
      <xdr:rowOff>164769</xdr:rowOff>
    </xdr:to>
    <xdr:sp macro="" textlink="">
      <xdr:nvSpPr>
        <xdr:cNvPr id="17" name="16 Elipse"/>
        <xdr:cNvSpPr/>
      </xdr:nvSpPr>
      <xdr:spPr>
        <a:xfrm>
          <a:off x="22299878" y="3304308"/>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29</xdr:col>
      <xdr:colOff>282287</xdr:colOff>
      <xdr:row>17</xdr:row>
      <xdr:rowOff>127659</xdr:rowOff>
    </xdr:from>
    <xdr:to>
      <xdr:col>29</xdr:col>
      <xdr:colOff>350009</xdr:colOff>
      <xdr:row>18</xdr:row>
      <xdr:rowOff>278223</xdr:rowOff>
    </xdr:to>
    <xdr:cxnSp macro="">
      <xdr:nvCxnSpPr>
        <xdr:cNvPr id="18" name="17 Conector recto"/>
        <xdr:cNvCxnSpPr>
          <a:endCxn id="19" idx="7"/>
        </xdr:cNvCxnSpPr>
      </xdr:nvCxnSpPr>
      <xdr:spPr>
        <a:xfrm>
          <a:off x="22380287" y="3366159"/>
          <a:ext cx="67722" cy="25533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276099</xdr:colOff>
      <xdr:row>18</xdr:row>
      <xdr:rowOff>263730</xdr:rowOff>
    </xdr:from>
    <xdr:to>
      <xdr:col>29</xdr:col>
      <xdr:colOff>362690</xdr:colOff>
      <xdr:row>18</xdr:row>
      <xdr:rowOff>362691</xdr:rowOff>
    </xdr:to>
    <xdr:sp macro="" textlink="">
      <xdr:nvSpPr>
        <xdr:cNvPr id="19" name="18 Elipse"/>
        <xdr:cNvSpPr/>
      </xdr:nvSpPr>
      <xdr:spPr>
        <a:xfrm>
          <a:off x="22374099" y="3616530"/>
          <a:ext cx="86591" cy="371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29</xdr:col>
      <xdr:colOff>284200</xdr:colOff>
      <xdr:row>18</xdr:row>
      <xdr:rowOff>346363</xdr:rowOff>
    </xdr:from>
    <xdr:to>
      <xdr:col>29</xdr:col>
      <xdr:colOff>296884</xdr:colOff>
      <xdr:row>19</xdr:row>
      <xdr:rowOff>212413</xdr:rowOff>
    </xdr:to>
    <xdr:cxnSp macro="">
      <xdr:nvCxnSpPr>
        <xdr:cNvPr id="20" name="19 Conector recto"/>
        <xdr:cNvCxnSpPr>
          <a:endCxn id="10" idx="7"/>
        </xdr:cNvCxnSpPr>
      </xdr:nvCxnSpPr>
      <xdr:spPr>
        <a:xfrm flipH="1">
          <a:off x="22382200" y="3622963"/>
          <a:ext cx="12684" cy="1899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214248</xdr:colOff>
      <xdr:row>20</xdr:row>
      <xdr:rowOff>251358</xdr:rowOff>
    </xdr:from>
    <xdr:to>
      <xdr:col>29</xdr:col>
      <xdr:colOff>300839</xdr:colOff>
      <xdr:row>20</xdr:row>
      <xdr:rowOff>350319</xdr:rowOff>
    </xdr:to>
    <xdr:sp macro="" textlink="">
      <xdr:nvSpPr>
        <xdr:cNvPr id="21" name="21 Elipse"/>
        <xdr:cNvSpPr/>
      </xdr:nvSpPr>
      <xdr:spPr>
        <a:xfrm>
          <a:off x="22312248" y="4004208"/>
          <a:ext cx="86591" cy="0"/>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31</xdr:col>
      <xdr:colOff>296386</xdr:colOff>
      <xdr:row>31</xdr:row>
      <xdr:rowOff>209795</xdr:rowOff>
    </xdr:from>
    <xdr:to>
      <xdr:col>31</xdr:col>
      <xdr:colOff>382977</xdr:colOff>
      <xdr:row>31</xdr:row>
      <xdr:rowOff>308756</xdr:rowOff>
    </xdr:to>
    <xdr:sp macro="" textlink="">
      <xdr:nvSpPr>
        <xdr:cNvPr id="22" name="22 Elipse"/>
        <xdr:cNvSpPr/>
      </xdr:nvSpPr>
      <xdr:spPr>
        <a:xfrm>
          <a:off x="23918386" y="6096245"/>
          <a:ext cx="86591" cy="371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29</xdr:col>
      <xdr:colOff>247153</xdr:colOff>
      <xdr:row>31</xdr:row>
      <xdr:rowOff>294263</xdr:rowOff>
    </xdr:from>
    <xdr:to>
      <xdr:col>31</xdr:col>
      <xdr:colOff>370296</xdr:colOff>
      <xdr:row>32</xdr:row>
      <xdr:rowOff>246903</xdr:rowOff>
    </xdr:to>
    <xdr:cxnSp macro="">
      <xdr:nvCxnSpPr>
        <xdr:cNvPr id="23" name="23 Conector recto"/>
        <xdr:cNvCxnSpPr>
          <a:stCxn id="22" idx="5"/>
          <a:endCxn id="24" idx="4"/>
        </xdr:cNvCxnSpPr>
      </xdr:nvCxnSpPr>
      <xdr:spPr>
        <a:xfrm flipH="1">
          <a:off x="22345153" y="6094988"/>
          <a:ext cx="1647143" cy="19076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197922</xdr:colOff>
      <xdr:row>32</xdr:row>
      <xdr:rowOff>246903</xdr:rowOff>
    </xdr:from>
    <xdr:to>
      <xdr:col>29</xdr:col>
      <xdr:colOff>296385</xdr:colOff>
      <xdr:row>32</xdr:row>
      <xdr:rowOff>333991</xdr:rowOff>
    </xdr:to>
    <xdr:sp macro="" textlink="">
      <xdr:nvSpPr>
        <xdr:cNvPr id="24" name="24 Elipse"/>
        <xdr:cNvSpPr/>
      </xdr:nvSpPr>
      <xdr:spPr>
        <a:xfrm flipH="1" flipV="1">
          <a:off x="22295922" y="6285753"/>
          <a:ext cx="98463" cy="1363"/>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29</xdr:col>
      <xdr:colOff>189511</xdr:colOff>
      <xdr:row>33</xdr:row>
      <xdr:rowOff>201381</xdr:rowOff>
    </xdr:from>
    <xdr:to>
      <xdr:col>29</xdr:col>
      <xdr:colOff>287974</xdr:colOff>
      <xdr:row>33</xdr:row>
      <xdr:rowOff>288469</xdr:rowOff>
    </xdr:to>
    <xdr:sp macro="" textlink="">
      <xdr:nvSpPr>
        <xdr:cNvPr id="25" name="26 Elipse"/>
        <xdr:cNvSpPr/>
      </xdr:nvSpPr>
      <xdr:spPr>
        <a:xfrm flipH="1" flipV="1">
          <a:off x="22287511" y="6478356"/>
          <a:ext cx="98463" cy="1363"/>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29</xdr:col>
      <xdr:colOff>185551</xdr:colOff>
      <xdr:row>34</xdr:row>
      <xdr:rowOff>205837</xdr:rowOff>
    </xdr:from>
    <xdr:to>
      <xdr:col>29</xdr:col>
      <xdr:colOff>309253</xdr:colOff>
      <xdr:row>34</xdr:row>
      <xdr:rowOff>309252</xdr:rowOff>
    </xdr:to>
    <xdr:sp macro="" textlink="">
      <xdr:nvSpPr>
        <xdr:cNvPr id="26" name="28 Elipse"/>
        <xdr:cNvSpPr/>
      </xdr:nvSpPr>
      <xdr:spPr>
        <a:xfrm flipH="1">
          <a:off x="22283551" y="6663787"/>
          <a:ext cx="123702" cy="8165"/>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29</xdr:col>
      <xdr:colOff>205837</xdr:colOff>
      <xdr:row>35</xdr:row>
      <xdr:rowOff>205340</xdr:rowOff>
    </xdr:from>
    <xdr:to>
      <xdr:col>29</xdr:col>
      <xdr:colOff>304300</xdr:colOff>
      <xdr:row>35</xdr:row>
      <xdr:rowOff>292428</xdr:rowOff>
    </xdr:to>
    <xdr:sp macro="" textlink="">
      <xdr:nvSpPr>
        <xdr:cNvPr id="27" name="30 Elipse"/>
        <xdr:cNvSpPr/>
      </xdr:nvSpPr>
      <xdr:spPr>
        <a:xfrm flipH="1" flipV="1">
          <a:off x="22303837" y="6853790"/>
          <a:ext cx="98463" cy="1363"/>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29</xdr:col>
      <xdr:colOff>210293</xdr:colOff>
      <xdr:row>32</xdr:row>
      <xdr:rowOff>321237</xdr:rowOff>
    </xdr:from>
    <xdr:to>
      <xdr:col>29</xdr:col>
      <xdr:colOff>257225</xdr:colOff>
      <xdr:row>36</xdr:row>
      <xdr:rowOff>222662</xdr:rowOff>
    </xdr:to>
    <xdr:cxnSp macro="">
      <xdr:nvCxnSpPr>
        <xdr:cNvPr id="28" name="31 Conector recto"/>
        <xdr:cNvCxnSpPr/>
      </xdr:nvCxnSpPr>
      <xdr:spPr>
        <a:xfrm flipH="1">
          <a:off x="22308293" y="6283887"/>
          <a:ext cx="46932" cy="7682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181100</xdr:colOff>
      <xdr:row>36</xdr:row>
      <xdr:rowOff>168230</xdr:rowOff>
    </xdr:from>
    <xdr:to>
      <xdr:col>29</xdr:col>
      <xdr:colOff>279563</xdr:colOff>
      <xdr:row>36</xdr:row>
      <xdr:rowOff>255318</xdr:rowOff>
    </xdr:to>
    <xdr:sp macro="" textlink="">
      <xdr:nvSpPr>
        <xdr:cNvPr id="29" name="32 Elipse"/>
        <xdr:cNvSpPr/>
      </xdr:nvSpPr>
      <xdr:spPr>
        <a:xfrm flipH="1" flipV="1">
          <a:off x="22279100" y="7026230"/>
          <a:ext cx="98463" cy="20413"/>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29</xdr:col>
      <xdr:colOff>288468</xdr:colOff>
      <xdr:row>15</xdr:row>
      <xdr:rowOff>90548</xdr:rowOff>
    </xdr:from>
    <xdr:to>
      <xdr:col>29</xdr:col>
      <xdr:colOff>375059</xdr:colOff>
      <xdr:row>15</xdr:row>
      <xdr:rowOff>189509</xdr:rowOff>
    </xdr:to>
    <xdr:sp macro="" textlink="">
      <xdr:nvSpPr>
        <xdr:cNvPr id="30" name="33 Elipse"/>
        <xdr:cNvSpPr/>
      </xdr:nvSpPr>
      <xdr:spPr>
        <a:xfrm>
          <a:off x="22386468" y="2948048"/>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29</xdr:col>
      <xdr:colOff>358735</xdr:colOff>
      <xdr:row>15</xdr:row>
      <xdr:rowOff>148442</xdr:rowOff>
    </xdr:from>
    <xdr:to>
      <xdr:col>30</xdr:col>
      <xdr:colOff>234719</xdr:colOff>
      <xdr:row>16</xdr:row>
      <xdr:rowOff>76342</xdr:rowOff>
    </xdr:to>
    <xdr:cxnSp macro="">
      <xdr:nvCxnSpPr>
        <xdr:cNvPr id="31" name="34 Conector recto"/>
        <xdr:cNvCxnSpPr>
          <a:stCxn id="9" idx="7"/>
        </xdr:cNvCxnSpPr>
      </xdr:nvCxnSpPr>
      <xdr:spPr>
        <a:xfrm flipH="1" flipV="1">
          <a:off x="22456735" y="3005942"/>
          <a:ext cx="637984" cy="1184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189507</xdr:colOff>
      <xdr:row>13</xdr:row>
      <xdr:rowOff>115289</xdr:rowOff>
    </xdr:from>
    <xdr:to>
      <xdr:col>29</xdr:col>
      <xdr:colOff>276098</xdr:colOff>
      <xdr:row>13</xdr:row>
      <xdr:rowOff>214250</xdr:rowOff>
    </xdr:to>
    <xdr:sp macro="" textlink="">
      <xdr:nvSpPr>
        <xdr:cNvPr id="32" name="35 Elipse"/>
        <xdr:cNvSpPr/>
      </xdr:nvSpPr>
      <xdr:spPr>
        <a:xfrm>
          <a:off x="22287507" y="2591789"/>
          <a:ext cx="86591" cy="7991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29</xdr:col>
      <xdr:colOff>197920</xdr:colOff>
      <xdr:row>21</xdr:row>
      <xdr:rowOff>185549</xdr:rowOff>
    </xdr:from>
    <xdr:to>
      <xdr:col>29</xdr:col>
      <xdr:colOff>284511</xdr:colOff>
      <xdr:row>21</xdr:row>
      <xdr:rowOff>284510</xdr:rowOff>
    </xdr:to>
    <xdr:sp macro="" textlink="">
      <xdr:nvSpPr>
        <xdr:cNvPr id="33" name="37 Elipse"/>
        <xdr:cNvSpPr/>
      </xdr:nvSpPr>
      <xdr:spPr>
        <a:xfrm>
          <a:off x="22295920" y="4186049"/>
          <a:ext cx="86591" cy="371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29</xdr:col>
      <xdr:colOff>251362</xdr:colOff>
      <xdr:row>19</xdr:row>
      <xdr:rowOff>257648</xdr:rowOff>
    </xdr:from>
    <xdr:to>
      <xdr:col>29</xdr:col>
      <xdr:colOff>259460</xdr:colOff>
      <xdr:row>22</xdr:row>
      <xdr:rowOff>226621</xdr:rowOff>
    </xdr:to>
    <xdr:cxnSp macro="">
      <xdr:nvCxnSpPr>
        <xdr:cNvPr id="34" name="38 Conector recto"/>
        <xdr:cNvCxnSpPr/>
      </xdr:nvCxnSpPr>
      <xdr:spPr>
        <a:xfrm flipH="1">
          <a:off x="22349362" y="3810473"/>
          <a:ext cx="8098" cy="56904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214248</xdr:colOff>
      <xdr:row>22</xdr:row>
      <xdr:rowOff>189507</xdr:rowOff>
    </xdr:from>
    <xdr:to>
      <xdr:col>29</xdr:col>
      <xdr:colOff>300839</xdr:colOff>
      <xdr:row>22</xdr:row>
      <xdr:rowOff>288468</xdr:rowOff>
    </xdr:to>
    <xdr:sp macro="" textlink="">
      <xdr:nvSpPr>
        <xdr:cNvPr id="35" name="39 Elipse"/>
        <xdr:cNvSpPr/>
      </xdr:nvSpPr>
      <xdr:spPr>
        <a:xfrm>
          <a:off x="22312248" y="4380507"/>
          <a:ext cx="86591" cy="371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29</xdr:col>
      <xdr:colOff>205837</xdr:colOff>
      <xdr:row>24</xdr:row>
      <xdr:rowOff>119245</xdr:rowOff>
    </xdr:from>
    <xdr:to>
      <xdr:col>29</xdr:col>
      <xdr:colOff>292428</xdr:colOff>
      <xdr:row>24</xdr:row>
      <xdr:rowOff>218206</xdr:rowOff>
    </xdr:to>
    <xdr:sp macro="" textlink="">
      <xdr:nvSpPr>
        <xdr:cNvPr id="36" name="43 Elipse"/>
        <xdr:cNvSpPr/>
      </xdr:nvSpPr>
      <xdr:spPr>
        <a:xfrm>
          <a:off x="22303837" y="4691245"/>
          <a:ext cx="86591" cy="70386"/>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30</xdr:col>
      <xdr:colOff>209786</xdr:colOff>
      <xdr:row>25</xdr:row>
      <xdr:rowOff>135574</xdr:rowOff>
    </xdr:from>
    <xdr:to>
      <xdr:col>30</xdr:col>
      <xdr:colOff>296377</xdr:colOff>
      <xdr:row>25</xdr:row>
      <xdr:rowOff>234535</xdr:rowOff>
    </xdr:to>
    <xdr:sp macro="" textlink="">
      <xdr:nvSpPr>
        <xdr:cNvPr id="37" name="45 Elipse"/>
        <xdr:cNvSpPr/>
      </xdr:nvSpPr>
      <xdr:spPr>
        <a:xfrm>
          <a:off x="23069786" y="4898074"/>
          <a:ext cx="86591" cy="51336"/>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29</xdr:col>
      <xdr:colOff>197922</xdr:colOff>
      <xdr:row>26</xdr:row>
      <xdr:rowOff>136071</xdr:rowOff>
    </xdr:from>
    <xdr:to>
      <xdr:col>29</xdr:col>
      <xdr:colOff>284513</xdr:colOff>
      <xdr:row>26</xdr:row>
      <xdr:rowOff>235032</xdr:rowOff>
    </xdr:to>
    <xdr:sp macro="" textlink="">
      <xdr:nvSpPr>
        <xdr:cNvPr id="38" name="46 Elipse"/>
        <xdr:cNvSpPr/>
      </xdr:nvSpPr>
      <xdr:spPr>
        <a:xfrm>
          <a:off x="22295922" y="5089071"/>
          <a:ext cx="86591" cy="51336"/>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29</xdr:col>
      <xdr:colOff>276102</xdr:colOff>
      <xdr:row>24</xdr:row>
      <xdr:rowOff>226621</xdr:rowOff>
    </xdr:from>
    <xdr:to>
      <xdr:col>30</xdr:col>
      <xdr:colOff>209786</xdr:colOff>
      <xdr:row>25</xdr:row>
      <xdr:rowOff>185055</xdr:rowOff>
    </xdr:to>
    <xdr:cxnSp macro="">
      <xdr:nvCxnSpPr>
        <xdr:cNvPr id="39" name="47 Conector recto"/>
        <xdr:cNvCxnSpPr>
          <a:endCxn id="37" idx="2"/>
        </xdr:cNvCxnSpPr>
      </xdr:nvCxnSpPr>
      <xdr:spPr>
        <a:xfrm>
          <a:off x="22374102" y="4760521"/>
          <a:ext cx="695684" cy="18703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236764</xdr:colOff>
      <xdr:row>26</xdr:row>
      <xdr:rowOff>218208</xdr:rowOff>
    </xdr:from>
    <xdr:to>
      <xdr:col>31</xdr:col>
      <xdr:colOff>333496</xdr:colOff>
      <xdr:row>27</xdr:row>
      <xdr:rowOff>185055</xdr:rowOff>
    </xdr:to>
    <xdr:cxnSp macro="">
      <xdr:nvCxnSpPr>
        <xdr:cNvPr id="40" name="48 Conector recto"/>
        <xdr:cNvCxnSpPr>
          <a:endCxn id="41" idx="6"/>
        </xdr:cNvCxnSpPr>
      </xdr:nvCxnSpPr>
      <xdr:spPr>
        <a:xfrm>
          <a:off x="22334764" y="5142633"/>
          <a:ext cx="1620732" cy="18592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246905</xdr:colOff>
      <xdr:row>27</xdr:row>
      <xdr:rowOff>135574</xdr:rowOff>
    </xdr:from>
    <xdr:to>
      <xdr:col>31</xdr:col>
      <xdr:colOff>333496</xdr:colOff>
      <xdr:row>27</xdr:row>
      <xdr:rowOff>234535</xdr:rowOff>
    </xdr:to>
    <xdr:sp macro="" textlink="">
      <xdr:nvSpPr>
        <xdr:cNvPr id="41" name="49 Elipse"/>
        <xdr:cNvSpPr/>
      </xdr:nvSpPr>
      <xdr:spPr>
        <a:xfrm>
          <a:off x="23868905" y="5279074"/>
          <a:ext cx="86591" cy="51336"/>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29</xdr:col>
      <xdr:colOff>232310</xdr:colOff>
      <xdr:row>27</xdr:row>
      <xdr:rowOff>197425</xdr:rowOff>
    </xdr:from>
    <xdr:to>
      <xdr:col>31</xdr:col>
      <xdr:colOff>302577</xdr:colOff>
      <xdr:row>28</xdr:row>
      <xdr:rowOff>189012</xdr:rowOff>
    </xdr:to>
    <xdr:cxnSp macro="">
      <xdr:nvCxnSpPr>
        <xdr:cNvPr id="42" name="50 Conector recto"/>
        <xdr:cNvCxnSpPr/>
      </xdr:nvCxnSpPr>
      <xdr:spPr>
        <a:xfrm flipH="1">
          <a:off x="22330310" y="5331400"/>
          <a:ext cx="1594267" cy="19161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226124</xdr:colOff>
      <xdr:row>28</xdr:row>
      <xdr:rowOff>127162</xdr:rowOff>
    </xdr:from>
    <xdr:to>
      <xdr:col>29</xdr:col>
      <xdr:colOff>312715</xdr:colOff>
      <xdr:row>28</xdr:row>
      <xdr:rowOff>226123</xdr:rowOff>
    </xdr:to>
    <xdr:sp macro="" textlink="">
      <xdr:nvSpPr>
        <xdr:cNvPr id="43" name="51 Elipse"/>
        <xdr:cNvSpPr/>
      </xdr:nvSpPr>
      <xdr:spPr>
        <a:xfrm>
          <a:off x="22324124" y="5461162"/>
          <a:ext cx="86591" cy="608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29</xdr:col>
      <xdr:colOff>214251</xdr:colOff>
      <xdr:row>29</xdr:row>
      <xdr:rowOff>140029</xdr:rowOff>
    </xdr:from>
    <xdr:to>
      <xdr:col>29</xdr:col>
      <xdr:colOff>300842</xdr:colOff>
      <xdr:row>29</xdr:row>
      <xdr:rowOff>238990</xdr:rowOff>
    </xdr:to>
    <xdr:sp macro="" textlink="">
      <xdr:nvSpPr>
        <xdr:cNvPr id="44" name="53 Elipse"/>
        <xdr:cNvSpPr/>
      </xdr:nvSpPr>
      <xdr:spPr>
        <a:xfrm>
          <a:off x="22312251" y="5664529"/>
          <a:ext cx="86591" cy="51336"/>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29</xdr:col>
      <xdr:colOff>257049</xdr:colOff>
      <xdr:row>28</xdr:row>
      <xdr:rowOff>226123</xdr:rowOff>
    </xdr:from>
    <xdr:to>
      <xdr:col>29</xdr:col>
      <xdr:colOff>269420</xdr:colOff>
      <xdr:row>30</xdr:row>
      <xdr:rowOff>164274</xdr:rowOff>
    </xdr:to>
    <xdr:cxnSp macro="">
      <xdr:nvCxnSpPr>
        <xdr:cNvPr id="45" name="54 Conector recto"/>
        <xdr:cNvCxnSpPr>
          <a:stCxn id="43" idx="4"/>
          <a:endCxn id="46" idx="0"/>
        </xdr:cNvCxnSpPr>
      </xdr:nvCxnSpPr>
      <xdr:spPr>
        <a:xfrm flipH="1">
          <a:off x="22355049" y="5522023"/>
          <a:ext cx="12371" cy="35725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213753</xdr:colOff>
      <xdr:row>30</xdr:row>
      <xdr:rowOff>164274</xdr:rowOff>
    </xdr:from>
    <xdr:to>
      <xdr:col>29</xdr:col>
      <xdr:colOff>300344</xdr:colOff>
      <xdr:row>30</xdr:row>
      <xdr:rowOff>263235</xdr:rowOff>
    </xdr:to>
    <xdr:sp macro="" textlink="">
      <xdr:nvSpPr>
        <xdr:cNvPr id="46" name="55 Elipse"/>
        <xdr:cNvSpPr/>
      </xdr:nvSpPr>
      <xdr:spPr>
        <a:xfrm>
          <a:off x="22311753" y="5879274"/>
          <a:ext cx="86591" cy="227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29</xdr:col>
      <xdr:colOff>212024</xdr:colOff>
      <xdr:row>30</xdr:row>
      <xdr:rowOff>181098</xdr:rowOff>
    </xdr:from>
    <xdr:to>
      <xdr:col>31</xdr:col>
      <xdr:colOff>339682</xdr:colOff>
      <xdr:row>31</xdr:row>
      <xdr:rowOff>209795</xdr:rowOff>
    </xdr:to>
    <xdr:cxnSp macro="">
      <xdr:nvCxnSpPr>
        <xdr:cNvPr id="47" name="56 Conector recto"/>
        <xdr:cNvCxnSpPr>
          <a:endCxn id="22" idx="0"/>
        </xdr:cNvCxnSpPr>
      </xdr:nvCxnSpPr>
      <xdr:spPr>
        <a:xfrm>
          <a:off x="22310024" y="5896098"/>
          <a:ext cx="1651658" cy="20014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284513</xdr:colOff>
      <xdr:row>36</xdr:row>
      <xdr:rowOff>210292</xdr:rowOff>
    </xdr:from>
    <xdr:to>
      <xdr:col>31</xdr:col>
      <xdr:colOff>296883</xdr:colOff>
      <xdr:row>36</xdr:row>
      <xdr:rowOff>210293</xdr:rowOff>
    </xdr:to>
    <xdr:cxnSp macro="">
      <xdr:nvCxnSpPr>
        <xdr:cNvPr id="48" name="57 Conector recto"/>
        <xdr:cNvCxnSpPr/>
      </xdr:nvCxnSpPr>
      <xdr:spPr>
        <a:xfrm>
          <a:off x="22382513" y="7049242"/>
          <a:ext cx="153637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242950</xdr:colOff>
      <xdr:row>36</xdr:row>
      <xdr:rowOff>192971</xdr:rowOff>
    </xdr:from>
    <xdr:to>
      <xdr:col>31</xdr:col>
      <xdr:colOff>341413</xdr:colOff>
      <xdr:row>36</xdr:row>
      <xdr:rowOff>280059</xdr:rowOff>
    </xdr:to>
    <xdr:sp macro="" textlink="">
      <xdr:nvSpPr>
        <xdr:cNvPr id="49" name="58 Elipse"/>
        <xdr:cNvSpPr/>
      </xdr:nvSpPr>
      <xdr:spPr>
        <a:xfrm flipH="1" flipV="1">
          <a:off x="23864950" y="7050971"/>
          <a:ext cx="98463" cy="1363"/>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29</xdr:col>
      <xdr:colOff>251361</xdr:colOff>
      <xdr:row>36</xdr:row>
      <xdr:rowOff>267305</xdr:rowOff>
    </xdr:from>
    <xdr:to>
      <xdr:col>31</xdr:col>
      <xdr:colOff>257370</xdr:colOff>
      <xdr:row>37</xdr:row>
      <xdr:rowOff>127660</xdr:rowOff>
    </xdr:to>
    <xdr:cxnSp macro="">
      <xdr:nvCxnSpPr>
        <xdr:cNvPr id="50" name="59 Conector recto"/>
        <xdr:cNvCxnSpPr>
          <a:stCxn id="49" idx="7"/>
        </xdr:cNvCxnSpPr>
      </xdr:nvCxnSpPr>
      <xdr:spPr>
        <a:xfrm flipH="1">
          <a:off x="22349361" y="7049105"/>
          <a:ext cx="1530009" cy="12705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197426</xdr:colOff>
      <xdr:row>37</xdr:row>
      <xdr:rowOff>122709</xdr:rowOff>
    </xdr:from>
    <xdr:to>
      <xdr:col>29</xdr:col>
      <xdr:colOff>295889</xdr:colOff>
      <xdr:row>37</xdr:row>
      <xdr:rowOff>209797</xdr:rowOff>
    </xdr:to>
    <xdr:sp macro="" textlink="">
      <xdr:nvSpPr>
        <xdr:cNvPr id="51" name="60 Elipse"/>
        <xdr:cNvSpPr/>
      </xdr:nvSpPr>
      <xdr:spPr>
        <a:xfrm flipH="1" flipV="1">
          <a:off x="22295426" y="7171209"/>
          <a:ext cx="98463" cy="68038"/>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31</xdr:col>
      <xdr:colOff>230568</xdr:colOff>
      <xdr:row>22</xdr:row>
      <xdr:rowOff>218207</xdr:rowOff>
    </xdr:from>
    <xdr:to>
      <xdr:col>31</xdr:col>
      <xdr:colOff>317159</xdr:colOff>
      <xdr:row>22</xdr:row>
      <xdr:rowOff>317168</xdr:rowOff>
    </xdr:to>
    <xdr:sp macro="" textlink="">
      <xdr:nvSpPr>
        <xdr:cNvPr id="52" name="76 Elipse"/>
        <xdr:cNvSpPr/>
      </xdr:nvSpPr>
      <xdr:spPr>
        <a:xfrm>
          <a:off x="23852568" y="4380632"/>
          <a:ext cx="86591" cy="371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29</xdr:col>
      <xdr:colOff>292428</xdr:colOff>
      <xdr:row>22</xdr:row>
      <xdr:rowOff>302675</xdr:rowOff>
    </xdr:from>
    <xdr:to>
      <xdr:col>31</xdr:col>
      <xdr:colOff>304478</xdr:colOff>
      <xdr:row>24</xdr:row>
      <xdr:rowOff>168726</xdr:rowOff>
    </xdr:to>
    <xdr:cxnSp macro="">
      <xdr:nvCxnSpPr>
        <xdr:cNvPr id="53" name="78 Conector recto"/>
        <xdr:cNvCxnSpPr>
          <a:stCxn id="52" idx="5"/>
          <a:endCxn id="36" idx="6"/>
        </xdr:cNvCxnSpPr>
      </xdr:nvCxnSpPr>
      <xdr:spPr>
        <a:xfrm flipH="1">
          <a:off x="22390428" y="4379375"/>
          <a:ext cx="1536050" cy="36135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321624</xdr:colOff>
      <xdr:row>22</xdr:row>
      <xdr:rowOff>259773</xdr:rowOff>
    </xdr:from>
    <xdr:to>
      <xdr:col>31</xdr:col>
      <xdr:colOff>309253</xdr:colOff>
      <xdr:row>22</xdr:row>
      <xdr:rowOff>272143</xdr:rowOff>
    </xdr:to>
    <xdr:cxnSp macro="">
      <xdr:nvCxnSpPr>
        <xdr:cNvPr id="54" name="80 Conector recto"/>
        <xdr:cNvCxnSpPr/>
      </xdr:nvCxnSpPr>
      <xdr:spPr>
        <a:xfrm flipV="1">
          <a:off x="22419624" y="4384098"/>
          <a:ext cx="1511629"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197922</xdr:colOff>
      <xdr:row>25</xdr:row>
      <xdr:rowOff>150067</xdr:rowOff>
    </xdr:from>
    <xdr:to>
      <xdr:col>30</xdr:col>
      <xdr:colOff>222467</xdr:colOff>
      <xdr:row>26</xdr:row>
      <xdr:rowOff>185552</xdr:rowOff>
    </xdr:to>
    <xdr:cxnSp macro="">
      <xdr:nvCxnSpPr>
        <xdr:cNvPr id="55" name="85 Conector recto"/>
        <xdr:cNvCxnSpPr>
          <a:stCxn id="38" idx="2"/>
          <a:endCxn id="37" idx="1"/>
        </xdr:cNvCxnSpPr>
      </xdr:nvCxnSpPr>
      <xdr:spPr>
        <a:xfrm flipV="1">
          <a:off x="22295922" y="4912567"/>
          <a:ext cx="786545" cy="22598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29</xdr:col>
      <xdr:colOff>113433</xdr:colOff>
      <xdr:row>10</xdr:row>
      <xdr:rowOff>133351</xdr:rowOff>
    </xdr:from>
    <xdr:to>
      <xdr:col>29</xdr:col>
      <xdr:colOff>389658</xdr:colOff>
      <xdr:row>10</xdr:row>
      <xdr:rowOff>371476</xdr:rowOff>
    </xdr:to>
    <xdr:sp macro="" textlink="">
      <xdr:nvSpPr>
        <xdr:cNvPr id="2" name="1 Elipse"/>
        <xdr:cNvSpPr/>
      </xdr:nvSpPr>
      <xdr:spPr>
        <a:xfrm>
          <a:off x="21449433" y="2038351"/>
          <a:ext cx="276225" cy="57150"/>
        </a:xfrm>
        <a:prstGeom prst="ellipse">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s-PE" sz="1100">
            <a:ln w="3175">
              <a:solidFill>
                <a:schemeClr val="tx1"/>
              </a:solidFill>
            </a:ln>
          </a:endParaRPr>
        </a:p>
      </xdr:txBody>
    </xdr:sp>
    <xdr:clientData/>
  </xdr:twoCellAnchor>
  <xdr:twoCellAnchor>
    <xdr:from>
      <xdr:col>30</xdr:col>
      <xdr:colOff>70633</xdr:colOff>
      <xdr:row>10</xdr:row>
      <xdr:rowOff>161924</xdr:rowOff>
    </xdr:from>
    <xdr:to>
      <xdr:col>30</xdr:col>
      <xdr:colOff>358733</xdr:colOff>
      <xdr:row>10</xdr:row>
      <xdr:rowOff>358732</xdr:rowOff>
    </xdr:to>
    <xdr:sp macro="" textlink="">
      <xdr:nvSpPr>
        <xdr:cNvPr id="3" name="2 Rectángulo"/>
        <xdr:cNvSpPr/>
      </xdr:nvSpPr>
      <xdr:spPr>
        <a:xfrm>
          <a:off x="22168633" y="2066924"/>
          <a:ext cx="288100" cy="25358"/>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indent="0" algn="l"/>
          <a:endParaRPr lang="es-PE" sz="1100">
            <a:ln w="3175">
              <a:solidFill>
                <a:schemeClr val="tx1"/>
              </a:solidFill>
            </a:ln>
            <a:solidFill>
              <a:schemeClr val="dk1"/>
            </a:solidFill>
            <a:latin typeface="+mn-lt"/>
            <a:ea typeface="+mn-ea"/>
            <a:cs typeface="+mn-cs"/>
          </a:endParaRPr>
        </a:p>
      </xdr:txBody>
    </xdr:sp>
    <xdr:clientData/>
  </xdr:twoCellAnchor>
  <xdr:twoCellAnchor>
    <xdr:from>
      <xdr:col>31</xdr:col>
      <xdr:colOff>191490</xdr:colOff>
      <xdr:row>10</xdr:row>
      <xdr:rowOff>115291</xdr:rowOff>
    </xdr:from>
    <xdr:to>
      <xdr:col>31</xdr:col>
      <xdr:colOff>448665</xdr:colOff>
      <xdr:row>10</xdr:row>
      <xdr:rowOff>334366</xdr:rowOff>
    </xdr:to>
    <xdr:sp macro="" textlink="">
      <xdr:nvSpPr>
        <xdr:cNvPr id="4" name="3 Flecha derecha"/>
        <xdr:cNvSpPr/>
      </xdr:nvSpPr>
      <xdr:spPr>
        <a:xfrm>
          <a:off x="23051490" y="2020291"/>
          <a:ext cx="257175" cy="76200"/>
        </a:xfrm>
        <a:prstGeom prst="rightArrow">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indent="0" algn="l"/>
          <a:endParaRPr lang="es-PE" sz="1100">
            <a:ln w="3175">
              <a:solidFill>
                <a:schemeClr val="tx1"/>
              </a:solidFill>
            </a:ln>
            <a:solidFill>
              <a:schemeClr val="dk1"/>
            </a:solidFill>
            <a:latin typeface="+mn-lt"/>
            <a:ea typeface="+mn-ea"/>
            <a:cs typeface="+mn-cs"/>
          </a:endParaRPr>
        </a:p>
      </xdr:txBody>
    </xdr:sp>
    <xdr:clientData/>
  </xdr:twoCellAnchor>
  <xdr:twoCellAnchor>
    <xdr:from>
      <xdr:col>32</xdr:col>
      <xdr:colOff>162914</xdr:colOff>
      <xdr:row>10</xdr:row>
      <xdr:rowOff>102920</xdr:rowOff>
    </xdr:from>
    <xdr:to>
      <xdr:col>32</xdr:col>
      <xdr:colOff>391514</xdr:colOff>
      <xdr:row>10</xdr:row>
      <xdr:rowOff>331520</xdr:rowOff>
    </xdr:to>
    <xdr:sp macro="" textlink="">
      <xdr:nvSpPr>
        <xdr:cNvPr id="5" name="4 Retraso"/>
        <xdr:cNvSpPr/>
      </xdr:nvSpPr>
      <xdr:spPr>
        <a:xfrm>
          <a:off x="23784914" y="2007920"/>
          <a:ext cx="228600" cy="85725"/>
        </a:xfrm>
        <a:prstGeom prst="flowChartDelay">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indent="0" algn="l"/>
          <a:endParaRPr lang="es-PE" sz="1100">
            <a:ln w="3175">
              <a:solidFill>
                <a:schemeClr val="tx1"/>
              </a:solidFill>
            </a:ln>
            <a:solidFill>
              <a:schemeClr val="dk1"/>
            </a:solidFill>
            <a:latin typeface="+mn-lt"/>
            <a:ea typeface="+mn-ea"/>
            <a:cs typeface="+mn-cs"/>
          </a:endParaRPr>
        </a:p>
      </xdr:txBody>
    </xdr:sp>
    <xdr:clientData/>
  </xdr:twoCellAnchor>
  <xdr:twoCellAnchor>
    <xdr:from>
      <xdr:col>33</xdr:col>
      <xdr:colOff>106754</xdr:colOff>
      <xdr:row>10</xdr:row>
      <xdr:rowOff>119125</xdr:rowOff>
    </xdr:from>
    <xdr:to>
      <xdr:col>33</xdr:col>
      <xdr:colOff>440129</xdr:colOff>
      <xdr:row>10</xdr:row>
      <xdr:rowOff>319150</xdr:rowOff>
    </xdr:to>
    <xdr:sp macro="" textlink="">
      <xdr:nvSpPr>
        <xdr:cNvPr id="6" name="5 Combinar"/>
        <xdr:cNvSpPr/>
      </xdr:nvSpPr>
      <xdr:spPr>
        <a:xfrm>
          <a:off x="24490754" y="2024125"/>
          <a:ext cx="333375" cy="66675"/>
        </a:xfrm>
        <a:prstGeom prst="flowChartMerge">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indent="0" algn="l"/>
          <a:endParaRPr lang="es-PE" sz="1100">
            <a:ln w="3175">
              <a:solidFill>
                <a:schemeClr val="tx1"/>
              </a:solidFill>
            </a:ln>
            <a:solidFill>
              <a:schemeClr val="dk1"/>
            </a:solidFill>
            <a:latin typeface="+mn-lt"/>
            <a:ea typeface="+mn-ea"/>
            <a:cs typeface="+mn-cs"/>
          </a:endParaRPr>
        </a:p>
      </xdr:txBody>
    </xdr:sp>
    <xdr:clientData/>
  </xdr:twoCellAnchor>
  <xdr:twoCellAnchor>
    <xdr:from>
      <xdr:col>30</xdr:col>
      <xdr:colOff>160813</xdr:colOff>
      <xdr:row>11</xdr:row>
      <xdr:rowOff>289921</xdr:rowOff>
    </xdr:from>
    <xdr:to>
      <xdr:col>30</xdr:col>
      <xdr:colOff>247404</xdr:colOff>
      <xdr:row>11</xdr:row>
      <xdr:rowOff>388882</xdr:rowOff>
    </xdr:to>
    <xdr:sp macro="" textlink="">
      <xdr:nvSpPr>
        <xdr:cNvPr id="7" name="6 Elipse"/>
        <xdr:cNvSpPr/>
      </xdr:nvSpPr>
      <xdr:spPr>
        <a:xfrm>
          <a:off x="22258813" y="2290171"/>
          <a:ext cx="86591" cy="0"/>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31</xdr:col>
      <xdr:colOff>221267</xdr:colOff>
      <xdr:row>15</xdr:row>
      <xdr:rowOff>89374</xdr:rowOff>
    </xdr:from>
    <xdr:to>
      <xdr:col>31</xdr:col>
      <xdr:colOff>307858</xdr:colOff>
      <xdr:row>15</xdr:row>
      <xdr:rowOff>188335</xdr:rowOff>
    </xdr:to>
    <xdr:sp macro="" textlink="">
      <xdr:nvSpPr>
        <xdr:cNvPr id="8" name="7 Elipse"/>
        <xdr:cNvSpPr/>
      </xdr:nvSpPr>
      <xdr:spPr>
        <a:xfrm>
          <a:off x="23081267" y="2946874"/>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30</xdr:col>
      <xdr:colOff>160809</xdr:colOff>
      <xdr:row>17</xdr:row>
      <xdr:rowOff>109473</xdr:rowOff>
    </xdr:from>
    <xdr:to>
      <xdr:col>30</xdr:col>
      <xdr:colOff>247400</xdr:colOff>
      <xdr:row>17</xdr:row>
      <xdr:rowOff>208434</xdr:rowOff>
    </xdr:to>
    <xdr:sp macro="" textlink="">
      <xdr:nvSpPr>
        <xdr:cNvPr id="9" name="8 Elipse"/>
        <xdr:cNvSpPr/>
      </xdr:nvSpPr>
      <xdr:spPr>
        <a:xfrm>
          <a:off x="22258809" y="3347973"/>
          <a:ext cx="86591" cy="7991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29</xdr:col>
      <xdr:colOff>212146</xdr:colOff>
      <xdr:row>20</xdr:row>
      <xdr:rowOff>112722</xdr:rowOff>
    </xdr:from>
    <xdr:to>
      <xdr:col>29</xdr:col>
      <xdr:colOff>298737</xdr:colOff>
      <xdr:row>20</xdr:row>
      <xdr:rowOff>211683</xdr:rowOff>
    </xdr:to>
    <xdr:sp macro="" textlink="">
      <xdr:nvSpPr>
        <xdr:cNvPr id="10" name="9 Elipse"/>
        <xdr:cNvSpPr/>
      </xdr:nvSpPr>
      <xdr:spPr>
        <a:xfrm>
          <a:off x="21548146" y="3922722"/>
          <a:ext cx="86591" cy="7991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29</xdr:col>
      <xdr:colOff>210289</xdr:colOff>
      <xdr:row>12</xdr:row>
      <xdr:rowOff>305075</xdr:rowOff>
    </xdr:from>
    <xdr:to>
      <xdr:col>29</xdr:col>
      <xdr:colOff>296880</xdr:colOff>
      <xdr:row>12</xdr:row>
      <xdr:rowOff>404036</xdr:rowOff>
    </xdr:to>
    <xdr:sp macro="" textlink="">
      <xdr:nvSpPr>
        <xdr:cNvPr id="11" name="11 Elipse"/>
        <xdr:cNvSpPr/>
      </xdr:nvSpPr>
      <xdr:spPr>
        <a:xfrm>
          <a:off x="21546289" y="2476775"/>
          <a:ext cx="86591" cy="371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29</xdr:col>
      <xdr:colOff>201878</xdr:colOff>
      <xdr:row>18</xdr:row>
      <xdr:rowOff>113432</xdr:rowOff>
    </xdr:from>
    <xdr:to>
      <xdr:col>29</xdr:col>
      <xdr:colOff>288469</xdr:colOff>
      <xdr:row>18</xdr:row>
      <xdr:rowOff>212393</xdr:rowOff>
    </xdr:to>
    <xdr:sp macro="" textlink="">
      <xdr:nvSpPr>
        <xdr:cNvPr id="12" name="16 Elipse"/>
        <xdr:cNvSpPr/>
      </xdr:nvSpPr>
      <xdr:spPr>
        <a:xfrm>
          <a:off x="21537878" y="3542432"/>
          <a:ext cx="86591" cy="7991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31</xdr:col>
      <xdr:colOff>215640</xdr:colOff>
      <xdr:row>19</xdr:row>
      <xdr:rowOff>138172</xdr:rowOff>
    </xdr:from>
    <xdr:to>
      <xdr:col>31</xdr:col>
      <xdr:colOff>302231</xdr:colOff>
      <xdr:row>19</xdr:row>
      <xdr:rowOff>237133</xdr:rowOff>
    </xdr:to>
    <xdr:sp macro="" textlink="">
      <xdr:nvSpPr>
        <xdr:cNvPr id="13" name="18 Elipse"/>
        <xdr:cNvSpPr/>
      </xdr:nvSpPr>
      <xdr:spPr>
        <a:xfrm>
          <a:off x="23075640" y="3757672"/>
          <a:ext cx="86591" cy="51336"/>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29</xdr:col>
      <xdr:colOff>205126</xdr:colOff>
      <xdr:row>21</xdr:row>
      <xdr:rowOff>200486</xdr:rowOff>
    </xdr:from>
    <xdr:to>
      <xdr:col>29</xdr:col>
      <xdr:colOff>291717</xdr:colOff>
      <xdr:row>21</xdr:row>
      <xdr:rowOff>299447</xdr:rowOff>
    </xdr:to>
    <xdr:sp macro="" textlink="">
      <xdr:nvSpPr>
        <xdr:cNvPr id="14" name="21 Elipse"/>
        <xdr:cNvSpPr/>
      </xdr:nvSpPr>
      <xdr:spPr>
        <a:xfrm>
          <a:off x="21541126" y="4191461"/>
          <a:ext cx="86591" cy="371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31</xdr:col>
      <xdr:colOff>224950</xdr:colOff>
      <xdr:row>31</xdr:row>
      <xdr:rowOff>209795</xdr:rowOff>
    </xdr:from>
    <xdr:to>
      <xdr:col>31</xdr:col>
      <xdr:colOff>311541</xdr:colOff>
      <xdr:row>31</xdr:row>
      <xdr:rowOff>308756</xdr:rowOff>
    </xdr:to>
    <xdr:sp macro="" textlink="">
      <xdr:nvSpPr>
        <xdr:cNvPr id="15" name="22 Elipse"/>
        <xdr:cNvSpPr/>
      </xdr:nvSpPr>
      <xdr:spPr>
        <a:xfrm>
          <a:off x="23084950" y="6096245"/>
          <a:ext cx="86591" cy="371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29</xdr:col>
      <xdr:colOff>199778</xdr:colOff>
      <xdr:row>32</xdr:row>
      <xdr:rowOff>217059</xdr:rowOff>
    </xdr:from>
    <xdr:to>
      <xdr:col>29</xdr:col>
      <xdr:colOff>298241</xdr:colOff>
      <xdr:row>32</xdr:row>
      <xdr:rowOff>304147</xdr:rowOff>
    </xdr:to>
    <xdr:sp macro="" textlink="">
      <xdr:nvSpPr>
        <xdr:cNvPr id="16" name="24 Elipse"/>
        <xdr:cNvSpPr/>
      </xdr:nvSpPr>
      <xdr:spPr>
        <a:xfrm flipH="1" flipV="1">
          <a:off x="21535778" y="6284484"/>
          <a:ext cx="98463" cy="1363"/>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29</xdr:col>
      <xdr:colOff>200489</xdr:colOff>
      <xdr:row>33</xdr:row>
      <xdr:rowOff>112007</xdr:rowOff>
    </xdr:from>
    <xdr:to>
      <xdr:col>29</xdr:col>
      <xdr:colOff>298952</xdr:colOff>
      <xdr:row>33</xdr:row>
      <xdr:rowOff>199095</xdr:rowOff>
    </xdr:to>
    <xdr:sp macro="" textlink="">
      <xdr:nvSpPr>
        <xdr:cNvPr id="17" name="26 Elipse"/>
        <xdr:cNvSpPr/>
      </xdr:nvSpPr>
      <xdr:spPr>
        <a:xfrm flipH="1" flipV="1">
          <a:off x="21536489" y="6398507"/>
          <a:ext cx="98463" cy="77563"/>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29</xdr:col>
      <xdr:colOff>172253</xdr:colOff>
      <xdr:row>34</xdr:row>
      <xdr:rowOff>176921</xdr:rowOff>
    </xdr:from>
    <xdr:to>
      <xdr:col>29</xdr:col>
      <xdr:colOff>295955</xdr:colOff>
      <xdr:row>34</xdr:row>
      <xdr:rowOff>280336</xdr:rowOff>
    </xdr:to>
    <xdr:sp macro="" textlink="">
      <xdr:nvSpPr>
        <xdr:cNvPr id="18" name="28 Elipse"/>
        <xdr:cNvSpPr/>
      </xdr:nvSpPr>
      <xdr:spPr>
        <a:xfrm flipH="1">
          <a:off x="21508253" y="6653921"/>
          <a:ext cx="123702" cy="17690"/>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29</xdr:col>
      <xdr:colOff>180633</xdr:colOff>
      <xdr:row>35</xdr:row>
      <xdr:rowOff>223120</xdr:rowOff>
    </xdr:from>
    <xdr:to>
      <xdr:col>29</xdr:col>
      <xdr:colOff>279096</xdr:colOff>
      <xdr:row>35</xdr:row>
      <xdr:rowOff>310208</xdr:rowOff>
    </xdr:to>
    <xdr:sp macro="" textlink="">
      <xdr:nvSpPr>
        <xdr:cNvPr id="19" name="30 Elipse"/>
        <xdr:cNvSpPr/>
      </xdr:nvSpPr>
      <xdr:spPr>
        <a:xfrm flipH="1" flipV="1">
          <a:off x="21516633" y="6862045"/>
          <a:ext cx="98463" cy="0"/>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29</xdr:col>
      <xdr:colOff>193006</xdr:colOff>
      <xdr:row>36</xdr:row>
      <xdr:rowOff>199772</xdr:rowOff>
    </xdr:from>
    <xdr:to>
      <xdr:col>29</xdr:col>
      <xdr:colOff>291469</xdr:colOff>
      <xdr:row>36</xdr:row>
      <xdr:rowOff>286860</xdr:rowOff>
    </xdr:to>
    <xdr:sp macro="" textlink="">
      <xdr:nvSpPr>
        <xdr:cNvPr id="20" name="32 Elipse"/>
        <xdr:cNvSpPr/>
      </xdr:nvSpPr>
      <xdr:spPr>
        <a:xfrm flipH="1" flipV="1">
          <a:off x="21529006" y="7048247"/>
          <a:ext cx="98463" cy="1363"/>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29</xdr:col>
      <xdr:colOff>228938</xdr:colOff>
      <xdr:row>16</xdr:row>
      <xdr:rowOff>138172</xdr:rowOff>
    </xdr:from>
    <xdr:to>
      <xdr:col>29</xdr:col>
      <xdr:colOff>315529</xdr:colOff>
      <xdr:row>16</xdr:row>
      <xdr:rowOff>237133</xdr:rowOff>
    </xdr:to>
    <xdr:sp macro="" textlink="">
      <xdr:nvSpPr>
        <xdr:cNvPr id="21" name="33 Elipse"/>
        <xdr:cNvSpPr/>
      </xdr:nvSpPr>
      <xdr:spPr>
        <a:xfrm>
          <a:off x="21564938" y="3186172"/>
          <a:ext cx="86591" cy="51336"/>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29</xdr:col>
      <xdr:colOff>201877</xdr:colOff>
      <xdr:row>13</xdr:row>
      <xdr:rowOff>199559</xdr:rowOff>
    </xdr:from>
    <xdr:to>
      <xdr:col>29</xdr:col>
      <xdr:colOff>288468</xdr:colOff>
      <xdr:row>13</xdr:row>
      <xdr:rowOff>298520</xdr:rowOff>
    </xdr:to>
    <xdr:sp macro="" textlink="">
      <xdr:nvSpPr>
        <xdr:cNvPr id="22" name="35 Elipse"/>
        <xdr:cNvSpPr/>
      </xdr:nvSpPr>
      <xdr:spPr>
        <a:xfrm>
          <a:off x="21537877" y="2666534"/>
          <a:ext cx="86591" cy="371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29</xdr:col>
      <xdr:colOff>199776</xdr:colOff>
      <xdr:row>22</xdr:row>
      <xdr:rowOff>145191</xdr:rowOff>
    </xdr:from>
    <xdr:to>
      <xdr:col>29</xdr:col>
      <xdr:colOff>286367</xdr:colOff>
      <xdr:row>22</xdr:row>
      <xdr:rowOff>244152</xdr:rowOff>
    </xdr:to>
    <xdr:sp macro="" textlink="">
      <xdr:nvSpPr>
        <xdr:cNvPr id="23" name="37 Elipse"/>
        <xdr:cNvSpPr/>
      </xdr:nvSpPr>
      <xdr:spPr>
        <a:xfrm>
          <a:off x="21535776" y="4336191"/>
          <a:ext cx="86591" cy="4181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29</xdr:col>
      <xdr:colOff>201878</xdr:colOff>
      <xdr:row>23</xdr:row>
      <xdr:rowOff>138635</xdr:rowOff>
    </xdr:from>
    <xdr:to>
      <xdr:col>29</xdr:col>
      <xdr:colOff>288469</xdr:colOff>
      <xdr:row>23</xdr:row>
      <xdr:rowOff>237596</xdr:rowOff>
    </xdr:to>
    <xdr:sp macro="" textlink="">
      <xdr:nvSpPr>
        <xdr:cNvPr id="24" name="39 Elipse"/>
        <xdr:cNvSpPr/>
      </xdr:nvSpPr>
      <xdr:spPr>
        <a:xfrm>
          <a:off x="21537878" y="4520135"/>
          <a:ext cx="86591" cy="51336"/>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29</xdr:col>
      <xdr:colOff>195323</xdr:colOff>
      <xdr:row>24</xdr:row>
      <xdr:rowOff>105019</xdr:rowOff>
    </xdr:from>
    <xdr:to>
      <xdr:col>29</xdr:col>
      <xdr:colOff>281914</xdr:colOff>
      <xdr:row>24</xdr:row>
      <xdr:rowOff>203980</xdr:rowOff>
    </xdr:to>
    <xdr:sp macro="" textlink="">
      <xdr:nvSpPr>
        <xdr:cNvPr id="25" name="42 Elipse"/>
        <xdr:cNvSpPr/>
      </xdr:nvSpPr>
      <xdr:spPr>
        <a:xfrm>
          <a:off x="21531323" y="4677019"/>
          <a:ext cx="86591" cy="89436"/>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30</xdr:col>
      <xdr:colOff>175932</xdr:colOff>
      <xdr:row>25</xdr:row>
      <xdr:rowOff>87022</xdr:rowOff>
    </xdr:from>
    <xdr:to>
      <xdr:col>30</xdr:col>
      <xdr:colOff>262523</xdr:colOff>
      <xdr:row>25</xdr:row>
      <xdr:rowOff>185983</xdr:rowOff>
    </xdr:to>
    <xdr:sp macro="" textlink="">
      <xdr:nvSpPr>
        <xdr:cNvPr id="26" name="44 Elipse"/>
        <xdr:cNvSpPr/>
      </xdr:nvSpPr>
      <xdr:spPr>
        <a:xfrm>
          <a:off x="22273932" y="4849522"/>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29</xdr:col>
      <xdr:colOff>200242</xdr:colOff>
      <xdr:row>26</xdr:row>
      <xdr:rowOff>87983</xdr:rowOff>
    </xdr:from>
    <xdr:to>
      <xdr:col>29</xdr:col>
      <xdr:colOff>286833</xdr:colOff>
      <xdr:row>26</xdr:row>
      <xdr:rowOff>186944</xdr:rowOff>
    </xdr:to>
    <xdr:sp macro="" textlink="">
      <xdr:nvSpPr>
        <xdr:cNvPr id="27" name="45 Elipse"/>
        <xdr:cNvSpPr/>
      </xdr:nvSpPr>
      <xdr:spPr>
        <a:xfrm>
          <a:off x="21536242" y="5040983"/>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31</xdr:col>
      <xdr:colOff>246905</xdr:colOff>
      <xdr:row>27</xdr:row>
      <xdr:rowOff>108514</xdr:rowOff>
    </xdr:from>
    <xdr:to>
      <xdr:col>31</xdr:col>
      <xdr:colOff>333496</xdr:colOff>
      <xdr:row>27</xdr:row>
      <xdr:rowOff>207475</xdr:rowOff>
    </xdr:to>
    <xdr:sp macro="" textlink="">
      <xdr:nvSpPr>
        <xdr:cNvPr id="28" name="48 Elipse"/>
        <xdr:cNvSpPr/>
      </xdr:nvSpPr>
      <xdr:spPr>
        <a:xfrm>
          <a:off x="23106905" y="5252014"/>
          <a:ext cx="86591" cy="7991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29</xdr:col>
      <xdr:colOff>227980</xdr:colOff>
      <xdr:row>28</xdr:row>
      <xdr:rowOff>88660</xdr:rowOff>
    </xdr:from>
    <xdr:to>
      <xdr:col>29</xdr:col>
      <xdr:colOff>314571</xdr:colOff>
      <xdr:row>28</xdr:row>
      <xdr:rowOff>187621</xdr:rowOff>
    </xdr:to>
    <xdr:sp macro="" textlink="">
      <xdr:nvSpPr>
        <xdr:cNvPr id="29" name="50 Elipse"/>
        <xdr:cNvSpPr/>
      </xdr:nvSpPr>
      <xdr:spPr>
        <a:xfrm>
          <a:off x="21563980" y="5422660"/>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29</xdr:col>
      <xdr:colOff>217035</xdr:colOff>
      <xdr:row>29</xdr:row>
      <xdr:rowOff>115289</xdr:rowOff>
    </xdr:from>
    <xdr:to>
      <xdr:col>29</xdr:col>
      <xdr:colOff>303626</xdr:colOff>
      <xdr:row>29</xdr:row>
      <xdr:rowOff>214250</xdr:rowOff>
    </xdr:to>
    <xdr:sp macro="" textlink="">
      <xdr:nvSpPr>
        <xdr:cNvPr id="30" name="52 Elipse"/>
        <xdr:cNvSpPr/>
      </xdr:nvSpPr>
      <xdr:spPr>
        <a:xfrm>
          <a:off x="21553035" y="5639789"/>
          <a:ext cx="86591" cy="7991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29</xdr:col>
      <xdr:colOff>215609</xdr:colOff>
      <xdr:row>30</xdr:row>
      <xdr:rowOff>129484</xdr:rowOff>
    </xdr:from>
    <xdr:to>
      <xdr:col>29</xdr:col>
      <xdr:colOff>302200</xdr:colOff>
      <xdr:row>30</xdr:row>
      <xdr:rowOff>228445</xdr:rowOff>
    </xdr:to>
    <xdr:sp macro="" textlink="">
      <xdr:nvSpPr>
        <xdr:cNvPr id="31" name="54 Elipse"/>
        <xdr:cNvSpPr/>
      </xdr:nvSpPr>
      <xdr:spPr>
        <a:xfrm>
          <a:off x="21551609" y="5844484"/>
          <a:ext cx="86591" cy="608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31</xdr:col>
      <xdr:colOff>242950</xdr:colOff>
      <xdr:row>36</xdr:row>
      <xdr:rowOff>192971</xdr:rowOff>
    </xdr:from>
    <xdr:to>
      <xdr:col>31</xdr:col>
      <xdr:colOff>341413</xdr:colOff>
      <xdr:row>36</xdr:row>
      <xdr:rowOff>280059</xdr:rowOff>
    </xdr:to>
    <xdr:sp macro="" textlink="">
      <xdr:nvSpPr>
        <xdr:cNvPr id="32" name="57 Elipse"/>
        <xdr:cNvSpPr/>
      </xdr:nvSpPr>
      <xdr:spPr>
        <a:xfrm flipH="1" flipV="1">
          <a:off x="23102950" y="7050971"/>
          <a:ext cx="98463" cy="1363"/>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29</xdr:col>
      <xdr:colOff>197426</xdr:colOff>
      <xdr:row>37</xdr:row>
      <xdr:rowOff>122709</xdr:rowOff>
    </xdr:from>
    <xdr:to>
      <xdr:col>29</xdr:col>
      <xdr:colOff>295889</xdr:colOff>
      <xdr:row>37</xdr:row>
      <xdr:rowOff>209797</xdr:rowOff>
    </xdr:to>
    <xdr:sp macro="" textlink="">
      <xdr:nvSpPr>
        <xdr:cNvPr id="33" name="59 Elipse"/>
        <xdr:cNvSpPr/>
      </xdr:nvSpPr>
      <xdr:spPr>
        <a:xfrm flipH="1" flipV="1">
          <a:off x="21533426" y="7171209"/>
          <a:ext cx="98463" cy="68038"/>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29</xdr:col>
      <xdr:colOff>226560</xdr:colOff>
      <xdr:row>14</xdr:row>
      <xdr:rowOff>219153</xdr:rowOff>
    </xdr:from>
    <xdr:to>
      <xdr:col>29</xdr:col>
      <xdr:colOff>313151</xdr:colOff>
      <xdr:row>14</xdr:row>
      <xdr:rowOff>318114</xdr:rowOff>
    </xdr:to>
    <xdr:sp macro="" textlink="">
      <xdr:nvSpPr>
        <xdr:cNvPr id="34" name="60 Elipse"/>
        <xdr:cNvSpPr/>
      </xdr:nvSpPr>
      <xdr:spPr>
        <a:xfrm>
          <a:off x="21562560" y="2857578"/>
          <a:ext cx="86591" cy="371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29</xdr:col>
      <xdr:colOff>269856</xdr:colOff>
      <xdr:row>14</xdr:row>
      <xdr:rowOff>219153</xdr:rowOff>
    </xdr:from>
    <xdr:to>
      <xdr:col>31</xdr:col>
      <xdr:colOff>295177</xdr:colOff>
      <xdr:row>15</xdr:row>
      <xdr:rowOff>173842</xdr:rowOff>
    </xdr:to>
    <xdr:cxnSp macro="">
      <xdr:nvCxnSpPr>
        <xdr:cNvPr id="35" name="64 Conector recto"/>
        <xdr:cNvCxnSpPr>
          <a:stCxn id="34" idx="0"/>
          <a:endCxn id="8" idx="5"/>
        </xdr:cNvCxnSpPr>
      </xdr:nvCxnSpPr>
      <xdr:spPr>
        <a:xfrm>
          <a:off x="21605856" y="2857578"/>
          <a:ext cx="1549321" cy="17376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250031</xdr:colOff>
      <xdr:row>12</xdr:row>
      <xdr:rowOff>357188</xdr:rowOff>
    </xdr:from>
    <xdr:to>
      <xdr:col>29</xdr:col>
      <xdr:colOff>261938</xdr:colOff>
      <xdr:row>14</xdr:row>
      <xdr:rowOff>226219</xdr:rowOff>
    </xdr:to>
    <xdr:cxnSp macro="">
      <xdr:nvCxnSpPr>
        <xdr:cNvPr id="36" name="66 Conector recto"/>
        <xdr:cNvCxnSpPr/>
      </xdr:nvCxnSpPr>
      <xdr:spPr>
        <a:xfrm flipH="1">
          <a:off x="21586031" y="2471738"/>
          <a:ext cx="11907" cy="38338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284199</xdr:colOff>
      <xdr:row>11</xdr:row>
      <xdr:rowOff>374389</xdr:rowOff>
    </xdr:from>
    <xdr:to>
      <xdr:col>30</xdr:col>
      <xdr:colOff>173494</xdr:colOff>
      <xdr:row>12</xdr:row>
      <xdr:rowOff>319568</xdr:rowOff>
    </xdr:to>
    <xdr:cxnSp macro="">
      <xdr:nvCxnSpPr>
        <xdr:cNvPr id="37" name="68 Conector recto"/>
        <xdr:cNvCxnSpPr>
          <a:stCxn id="7" idx="3"/>
          <a:endCxn id="11" idx="7"/>
        </xdr:cNvCxnSpPr>
      </xdr:nvCxnSpPr>
      <xdr:spPr>
        <a:xfrm flipH="1">
          <a:off x="21620199" y="2288914"/>
          <a:ext cx="651295" cy="18330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302848</xdr:colOff>
      <xdr:row>15</xdr:row>
      <xdr:rowOff>138855</xdr:rowOff>
    </xdr:from>
    <xdr:to>
      <xdr:col>31</xdr:col>
      <xdr:colOff>307858</xdr:colOff>
      <xdr:row>16</xdr:row>
      <xdr:rowOff>152665</xdr:rowOff>
    </xdr:to>
    <xdr:cxnSp macro="">
      <xdr:nvCxnSpPr>
        <xdr:cNvPr id="38" name="70 Conector recto"/>
        <xdr:cNvCxnSpPr>
          <a:stCxn id="8" idx="6"/>
          <a:endCxn id="21" idx="7"/>
        </xdr:cNvCxnSpPr>
      </xdr:nvCxnSpPr>
      <xdr:spPr>
        <a:xfrm flipH="1">
          <a:off x="21638848" y="2996355"/>
          <a:ext cx="1529010" cy="20431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275788</xdr:colOff>
      <xdr:row>17</xdr:row>
      <xdr:rowOff>123966</xdr:rowOff>
    </xdr:from>
    <xdr:to>
      <xdr:col>30</xdr:col>
      <xdr:colOff>234719</xdr:colOff>
      <xdr:row>18</xdr:row>
      <xdr:rowOff>127925</xdr:rowOff>
    </xdr:to>
    <xdr:cxnSp macro="">
      <xdr:nvCxnSpPr>
        <xdr:cNvPr id="39" name="72 Conector recto"/>
        <xdr:cNvCxnSpPr>
          <a:stCxn id="9" idx="7"/>
          <a:endCxn id="12" idx="7"/>
        </xdr:cNvCxnSpPr>
      </xdr:nvCxnSpPr>
      <xdr:spPr>
        <a:xfrm flipH="1">
          <a:off x="21611788" y="3362466"/>
          <a:ext cx="720931" cy="19445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302848</xdr:colOff>
      <xdr:row>16</xdr:row>
      <xdr:rowOff>222640</xdr:rowOff>
    </xdr:from>
    <xdr:to>
      <xdr:col>30</xdr:col>
      <xdr:colOff>234719</xdr:colOff>
      <xdr:row>17</xdr:row>
      <xdr:rowOff>123966</xdr:rowOff>
    </xdr:to>
    <xdr:cxnSp macro="">
      <xdr:nvCxnSpPr>
        <xdr:cNvPr id="40" name="74 Conector recto"/>
        <xdr:cNvCxnSpPr>
          <a:stCxn id="21" idx="5"/>
          <a:endCxn id="9" idx="7"/>
        </xdr:cNvCxnSpPr>
      </xdr:nvCxnSpPr>
      <xdr:spPr>
        <a:xfrm>
          <a:off x="21638848" y="3242065"/>
          <a:ext cx="693871" cy="1204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271213</xdr:colOff>
      <xdr:row>23</xdr:row>
      <xdr:rowOff>121368</xdr:rowOff>
    </xdr:from>
    <xdr:to>
      <xdr:col>31</xdr:col>
      <xdr:colOff>357804</xdr:colOff>
      <xdr:row>23</xdr:row>
      <xdr:rowOff>220329</xdr:rowOff>
    </xdr:to>
    <xdr:sp macro="" textlink="">
      <xdr:nvSpPr>
        <xdr:cNvPr id="41" name="75 Elipse"/>
        <xdr:cNvSpPr/>
      </xdr:nvSpPr>
      <xdr:spPr>
        <a:xfrm>
          <a:off x="23131213" y="4502868"/>
          <a:ext cx="86591" cy="70386"/>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29</xdr:col>
      <xdr:colOff>255442</xdr:colOff>
      <xdr:row>19</xdr:row>
      <xdr:rowOff>138172</xdr:rowOff>
    </xdr:from>
    <xdr:to>
      <xdr:col>31</xdr:col>
      <xdr:colOff>258936</xdr:colOff>
      <xdr:row>20</xdr:row>
      <xdr:rowOff>112722</xdr:rowOff>
    </xdr:to>
    <xdr:cxnSp macro="">
      <xdr:nvCxnSpPr>
        <xdr:cNvPr id="42" name="77 Conector recto"/>
        <xdr:cNvCxnSpPr>
          <a:stCxn id="13" idx="0"/>
          <a:endCxn id="10" idx="0"/>
        </xdr:cNvCxnSpPr>
      </xdr:nvCxnSpPr>
      <xdr:spPr>
        <a:xfrm flipH="1">
          <a:off x="21591442" y="3757672"/>
          <a:ext cx="1527494" cy="165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275788</xdr:colOff>
      <xdr:row>18</xdr:row>
      <xdr:rowOff>197900</xdr:rowOff>
    </xdr:from>
    <xdr:to>
      <xdr:col>31</xdr:col>
      <xdr:colOff>228321</xdr:colOff>
      <xdr:row>19</xdr:row>
      <xdr:rowOff>152665</xdr:rowOff>
    </xdr:to>
    <xdr:cxnSp macro="">
      <xdr:nvCxnSpPr>
        <xdr:cNvPr id="43" name="79 Conector recto"/>
        <xdr:cNvCxnSpPr>
          <a:stCxn id="12" idx="5"/>
          <a:endCxn id="13" idx="1"/>
        </xdr:cNvCxnSpPr>
      </xdr:nvCxnSpPr>
      <xdr:spPr>
        <a:xfrm>
          <a:off x="21611788" y="3617375"/>
          <a:ext cx="1476533" cy="15479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245174</xdr:colOff>
      <xdr:row>20</xdr:row>
      <xdr:rowOff>142875</xdr:rowOff>
    </xdr:from>
    <xdr:to>
      <xdr:col>29</xdr:col>
      <xdr:colOff>261938</xdr:colOff>
      <xdr:row>23</xdr:row>
      <xdr:rowOff>138635</xdr:rowOff>
    </xdr:to>
    <xdr:cxnSp macro="">
      <xdr:nvCxnSpPr>
        <xdr:cNvPr id="44" name="81 Conector recto"/>
        <xdr:cNvCxnSpPr>
          <a:endCxn id="24" idx="0"/>
        </xdr:cNvCxnSpPr>
      </xdr:nvCxnSpPr>
      <xdr:spPr>
        <a:xfrm flipH="1">
          <a:off x="21581174" y="3952875"/>
          <a:ext cx="16764" cy="56726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238125</xdr:colOff>
      <xdr:row>23</xdr:row>
      <xdr:rowOff>166687</xdr:rowOff>
    </xdr:from>
    <xdr:to>
      <xdr:col>31</xdr:col>
      <xdr:colOff>226220</xdr:colOff>
      <xdr:row>23</xdr:row>
      <xdr:rowOff>178594</xdr:rowOff>
    </xdr:to>
    <xdr:cxnSp macro="">
      <xdr:nvCxnSpPr>
        <xdr:cNvPr id="45" name="83 Conector recto"/>
        <xdr:cNvCxnSpPr/>
      </xdr:nvCxnSpPr>
      <xdr:spPr>
        <a:xfrm flipV="1">
          <a:off x="21574125" y="4548187"/>
          <a:ext cx="1512095" cy="1190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269233</xdr:colOff>
      <xdr:row>23</xdr:row>
      <xdr:rowOff>135861</xdr:rowOff>
    </xdr:from>
    <xdr:to>
      <xdr:col>31</xdr:col>
      <xdr:colOff>345123</xdr:colOff>
      <xdr:row>24</xdr:row>
      <xdr:rowOff>119512</xdr:rowOff>
    </xdr:to>
    <xdr:cxnSp macro="">
      <xdr:nvCxnSpPr>
        <xdr:cNvPr id="46" name="87 Conector recto"/>
        <xdr:cNvCxnSpPr>
          <a:stCxn id="41" idx="7"/>
          <a:endCxn id="25" idx="7"/>
        </xdr:cNvCxnSpPr>
      </xdr:nvCxnSpPr>
      <xdr:spPr>
        <a:xfrm flipH="1">
          <a:off x="21605233" y="4517361"/>
          <a:ext cx="1599890" cy="17415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281914</xdr:colOff>
      <xdr:row>24</xdr:row>
      <xdr:rowOff>154500</xdr:rowOff>
    </xdr:from>
    <xdr:to>
      <xdr:col>30</xdr:col>
      <xdr:colOff>188613</xdr:colOff>
      <xdr:row>25</xdr:row>
      <xdr:rowOff>171490</xdr:rowOff>
    </xdr:to>
    <xdr:cxnSp macro="">
      <xdr:nvCxnSpPr>
        <xdr:cNvPr id="47" name="89 Conector recto"/>
        <xdr:cNvCxnSpPr>
          <a:stCxn id="26" idx="3"/>
          <a:endCxn id="25" idx="6"/>
        </xdr:cNvCxnSpPr>
      </xdr:nvCxnSpPr>
      <xdr:spPr>
        <a:xfrm flipH="1" flipV="1">
          <a:off x="21617914" y="4726500"/>
          <a:ext cx="668699" cy="20749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274152</xdr:colOff>
      <xdr:row>25</xdr:row>
      <xdr:rowOff>171490</xdr:rowOff>
    </xdr:from>
    <xdr:to>
      <xdr:col>30</xdr:col>
      <xdr:colOff>188613</xdr:colOff>
      <xdr:row>26</xdr:row>
      <xdr:rowOff>102476</xdr:rowOff>
    </xdr:to>
    <xdr:cxnSp macro="">
      <xdr:nvCxnSpPr>
        <xdr:cNvPr id="48" name="91 Conector recto"/>
        <xdr:cNvCxnSpPr>
          <a:stCxn id="26" idx="3"/>
          <a:endCxn id="27" idx="7"/>
        </xdr:cNvCxnSpPr>
      </xdr:nvCxnSpPr>
      <xdr:spPr>
        <a:xfrm flipH="1">
          <a:off x="21610152" y="4933990"/>
          <a:ext cx="676461" cy="12148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274152</xdr:colOff>
      <xdr:row>26</xdr:row>
      <xdr:rowOff>102476</xdr:rowOff>
    </xdr:from>
    <xdr:to>
      <xdr:col>31</xdr:col>
      <xdr:colOff>320815</xdr:colOff>
      <xdr:row>27</xdr:row>
      <xdr:rowOff>123007</xdr:rowOff>
    </xdr:to>
    <xdr:cxnSp macro="">
      <xdr:nvCxnSpPr>
        <xdr:cNvPr id="49" name="93 Conector recto"/>
        <xdr:cNvCxnSpPr>
          <a:stCxn id="28" idx="7"/>
          <a:endCxn id="27" idx="7"/>
        </xdr:cNvCxnSpPr>
      </xdr:nvCxnSpPr>
      <xdr:spPr>
        <a:xfrm flipH="1" flipV="1">
          <a:off x="21610152" y="5055476"/>
          <a:ext cx="1570663" cy="21103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314571</xdr:colOff>
      <xdr:row>27</xdr:row>
      <xdr:rowOff>192982</xdr:rowOff>
    </xdr:from>
    <xdr:to>
      <xdr:col>31</xdr:col>
      <xdr:colOff>320815</xdr:colOff>
      <xdr:row>28</xdr:row>
      <xdr:rowOff>138141</xdr:rowOff>
    </xdr:to>
    <xdr:cxnSp macro="">
      <xdr:nvCxnSpPr>
        <xdr:cNvPr id="50" name="95 Conector recto"/>
        <xdr:cNvCxnSpPr>
          <a:stCxn id="28" idx="5"/>
          <a:endCxn id="29" idx="6"/>
        </xdr:cNvCxnSpPr>
      </xdr:nvCxnSpPr>
      <xdr:spPr>
        <a:xfrm flipH="1">
          <a:off x="21650571" y="5336482"/>
          <a:ext cx="1530244" cy="13565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261937</xdr:colOff>
      <xdr:row>28</xdr:row>
      <xdr:rowOff>130969</xdr:rowOff>
    </xdr:from>
    <xdr:to>
      <xdr:col>29</xdr:col>
      <xdr:colOff>273844</xdr:colOff>
      <xdr:row>30</xdr:row>
      <xdr:rowOff>202406</xdr:rowOff>
    </xdr:to>
    <xdr:cxnSp macro="">
      <xdr:nvCxnSpPr>
        <xdr:cNvPr id="51" name="97 Conector recto"/>
        <xdr:cNvCxnSpPr/>
      </xdr:nvCxnSpPr>
      <xdr:spPr>
        <a:xfrm flipH="1">
          <a:off x="21597937" y="5464969"/>
          <a:ext cx="11907" cy="44291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289519</xdr:colOff>
      <xdr:row>30</xdr:row>
      <xdr:rowOff>213952</xdr:rowOff>
    </xdr:from>
    <xdr:to>
      <xdr:col>31</xdr:col>
      <xdr:colOff>268246</xdr:colOff>
      <xdr:row>31</xdr:row>
      <xdr:rowOff>308756</xdr:rowOff>
    </xdr:to>
    <xdr:cxnSp macro="">
      <xdr:nvCxnSpPr>
        <xdr:cNvPr id="52" name="99 Conector recto"/>
        <xdr:cNvCxnSpPr>
          <a:stCxn id="15" idx="4"/>
          <a:endCxn id="31" idx="5"/>
        </xdr:cNvCxnSpPr>
      </xdr:nvCxnSpPr>
      <xdr:spPr>
        <a:xfrm flipH="1" flipV="1">
          <a:off x="21625519" y="5909902"/>
          <a:ext cx="1502727" cy="19005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283821</xdr:colOff>
      <xdr:row>31</xdr:row>
      <xdr:rowOff>259276</xdr:rowOff>
    </xdr:from>
    <xdr:to>
      <xdr:col>31</xdr:col>
      <xdr:colOff>311541</xdr:colOff>
      <xdr:row>32</xdr:row>
      <xdr:rowOff>229813</xdr:rowOff>
    </xdr:to>
    <xdr:cxnSp macro="">
      <xdr:nvCxnSpPr>
        <xdr:cNvPr id="53" name="101 Conector recto"/>
        <xdr:cNvCxnSpPr>
          <a:stCxn id="15" idx="6"/>
          <a:endCxn id="16" idx="3"/>
        </xdr:cNvCxnSpPr>
      </xdr:nvCxnSpPr>
      <xdr:spPr>
        <a:xfrm flipH="1">
          <a:off x="21619821" y="6098101"/>
          <a:ext cx="1551720" cy="18961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238124</xdr:colOff>
      <xdr:row>32</xdr:row>
      <xdr:rowOff>250031</xdr:rowOff>
    </xdr:from>
    <xdr:to>
      <xdr:col>29</xdr:col>
      <xdr:colOff>261937</xdr:colOff>
      <xdr:row>36</xdr:row>
      <xdr:rowOff>273844</xdr:rowOff>
    </xdr:to>
    <xdr:cxnSp macro="">
      <xdr:nvCxnSpPr>
        <xdr:cNvPr id="54" name="103 Conector recto"/>
        <xdr:cNvCxnSpPr/>
      </xdr:nvCxnSpPr>
      <xdr:spPr>
        <a:xfrm flipH="1">
          <a:off x="21574124" y="6288881"/>
          <a:ext cx="23813" cy="75723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226219</xdr:colOff>
      <xdr:row>36</xdr:row>
      <xdr:rowOff>226218</xdr:rowOff>
    </xdr:from>
    <xdr:to>
      <xdr:col>31</xdr:col>
      <xdr:colOff>345281</xdr:colOff>
      <xdr:row>36</xdr:row>
      <xdr:rowOff>238125</xdr:rowOff>
    </xdr:to>
    <xdr:cxnSp macro="">
      <xdr:nvCxnSpPr>
        <xdr:cNvPr id="55" name="105 Conector recto"/>
        <xdr:cNvCxnSpPr/>
      </xdr:nvCxnSpPr>
      <xdr:spPr>
        <a:xfrm>
          <a:off x="21562219" y="7046118"/>
          <a:ext cx="1643062" cy="238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246657</xdr:colOff>
      <xdr:row>36</xdr:row>
      <xdr:rowOff>236515</xdr:rowOff>
    </xdr:from>
    <xdr:to>
      <xdr:col>31</xdr:col>
      <xdr:colOff>341413</xdr:colOff>
      <xdr:row>37</xdr:row>
      <xdr:rowOff>209797</xdr:rowOff>
    </xdr:to>
    <xdr:cxnSp macro="">
      <xdr:nvCxnSpPr>
        <xdr:cNvPr id="56" name="107 Conector recto"/>
        <xdr:cNvCxnSpPr>
          <a:stCxn id="33" idx="0"/>
          <a:endCxn id="32" idx="2"/>
        </xdr:cNvCxnSpPr>
      </xdr:nvCxnSpPr>
      <xdr:spPr>
        <a:xfrm flipV="1">
          <a:off x="21582657" y="7046890"/>
          <a:ext cx="1618756" cy="19235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29</xdr:col>
      <xdr:colOff>172963</xdr:colOff>
      <xdr:row>10</xdr:row>
      <xdr:rowOff>180975</xdr:rowOff>
    </xdr:from>
    <xdr:to>
      <xdr:col>29</xdr:col>
      <xdr:colOff>449188</xdr:colOff>
      <xdr:row>10</xdr:row>
      <xdr:rowOff>419100</xdr:rowOff>
    </xdr:to>
    <xdr:sp macro="" textlink="">
      <xdr:nvSpPr>
        <xdr:cNvPr id="2" name="1 Elipse"/>
        <xdr:cNvSpPr/>
      </xdr:nvSpPr>
      <xdr:spPr>
        <a:xfrm>
          <a:off x="22270963" y="2085975"/>
          <a:ext cx="276225" cy="9525"/>
        </a:xfrm>
        <a:prstGeom prst="ellipse">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s-PE" sz="1100">
            <a:ln w="3175">
              <a:solidFill>
                <a:schemeClr val="tx1"/>
              </a:solidFill>
            </a:ln>
          </a:endParaRPr>
        </a:p>
      </xdr:txBody>
    </xdr:sp>
    <xdr:clientData/>
  </xdr:twoCellAnchor>
  <xdr:twoCellAnchor>
    <xdr:from>
      <xdr:col>30</xdr:col>
      <xdr:colOff>70633</xdr:colOff>
      <xdr:row>10</xdr:row>
      <xdr:rowOff>161924</xdr:rowOff>
    </xdr:from>
    <xdr:to>
      <xdr:col>30</xdr:col>
      <xdr:colOff>358733</xdr:colOff>
      <xdr:row>10</xdr:row>
      <xdr:rowOff>358732</xdr:rowOff>
    </xdr:to>
    <xdr:sp macro="" textlink="">
      <xdr:nvSpPr>
        <xdr:cNvPr id="3" name="2 Rectángulo"/>
        <xdr:cNvSpPr/>
      </xdr:nvSpPr>
      <xdr:spPr>
        <a:xfrm>
          <a:off x="22930633" y="2066924"/>
          <a:ext cx="288100" cy="25358"/>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indent="0" algn="l"/>
          <a:endParaRPr lang="es-PE" sz="1100">
            <a:ln w="3175">
              <a:solidFill>
                <a:schemeClr val="tx1"/>
              </a:solidFill>
            </a:ln>
            <a:solidFill>
              <a:schemeClr val="dk1"/>
            </a:solidFill>
            <a:latin typeface="+mn-lt"/>
            <a:ea typeface="+mn-ea"/>
            <a:cs typeface="+mn-cs"/>
          </a:endParaRPr>
        </a:p>
      </xdr:txBody>
    </xdr:sp>
    <xdr:clientData/>
  </xdr:twoCellAnchor>
  <xdr:twoCellAnchor>
    <xdr:from>
      <xdr:col>31</xdr:col>
      <xdr:colOff>191490</xdr:colOff>
      <xdr:row>10</xdr:row>
      <xdr:rowOff>115291</xdr:rowOff>
    </xdr:from>
    <xdr:to>
      <xdr:col>31</xdr:col>
      <xdr:colOff>488156</xdr:colOff>
      <xdr:row>10</xdr:row>
      <xdr:rowOff>404812</xdr:rowOff>
    </xdr:to>
    <xdr:sp macro="" textlink="">
      <xdr:nvSpPr>
        <xdr:cNvPr id="4" name="3 Flecha derecha"/>
        <xdr:cNvSpPr/>
      </xdr:nvSpPr>
      <xdr:spPr>
        <a:xfrm>
          <a:off x="23813490" y="2020291"/>
          <a:ext cx="296666" cy="79971"/>
        </a:xfrm>
        <a:prstGeom prst="rightArrow">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indent="0" algn="l"/>
          <a:endParaRPr lang="es-PE" sz="1100">
            <a:ln w="3175">
              <a:solidFill>
                <a:schemeClr val="tx1"/>
              </a:solidFill>
            </a:ln>
            <a:solidFill>
              <a:schemeClr val="dk1"/>
            </a:solidFill>
            <a:latin typeface="+mn-lt"/>
            <a:ea typeface="+mn-ea"/>
            <a:cs typeface="+mn-cs"/>
          </a:endParaRPr>
        </a:p>
      </xdr:txBody>
    </xdr:sp>
    <xdr:clientData/>
  </xdr:twoCellAnchor>
  <xdr:twoCellAnchor>
    <xdr:from>
      <xdr:col>32</xdr:col>
      <xdr:colOff>174820</xdr:colOff>
      <xdr:row>10</xdr:row>
      <xdr:rowOff>150544</xdr:rowOff>
    </xdr:from>
    <xdr:to>
      <xdr:col>32</xdr:col>
      <xdr:colOff>403420</xdr:colOff>
      <xdr:row>10</xdr:row>
      <xdr:rowOff>379144</xdr:rowOff>
    </xdr:to>
    <xdr:sp macro="" textlink="">
      <xdr:nvSpPr>
        <xdr:cNvPr id="5" name="4 Retraso"/>
        <xdr:cNvSpPr/>
      </xdr:nvSpPr>
      <xdr:spPr>
        <a:xfrm>
          <a:off x="24558820" y="2055544"/>
          <a:ext cx="228600" cy="38100"/>
        </a:xfrm>
        <a:prstGeom prst="flowChartDelay">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indent="0" algn="l"/>
          <a:endParaRPr lang="es-PE" sz="1100">
            <a:ln w="3175">
              <a:solidFill>
                <a:schemeClr val="tx1"/>
              </a:solidFill>
            </a:ln>
            <a:solidFill>
              <a:schemeClr val="dk1"/>
            </a:solidFill>
            <a:latin typeface="+mn-lt"/>
            <a:ea typeface="+mn-ea"/>
            <a:cs typeface="+mn-cs"/>
          </a:endParaRPr>
        </a:p>
      </xdr:txBody>
    </xdr:sp>
    <xdr:clientData/>
  </xdr:twoCellAnchor>
  <xdr:twoCellAnchor>
    <xdr:from>
      <xdr:col>33</xdr:col>
      <xdr:colOff>118660</xdr:colOff>
      <xdr:row>10</xdr:row>
      <xdr:rowOff>178655</xdr:rowOff>
    </xdr:from>
    <xdr:to>
      <xdr:col>33</xdr:col>
      <xdr:colOff>452035</xdr:colOff>
      <xdr:row>10</xdr:row>
      <xdr:rowOff>378680</xdr:rowOff>
    </xdr:to>
    <xdr:sp macro="" textlink="">
      <xdr:nvSpPr>
        <xdr:cNvPr id="6" name="5 Combinar"/>
        <xdr:cNvSpPr/>
      </xdr:nvSpPr>
      <xdr:spPr>
        <a:xfrm>
          <a:off x="25264660" y="2083655"/>
          <a:ext cx="333375" cy="9525"/>
        </a:xfrm>
        <a:prstGeom prst="flowChartMerge">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indent="0" algn="l"/>
          <a:endParaRPr lang="es-PE" sz="1100">
            <a:ln w="3175">
              <a:solidFill>
                <a:schemeClr val="tx1"/>
              </a:solidFill>
            </a:ln>
            <a:solidFill>
              <a:schemeClr val="dk1"/>
            </a:solidFill>
            <a:latin typeface="+mn-lt"/>
            <a:ea typeface="+mn-ea"/>
            <a:cs typeface="+mn-cs"/>
          </a:endParaRPr>
        </a:p>
      </xdr:txBody>
    </xdr:sp>
    <xdr:clientData/>
  </xdr:twoCellAnchor>
  <xdr:twoCellAnchor>
    <xdr:from>
      <xdr:col>30</xdr:col>
      <xdr:colOff>208437</xdr:colOff>
      <xdr:row>11</xdr:row>
      <xdr:rowOff>135143</xdr:rowOff>
    </xdr:from>
    <xdr:to>
      <xdr:col>30</xdr:col>
      <xdr:colOff>295028</xdr:colOff>
      <xdr:row>11</xdr:row>
      <xdr:rowOff>234104</xdr:rowOff>
    </xdr:to>
    <xdr:sp macro="" textlink="">
      <xdr:nvSpPr>
        <xdr:cNvPr id="7" name="6 Elipse"/>
        <xdr:cNvSpPr/>
      </xdr:nvSpPr>
      <xdr:spPr>
        <a:xfrm>
          <a:off x="23068437" y="2230643"/>
          <a:ext cx="86591" cy="51336"/>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31</xdr:col>
      <xdr:colOff>316515</xdr:colOff>
      <xdr:row>15</xdr:row>
      <xdr:rowOff>125092</xdr:rowOff>
    </xdr:from>
    <xdr:to>
      <xdr:col>31</xdr:col>
      <xdr:colOff>403106</xdr:colOff>
      <xdr:row>15</xdr:row>
      <xdr:rowOff>224053</xdr:rowOff>
    </xdr:to>
    <xdr:sp macro="" textlink="">
      <xdr:nvSpPr>
        <xdr:cNvPr id="8" name="7 Elipse"/>
        <xdr:cNvSpPr/>
      </xdr:nvSpPr>
      <xdr:spPr>
        <a:xfrm>
          <a:off x="23938515" y="2982592"/>
          <a:ext cx="86591" cy="608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30</xdr:col>
      <xdr:colOff>208433</xdr:colOff>
      <xdr:row>17</xdr:row>
      <xdr:rowOff>85661</xdr:rowOff>
    </xdr:from>
    <xdr:to>
      <xdr:col>30</xdr:col>
      <xdr:colOff>295024</xdr:colOff>
      <xdr:row>17</xdr:row>
      <xdr:rowOff>184622</xdr:rowOff>
    </xdr:to>
    <xdr:sp macro="" textlink="">
      <xdr:nvSpPr>
        <xdr:cNvPr id="9" name="8 Elipse"/>
        <xdr:cNvSpPr/>
      </xdr:nvSpPr>
      <xdr:spPr>
        <a:xfrm>
          <a:off x="23068433" y="3324161"/>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29</xdr:col>
      <xdr:colOff>295488</xdr:colOff>
      <xdr:row>20</xdr:row>
      <xdr:rowOff>112722</xdr:rowOff>
    </xdr:from>
    <xdr:to>
      <xdr:col>29</xdr:col>
      <xdr:colOff>382079</xdr:colOff>
      <xdr:row>20</xdr:row>
      <xdr:rowOff>211683</xdr:rowOff>
    </xdr:to>
    <xdr:sp macro="" textlink="">
      <xdr:nvSpPr>
        <xdr:cNvPr id="10" name="9 Elipse"/>
        <xdr:cNvSpPr/>
      </xdr:nvSpPr>
      <xdr:spPr>
        <a:xfrm>
          <a:off x="22393488" y="3922722"/>
          <a:ext cx="86591" cy="7991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29</xdr:col>
      <xdr:colOff>293631</xdr:colOff>
      <xdr:row>12</xdr:row>
      <xdr:rowOff>269357</xdr:rowOff>
    </xdr:from>
    <xdr:to>
      <xdr:col>29</xdr:col>
      <xdr:colOff>380222</xdr:colOff>
      <xdr:row>12</xdr:row>
      <xdr:rowOff>368318</xdr:rowOff>
    </xdr:to>
    <xdr:sp macro="" textlink="">
      <xdr:nvSpPr>
        <xdr:cNvPr id="11" name="11 Elipse"/>
        <xdr:cNvSpPr/>
      </xdr:nvSpPr>
      <xdr:spPr>
        <a:xfrm>
          <a:off x="22391631" y="2479157"/>
          <a:ext cx="86591" cy="0"/>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29</xdr:col>
      <xdr:colOff>261408</xdr:colOff>
      <xdr:row>18</xdr:row>
      <xdr:rowOff>113432</xdr:rowOff>
    </xdr:from>
    <xdr:to>
      <xdr:col>29</xdr:col>
      <xdr:colOff>347999</xdr:colOff>
      <xdr:row>18</xdr:row>
      <xdr:rowOff>212393</xdr:rowOff>
    </xdr:to>
    <xdr:sp macro="" textlink="">
      <xdr:nvSpPr>
        <xdr:cNvPr id="12" name="16 Elipse"/>
        <xdr:cNvSpPr/>
      </xdr:nvSpPr>
      <xdr:spPr>
        <a:xfrm>
          <a:off x="22359408" y="3542432"/>
          <a:ext cx="86591" cy="7991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31</xdr:col>
      <xdr:colOff>322794</xdr:colOff>
      <xdr:row>19</xdr:row>
      <xdr:rowOff>150078</xdr:rowOff>
    </xdr:from>
    <xdr:to>
      <xdr:col>31</xdr:col>
      <xdr:colOff>409385</xdr:colOff>
      <xdr:row>19</xdr:row>
      <xdr:rowOff>249039</xdr:rowOff>
    </xdr:to>
    <xdr:sp macro="" textlink="">
      <xdr:nvSpPr>
        <xdr:cNvPr id="13" name="18 Elipse"/>
        <xdr:cNvSpPr/>
      </xdr:nvSpPr>
      <xdr:spPr>
        <a:xfrm>
          <a:off x="23944794" y="3769578"/>
          <a:ext cx="86591" cy="4181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29</xdr:col>
      <xdr:colOff>300374</xdr:colOff>
      <xdr:row>21</xdr:row>
      <xdr:rowOff>212392</xdr:rowOff>
    </xdr:from>
    <xdr:to>
      <xdr:col>29</xdr:col>
      <xdr:colOff>386965</xdr:colOff>
      <xdr:row>21</xdr:row>
      <xdr:rowOff>311353</xdr:rowOff>
    </xdr:to>
    <xdr:sp macro="" textlink="">
      <xdr:nvSpPr>
        <xdr:cNvPr id="14" name="21 Elipse"/>
        <xdr:cNvSpPr/>
      </xdr:nvSpPr>
      <xdr:spPr>
        <a:xfrm>
          <a:off x="22398374" y="4193842"/>
          <a:ext cx="86591" cy="0"/>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29</xdr:col>
      <xdr:colOff>259308</xdr:colOff>
      <xdr:row>32</xdr:row>
      <xdr:rowOff>228965</xdr:rowOff>
    </xdr:from>
    <xdr:to>
      <xdr:col>29</xdr:col>
      <xdr:colOff>357771</xdr:colOff>
      <xdr:row>32</xdr:row>
      <xdr:rowOff>316053</xdr:rowOff>
    </xdr:to>
    <xdr:sp macro="" textlink="">
      <xdr:nvSpPr>
        <xdr:cNvPr id="15" name="24 Elipse"/>
        <xdr:cNvSpPr/>
      </xdr:nvSpPr>
      <xdr:spPr>
        <a:xfrm flipH="1" flipV="1">
          <a:off x="22357308" y="6286865"/>
          <a:ext cx="98463" cy="1363"/>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29</xdr:col>
      <xdr:colOff>271925</xdr:colOff>
      <xdr:row>33</xdr:row>
      <xdr:rowOff>100101</xdr:rowOff>
    </xdr:from>
    <xdr:to>
      <xdr:col>29</xdr:col>
      <xdr:colOff>370388</xdr:colOff>
      <xdr:row>33</xdr:row>
      <xdr:rowOff>187189</xdr:rowOff>
    </xdr:to>
    <xdr:sp macro="" textlink="">
      <xdr:nvSpPr>
        <xdr:cNvPr id="16" name="26 Elipse"/>
        <xdr:cNvSpPr/>
      </xdr:nvSpPr>
      <xdr:spPr>
        <a:xfrm flipH="1" flipV="1">
          <a:off x="22369925" y="6386601"/>
          <a:ext cx="98463" cy="87088"/>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29</xdr:col>
      <xdr:colOff>267501</xdr:colOff>
      <xdr:row>34</xdr:row>
      <xdr:rowOff>200733</xdr:rowOff>
    </xdr:from>
    <xdr:to>
      <xdr:col>29</xdr:col>
      <xdr:colOff>391203</xdr:colOff>
      <xdr:row>34</xdr:row>
      <xdr:rowOff>304148</xdr:rowOff>
    </xdr:to>
    <xdr:sp macro="" textlink="">
      <xdr:nvSpPr>
        <xdr:cNvPr id="17" name="28 Elipse"/>
        <xdr:cNvSpPr/>
      </xdr:nvSpPr>
      <xdr:spPr>
        <a:xfrm flipH="1">
          <a:off x="22365501" y="6668208"/>
          <a:ext cx="123702" cy="0"/>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29</xdr:col>
      <xdr:colOff>263975</xdr:colOff>
      <xdr:row>35</xdr:row>
      <xdr:rowOff>199308</xdr:rowOff>
    </xdr:from>
    <xdr:to>
      <xdr:col>29</xdr:col>
      <xdr:colOff>362438</xdr:colOff>
      <xdr:row>35</xdr:row>
      <xdr:rowOff>286396</xdr:rowOff>
    </xdr:to>
    <xdr:sp macro="" textlink="">
      <xdr:nvSpPr>
        <xdr:cNvPr id="18" name="30 Elipse"/>
        <xdr:cNvSpPr/>
      </xdr:nvSpPr>
      <xdr:spPr>
        <a:xfrm flipH="1" flipV="1">
          <a:off x="22361975" y="6857283"/>
          <a:ext cx="98463" cy="1363"/>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29</xdr:col>
      <xdr:colOff>264442</xdr:colOff>
      <xdr:row>36</xdr:row>
      <xdr:rowOff>164054</xdr:rowOff>
    </xdr:from>
    <xdr:to>
      <xdr:col>29</xdr:col>
      <xdr:colOff>362905</xdr:colOff>
      <xdr:row>36</xdr:row>
      <xdr:rowOff>251142</xdr:rowOff>
    </xdr:to>
    <xdr:sp macro="" textlink="">
      <xdr:nvSpPr>
        <xdr:cNvPr id="19" name="32 Elipse"/>
        <xdr:cNvSpPr/>
      </xdr:nvSpPr>
      <xdr:spPr>
        <a:xfrm flipH="1" flipV="1">
          <a:off x="22362442" y="7022054"/>
          <a:ext cx="98463" cy="29938"/>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29</xdr:col>
      <xdr:colOff>288468</xdr:colOff>
      <xdr:row>16</xdr:row>
      <xdr:rowOff>126266</xdr:rowOff>
    </xdr:from>
    <xdr:to>
      <xdr:col>29</xdr:col>
      <xdr:colOff>375059</xdr:colOff>
      <xdr:row>16</xdr:row>
      <xdr:rowOff>225227</xdr:rowOff>
    </xdr:to>
    <xdr:sp macro="" textlink="">
      <xdr:nvSpPr>
        <xdr:cNvPr id="20" name="33 Elipse"/>
        <xdr:cNvSpPr/>
      </xdr:nvSpPr>
      <xdr:spPr>
        <a:xfrm>
          <a:off x="22386468" y="3174266"/>
          <a:ext cx="86591" cy="608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29</xdr:col>
      <xdr:colOff>285219</xdr:colOff>
      <xdr:row>13</xdr:row>
      <xdr:rowOff>187653</xdr:rowOff>
    </xdr:from>
    <xdr:to>
      <xdr:col>29</xdr:col>
      <xdr:colOff>371810</xdr:colOff>
      <xdr:row>13</xdr:row>
      <xdr:rowOff>286614</xdr:rowOff>
    </xdr:to>
    <xdr:sp macro="" textlink="">
      <xdr:nvSpPr>
        <xdr:cNvPr id="21" name="35 Elipse"/>
        <xdr:cNvSpPr/>
      </xdr:nvSpPr>
      <xdr:spPr>
        <a:xfrm>
          <a:off x="22383219" y="2664153"/>
          <a:ext cx="86591" cy="371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29</xdr:col>
      <xdr:colOff>295024</xdr:colOff>
      <xdr:row>22</xdr:row>
      <xdr:rowOff>169003</xdr:rowOff>
    </xdr:from>
    <xdr:to>
      <xdr:col>29</xdr:col>
      <xdr:colOff>381615</xdr:colOff>
      <xdr:row>22</xdr:row>
      <xdr:rowOff>267964</xdr:rowOff>
    </xdr:to>
    <xdr:sp macro="" textlink="">
      <xdr:nvSpPr>
        <xdr:cNvPr id="22" name="37 Elipse"/>
        <xdr:cNvSpPr/>
      </xdr:nvSpPr>
      <xdr:spPr>
        <a:xfrm>
          <a:off x="22393024" y="4360003"/>
          <a:ext cx="86591" cy="227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29</xdr:col>
      <xdr:colOff>285220</xdr:colOff>
      <xdr:row>23</xdr:row>
      <xdr:rowOff>126729</xdr:rowOff>
    </xdr:from>
    <xdr:to>
      <xdr:col>29</xdr:col>
      <xdr:colOff>371811</xdr:colOff>
      <xdr:row>23</xdr:row>
      <xdr:rowOff>225690</xdr:rowOff>
    </xdr:to>
    <xdr:sp macro="" textlink="">
      <xdr:nvSpPr>
        <xdr:cNvPr id="23" name="39 Elipse"/>
        <xdr:cNvSpPr/>
      </xdr:nvSpPr>
      <xdr:spPr>
        <a:xfrm>
          <a:off x="22383220" y="4508229"/>
          <a:ext cx="86591" cy="608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29</xdr:col>
      <xdr:colOff>278665</xdr:colOff>
      <xdr:row>25</xdr:row>
      <xdr:rowOff>93113</xdr:rowOff>
    </xdr:from>
    <xdr:to>
      <xdr:col>29</xdr:col>
      <xdr:colOff>365256</xdr:colOff>
      <xdr:row>25</xdr:row>
      <xdr:rowOff>192074</xdr:rowOff>
    </xdr:to>
    <xdr:sp macro="" textlink="">
      <xdr:nvSpPr>
        <xdr:cNvPr id="24" name="42 Elipse"/>
        <xdr:cNvSpPr/>
      </xdr:nvSpPr>
      <xdr:spPr>
        <a:xfrm>
          <a:off x="22376665" y="4855613"/>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30</xdr:col>
      <xdr:colOff>199731</xdr:colOff>
      <xdr:row>26</xdr:row>
      <xdr:rowOff>87022</xdr:rowOff>
    </xdr:from>
    <xdr:to>
      <xdr:col>30</xdr:col>
      <xdr:colOff>286322</xdr:colOff>
      <xdr:row>26</xdr:row>
      <xdr:rowOff>185983</xdr:rowOff>
    </xdr:to>
    <xdr:sp macro="" textlink="">
      <xdr:nvSpPr>
        <xdr:cNvPr id="25" name="44 Elipse"/>
        <xdr:cNvSpPr/>
      </xdr:nvSpPr>
      <xdr:spPr>
        <a:xfrm>
          <a:off x="23059731" y="5040022"/>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29</xdr:col>
      <xdr:colOff>259772</xdr:colOff>
      <xdr:row>27</xdr:row>
      <xdr:rowOff>123701</xdr:rowOff>
    </xdr:from>
    <xdr:to>
      <xdr:col>29</xdr:col>
      <xdr:colOff>346363</xdr:colOff>
      <xdr:row>27</xdr:row>
      <xdr:rowOff>222662</xdr:rowOff>
    </xdr:to>
    <xdr:sp macro="" textlink="">
      <xdr:nvSpPr>
        <xdr:cNvPr id="26" name="45 Elipse"/>
        <xdr:cNvSpPr/>
      </xdr:nvSpPr>
      <xdr:spPr>
        <a:xfrm>
          <a:off x="22357772" y="5267201"/>
          <a:ext cx="86591" cy="70386"/>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29</xdr:col>
      <xdr:colOff>287510</xdr:colOff>
      <xdr:row>28</xdr:row>
      <xdr:rowOff>88660</xdr:rowOff>
    </xdr:from>
    <xdr:to>
      <xdr:col>29</xdr:col>
      <xdr:colOff>374101</xdr:colOff>
      <xdr:row>28</xdr:row>
      <xdr:rowOff>187621</xdr:rowOff>
    </xdr:to>
    <xdr:sp macro="" textlink="">
      <xdr:nvSpPr>
        <xdr:cNvPr id="27" name="50 Elipse"/>
        <xdr:cNvSpPr/>
      </xdr:nvSpPr>
      <xdr:spPr>
        <a:xfrm>
          <a:off x="22385510" y="5422660"/>
          <a:ext cx="86591" cy="989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29</xdr:col>
      <xdr:colOff>288471</xdr:colOff>
      <xdr:row>29</xdr:row>
      <xdr:rowOff>115289</xdr:rowOff>
    </xdr:from>
    <xdr:to>
      <xdr:col>29</xdr:col>
      <xdr:colOff>375062</xdr:colOff>
      <xdr:row>29</xdr:row>
      <xdr:rowOff>214250</xdr:rowOff>
    </xdr:to>
    <xdr:sp macro="" textlink="">
      <xdr:nvSpPr>
        <xdr:cNvPr id="28" name="52 Elipse"/>
        <xdr:cNvSpPr/>
      </xdr:nvSpPr>
      <xdr:spPr>
        <a:xfrm>
          <a:off x="22386471" y="5639789"/>
          <a:ext cx="86591" cy="7991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29</xdr:col>
      <xdr:colOff>287045</xdr:colOff>
      <xdr:row>30</xdr:row>
      <xdr:rowOff>129484</xdr:rowOff>
    </xdr:from>
    <xdr:to>
      <xdr:col>29</xdr:col>
      <xdr:colOff>373636</xdr:colOff>
      <xdr:row>30</xdr:row>
      <xdr:rowOff>228445</xdr:rowOff>
    </xdr:to>
    <xdr:sp macro="" textlink="">
      <xdr:nvSpPr>
        <xdr:cNvPr id="29" name="54 Elipse"/>
        <xdr:cNvSpPr/>
      </xdr:nvSpPr>
      <xdr:spPr>
        <a:xfrm>
          <a:off x="22385045" y="5844484"/>
          <a:ext cx="86591" cy="6086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31</xdr:col>
      <xdr:colOff>278668</xdr:colOff>
      <xdr:row>36</xdr:row>
      <xdr:rowOff>192971</xdr:rowOff>
    </xdr:from>
    <xdr:to>
      <xdr:col>31</xdr:col>
      <xdr:colOff>377131</xdr:colOff>
      <xdr:row>36</xdr:row>
      <xdr:rowOff>280059</xdr:rowOff>
    </xdr:to>
    <xdr:sp macro="" textlink="">
      <xdr:nvSpPr>
        <xdr:cNvPr id="30" name="57 Elipse"/>
        <xdr:cNvSpPr/>
      </xdr:nvSpPr>
      <xdr:spPr>
        <a:xfrm flipH="1" flipV="1">
          <a:off x="23900668" y="7050971"/>
          <a:ext cx="98463" cy="1363"/>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33</xdr:col>
      <xdr:colOff>256902</xdr:colOff>
      <xdr:row>37</xdr:row>
      <xdr:rowOff>122709</xdr:rowOff>
    </xdr:from>
    <xdr:to>
      <xdr:col>33</xdr:col>
      <xdr:colOff>355365</xdr:colOff>
      <xdr:row>37</xdr:row>
      <xdr:rowOff>209797</xdr:rowOff>
    </xdr:to>
    <xdr:sp macro="" textlink="">
      <xdr:nvSpPr>
        <xdr:cNvPr id="31" name="59 Elipse"/>
        <xdr:cNvSpPr/>
      </xdr:nvSpPr>
      <xdr:spPr>
        <a:xfrm flipH="1" flipV="1">
          <a:off x="25402902" y="7171209"/>
          <a:ext cx="98463" cy="68038"/>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29</xdr:col>
      <xdr:colOff>286090</xdr:colOff>
      <xdr:row>14</xdr:row>
      <xdr:rowOff>195341</xdr:rowOff>
    </xdr:from>
    <xdr:to>
      <xdr:col>29</xdr:col>
      <xdr:colOff>372681</xdr:colOff>
      <xdr:row>14</xdr:row>
      <xdr:rowOff>294302</xdr:rowOff>
    </xdr:to>
    <xdr:sp macro="" textlink="">
      <xdr:nvSpPr>
        <xdr:cNvPr id="32" name="60 Elipse"/>
        <xdr:cNvSpPr/>
      </xdr:nvSpPr>
      <xdr:spPr>
        <a:xfrm>
          <a:off x="22384090" y="2852816"/>
          <a:ext cx="86591" cy="371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29</xdr:col>
      <xdr:colOff>380222</xdr:colOff>
      <xdr:row>11</xdr:row>
      <xdr:rowOff>135143</xdr:rowOff>
    </xdr:from>
    <xdr:to>
      <xdr:col>30</xdr:col>
      <xdr:colOff>251733</xdr:colOff>
      <xdr:row>12</xdr:row>
      <xdr:rowOff>318838</xdr:rowOff>
    </xdr:to>
    <xdr:cxnSp macro="">
      <xdr:nvCxnSpPr>
        <xdr:cNvPr id="33" name="62 Conector recto"/>
        <xdr:cNvCxnSpPr>
          <a:stCxn id="7" idx="0"/>
          <a:endCxn id="11" idx="6"/>
        </xdr:cNvCxnSpPr>
      </xdr:nvCxnSpPr>
      <xdr:spPr>
        <a:xfrm flipH="1">
          <a:off x="22478222" y="2230643"/>
          <a:ext cx="633511" cy="25037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321468</xdr:colOff>
      <xdr:row>12</xdr:row>
      <xdr:rowOff>333375</xdr:rowOff>
    </xdr:from>
    <xdr:to>
      <xdr:col>29</xdr:col>
      <xdr:colOff>321468</xdr:colOff>
      <xdr:row>14</xdr:row>
      <xdr:rowOff>261937</xdr:rowOff>
    </xdr:to>
    <xdr:cxnSp macro="">
      <xdr:nvCxnSpPr>
        <xdr:cNvPr id="34" name="64 Conector recto"/>
        <xdr:cNvCxnSpPr/>
      </xdr:nvCxnSpPr>
      <xdr:spPr>
        <a:xfrm>
          <a:off x="22419468" y="2476500"/>
          <a:ext cx="0" cy="38576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360000</xdr:colOff>
      <xdr:row>14</xdr:row>
      <xdr:rowOff>279809</xdr:rowOff>
    </xdr:from>
    <xdr:to>
      <xdr:col>31</xdr:col>
      <xdr:colOff>316515</xdr:colOff>
      <xdr:row>15</xdr:row>
      <xdr:rowOff>174573</xdr:rowOff>
    </xdr:to>
    <xdr:cxnSp macro="">
      <xdr:nvCxnSpPr>
        <xdr:cNvPr id="35" name="66 Conector recto"/>
        <xdr:cNvCxnSpPr>
          <a:stCxn id="32" idx="5"/>
          <a:endCxn id="8" idx="2"/>
        </xdr:cNvCxnSpPr>
      </xdr:nvCxnSpPr>
      <xdr:spPr>
        <a:xfrm>
          <a:off x="22458000" y="2861084"/>
          <a:ext cx="1480515" cy="17098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347999</xdr:colOff>
      <xdr:row>18</xdr:row>
      <xdr:rowOff>162913</xdr:rowOff>
    </xdr:from>
    <xdr:to>
      <xdr:col>31</xdr:col>
      <xdr:colOff>396704</xdr:colOff>
      <xdr:row>19</xdr:row>
      <xdr:rowOff>164571</xdr:rowOff>
    </xdr:to>
    <xdr:cxnSp macro="">
      <xdr:nvCxnSpPr>
        <xdr:cNvPr id="36" name="68 Conector recto"/>
        <xdr:cNvCxnSpPr>
          <a:stCxn id="13" idx="7"/>
          <a:endCxn id="12" idx="6"/>
        </xdr:cNvCxnSpPr>
      </xdr:nvCxnSpPr>
      <xdr:spPr>
        <a:xfrm flipH="1" flipV="1">
          <a:off x="22445999" y="3591913"/>
          <a:ext cx="1572705" cy="19215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362378</xdr:colOff>
      <xdr:row>15</xdr:row>
      <xdr:rowOff>174573</xdr:rowOff>
    </xdr:from>
    <xdr:to>
      <xdr:col>31</xdr:col>
      <xdr:colOff>403106</xdr:colOff>
      <xdr:row>16</xdr:row>
      <xdr:rowOff>140759</xdr:rowOff>
    </xdr:to>
    <xdr:cxnSp macro="">
      <xdr:nvCxnSpPr>
        <xdr:cNvPr id="37" name="70 Conector recto"/>
        <xdr:cNvCxnSpPr>
          <a:stCxn id="8" idx="6"/>
          <a:endCxn id="20" idx="7"/>
        </xdr:cNvCxnSpPr>
      </xdr:nvCxnSpPr>
      <xdr:spPr>
        <a:xfrm flipH="1">
          <a:off x="22460378" y="3032073"/>
          <a:ext cx="1564728" cy="15668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347999</xdr:colOff>
      <xdr:row>17</xdr:row>
      <xdr:rowOff>135142</xdr:rowOff>
    </xdr:from>
    <xdr:to>
      <xdr:col>30</xdr:col>
      <xdr:colOff>295024</xdr:colOff>
      <xdr:row>18</xdr:row>
      <xdr:rowOff>162913</xdr:rowOff>
    </xdr:to>
    <xdr:cxnSp macro="">
      <xdr:nvCxnSpPr>
        <xdr:cNvPr id="38" name="72 Conector recto"/>
        <xdr:cNvCxnSpPr>
          <a:stCxn id="9" idx="6"/>
          <a:endCxn id="12" idx="6"/>
        </xdr:cNvCxnSpPr>
      </xdr:nvCxnSpPr>
      <xdr:spPr>
        <a:xfrm flipH="1">
          <a:off x="22445999" y="3373642"/>
          <a:ext cx="709025" cy="21827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331764</xdr:colOff>
      <xdr:row>16</xdr:row>
      <xdr:rowOff>126266</xdr:rowOff>
    </xdr:from>
    <xdr:to>
      <xdr:col>30</xdr:col>
      <xdr:colOff>295024</xdr:colOff>
      <xdr:row>17</xdr:row>
      <xdr:rowOff>135142</xdr:rowOff>
    </xdr:to>
    <xdr:cxnSp macro="">
      <xdr:nvCxnSpPr>
        <xdr:cNvPr id="39" name="74 Conector recto"/>
        <xdr:cNvCxnSpPr>
          <a:stCxn id="20" idx="0"/>
          <a:endCxn id="9" idx="6"/>
        </xdr:cNvCxnSpPr>
      </xdr:nvCxnSpPr>
      <xdr:spPr>
        <a:xfrm>
          <a:off x="22429764" y="3174266"/>
          <a:ext cx="725260" cy="1993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309556</xdr:colOff>
      <xdr:row>23</xdr:row>
      <xdr:rowOff>119060</xdr:rowOff>
    </xdr:from>
    <xdr:to>
      <xdr:col>31</xdr:col>
      <xdr:colOff>396147</xdr:colOff>
      <xdr:row>23</xdr:row>
      <xdr:rowOff>218021</xdr:rowOff>
    </xdr:to>
    <xdr:sp macro="" textlink="">
      <xdr:nvSpPr>
        <xdr:cNvPr id="40" name="76 Elipse"/>
        <xdr:cNvSpPr/>
      </xdr:nvSpPr>
      <xdr:spPr>
        <a:xfrm>
          <a:off x="23931556" y="4500560"/>
          <a:ext cx="86591" cy="70386"/>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29</xdr:col>
      <xdr:colOff>369398</xdr:colOff>
      <xdr:row>19</xdr:row>
      <xdr:rowOff>199559</xdr:rowOff>
    </xdr:from>
    <xdr:to>
      <xdr:col>31</xdr:col>
      <xdr:colOff>409385</xdr:colOff>
      <xdr:row>20</xdr:row>
      <xdr:rowOff>127215</xdr:rowOff>
    </xdr:to>
    <xdr:cxnSp macro="">
      <xdr:nvCxnSpPr>
        <xdr:cNvPr id="41" name="78 Conector recto"/>
        <xdr:cNvCxnSpPr>
          <a:stCxn id="13" idx="6"/>
          <a:endCxn id="10" idx="7"/>
        </xdr:cNvCxnSpPr>
      </xdr:nvCxnSpPr>
      <xdr:spPr>
        <a:xfrm flipH="1">
          <a:off x="22467398" y="3809534"/>
          <a:ext cx="1563987" cy="12768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321468</xdr:colOff>
      <xdr:row>20</xdr:row>
      <xdr:rowOff>166688</xdr:rowOff>
    </xdr:from>
    <xdr:to>
      <xdr:col>29</xdr:col>
      <xdr:colOff>328516</xdr:colOff>
      <xdr:row>23</xdr:row>
      <xdr:rowOff>126729</xdr:rowOff>
    </xdr:to>
    <xdr:cxnSp macro="">
      <xdr:nvCxnSpPr>
        <xdr:cNvPr id="42" name="80 Conector recto"/>
        <xdr:cNvCxnSpPr>
          <a:endCxn id="23" idx="0"/>
        </xdr:cNvCxnSpPr>
      </xdr:nvCxnSpPr>
      <xdr:spPr>
        <a:xfrm>
          <a:off x="22419468" y="3976688"/>
          <a:ext cx="7048" cy="53154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309561</xdr:colOff>
      <xdr:row>23</xdr:row>
      <xdr:rowOff>178593</xdr:rowOff>
    </xdr:from>
    <xdr:to>
      <xdr:col>31</xdr:col>
      <xdr:colOff>392906</xdr:colOff>
      <xdr:row>23</xdr:row>
      <xdr:rowOff>178593</xdr:rowOff>
    </xdr:to>
    <xdr:cxnSp macro="">
      <xdr:nvCxnSpPr>
        <xdr:cNvPr id="43" name="83 Conector recto"/>
        <xdr:cNvCxnSpPr/>
      </xdr:nvCxnSpPr>
      <xdr:spPr>
        <a:xfrm>
          <a:off x="22407561" y="4560093"/>
          <a:ext cx="160734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278665</xdr:colOff>
      <xdr:row>23</xdr:row>
      <xdr:rowOff>170397</xdr:rowOff>
    </xdr:from>
    <xdr:to>
      <xdr:col>31</xdr:col>
      <xdr:colOff>364759</xdr:colOff>
      <xdr:row>25</xdr:row>
      <xdr:rowOff>142594</xdr:rowOff>
    </xdr:to>
    <xdr:cxnSp macro="">
      <xdr:nvCxnSpPr>
        <xdr:cNvPr id="44" name="86 Conector recto"/>
        <xdr:cNvCxnSpPr>
          <a:endCxn id="24" idx="2"/>
        </xdr:cNvCxnSpPr>
      </xdr:nvCxnSpPr>
      <xdr:spPr>
        <a:xfrm flipH="1">
          <a:off x="22376665" y="4551897"/>
          <a:ext cx="1610094" cy="35319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278665</xdr:colOff>
      <xdr:row>25</xdr:row>
      <xdr:rowOff>142594</xdr:rowOff>
    </xdr:from>
    <xdr:to>
      <xdr:col>30</xdr:col>
      <xdr:colOff>199731</xdr:colOff>
      <xdr:row>26</xdr:row>
      <xdr:rowOff>136503</xdr:rowOff>
    </xdr:to>
    <xdr:cxnSp macro="">
      <xdr:nvCxnSpPr>
        <xdr:cNvPr id="45" name="89 Conector recto"/>
        <xdr:cNvCxnSpPr>
          <a:stCxn id="25" idx="2"/>
          <a:endCxn id="24" idx="2"/>
        </xdr:cNvCxnSpPr>
      </xdr:nvCxnSpPr>
      <xdr:spPr>
        <a:xfrm flipH="1" flipV="1">
          <a:off x="22376665" y="4905094"/>
          <a:ext cx="683066" cy="18440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333682</xdr:colOff>
      <xdr:row>26</xdr:row>
      <xdr:rowOff>101515</xdr:rowOff>
    </xdr:from>
    <xdr:to>
      <xdr:col>30</xdr:col>
      <xdr:colOff>273641</xdr:colOff>
      <xdr:row>27</xdr:row>
      <xdr:rowOff>138194</xdr:rowOff>
    </xdr:to>
    <xdr:cxnSp macro="">
      <xdr:nvCxnSpPr>
        <xdr:cNvPr id="46" name="91 Conector recto"/>
        <xdr:cNvCxnSpPr>
          <a:stCxn id="25" idx="7"/>
          <a:endCxn id="26" idx="7"/>
        </xdr:cNvCxnSpPr>
      </xdr:nvCxnSpPr>
      <xdr:spPr>
        <a:xfrm flipH="1">
          <a:off x="22431682" y="5054515"/>
          <a:ext cx="701959" cy="22717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345281</xdr:colOff>
      <xdr:row>28</xdr:row>
      <xdr:rowOff>119062</xdr:rowOff>
    </xdr:from>
    <xdr:to>
      <xdr:col>29</xdr:col>
      <xdr:colOff>345281</xdr:colOff>
      <xdr:row>30</xdr:row>
      <xdr:rowOff>190499</xdr:rowOff>
    </xdr:to>
    <xdr:cxnSp macro="">
      <xdr:nvCxnSpPr>
        <xdr:cNvPr id="47" name="95 Conector recto"/>
        <xdr:cNvCxnSpPr/>
      </xdr:nvCxnSpPr>
      <xdr:spPr>
        <a:xfrm>
          <a:off x="22443281" y="5453062"/>
          <a:ext cx="0" cy="45243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360955</xdr:colOff>
      <xdr:row>30</xdr:row>
      <xdr:rowOff>213952</xdr:rowOff>
    </xdr:from>
    <xdr:to>
      <xdr:col>31</xdr:col>
      <xdr:colOff>418695</xdr:colOff>
      <xdr:row>31</xdr:row>
      <xdr:rowOff>0</xdr:rowOff>
    </xdr:to>
    <xdr:cxnSp macro="">
      <xdr:nvCxnSpPr>
        <xdr:cNvPr id="48" name="99 Conector recto"/>
        <xdr:cNvCxnSpPr>
          <a:stCxn id="29" idx="5"/>
        </xdr:cNvCxnSpPr>
      </xdr:nvCxnSpPr>
      <xdr:spPr>
        <a:xfrm>
          <a:off x="22458955" y="5909902"/>
          <a:ext cx="158174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297656</xdr:colOff>
      <xdr:row>32</xdr:row>
      <xdr:rowOff>202406</xdr:rowOff>
    </xdr:from>
    <xdr:to>
      <xdr:col>29</xdr:col>
      <xdr:colOff>309562</xdr:colOff>
      <xdr:row>36</xdr:row>
      <xdr:rowOff>190501</xdr:rowOff>
    </xdr:to>
    <xdr:cxnSp macro="">
      <xdr:nvCxnSpPr>
        <xdr:cNvPr id="49" name="101 Conector recto"/>
        <xdr:cNvCxnSpPr/>
      </xdr:nvCxnSpPr>
      <xdr:spPr>
        <a:xfrm flipH="1">
          <a:off x="22395656" y="6288881"/>
          <a:ext cx="11906" cy="75962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343351</xdr:colOff>
      <xdr:row>31</xdr:row>
      <xdr:rowOff>33709</xdr:rowOff>
    </xdr:from>
    <xdr:to>
      <xdr:col>31</xdr:col>
      <xdr:colOff>284664</xdr:colOff>
      <xdr:row>32</xdr:row>
      <xdr:rowOff>241719</xdr:rowOff>
    </xdr:to>
    <xdr:cxnSp macro="">
      <xdr:nvCxnSpPr>
        <xdr:cNvPr id="50" name="103 Conector recto"/>
        <xdr:cNvCxnSpPr>
          <a:stCxn id="55" idx="2"/>
          <a:endCxn id="15" idx="3"/>
        </xdr:cNvCxnSpPr>
      </xdr:nvCxnSpPr>
      <xdr:spPr>
        <a:xfrm flipH="1">
          <a:off x="22441351" y="5939209"/>
          <a:ext cx="1465313" cy="35088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327899</xdr:colOff>
      <xdr:row>36</xdr:row>
      <xdr:rowOff>280059</xdr:rowOff>
    </xdr:from>
    <xdr:to>
      <xdr:col>33</xdr:col>
      <xdr:colOff>271322</xdr:colOff>
      <xdr:row>37</xdr:row>
      <xdr:rowOff>135463</xdr:rowOff>
    </xdr:to>
    <xdr:cxnSp macro="">
      <xdr:nvCxnSpPr>
        <xdr:cNvPr id="51" name="105 Conector recto"/>
        <xdr:cNvCxnSpPr>
          <a:stCxn id="30" idx="0"/>
          <a:endCxn id="31" idx="5"/>
        </xdr:cNvCxnSpPr>
      </xdr:nvCxnSpPr>
      <xdr:spPr>
        <a:xfrm>
          <a:off x="23949899" y="7052334"/>
          <a:ext cx="1467423" cy="13162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261937</xdr:colOff>
      <xdr:row>36</xdr:row>
      <xdr:rowOff>226219</xdr:rowOff>
    </xdr:from>
    <xdr:to>
      <xdr:col>31</xdr:col>
      <xdr:colOff>285749</xdr:colOff>
      <xdr:row>36</xdr:row>
      <xdr:rowOff>238126</xdr:rowOff>
    </xdr:to>
    <xdr:cxnSp macro="">
      <xdr:nvCxnSpPr>
        <xdr:cNvPr id="52" name="107 Conector recto"/>
        <xdr:cNvCxnSpPr/>
      </xdr:nvCxnSpPr>
      <xdr:spPr>
        <a:xfrm>
          <a:off x="22359937" y="7046119"/>
          <a:ext cx="1547812" cy="238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309562</xdr:colOff>
      <xdr:row>27</xdr:row>
      <xdr:rowOff>154780</xdr:rowOff>
    </xdr:from>
    <xdr:to>
      <xdr:col>29</xdr:col>
      <xdr:colOff>330806</xdr:colOff>
      <xdr:row>28</xdr:row>
      <xdr:rowOff>187621</xdr:rowOff>
    </xdr:to>
    <xdr:cxnSp macro="">
      <xdr:nvCxnSpPr>
        <xdr:cNvPr id="53" name="56 Conector recto"/>
        <xdr:cNvCxnSpPr>
          <a:endCxn id="27" idx="4"/>
        </xdr:cNvCxnSpPr>
      </xdr:nvCxnSpPr>
      <xdr:spPr>
        <a:xfrm>
          <a:off x="22407562" y="5298280"/>
          <a:ext cx="21244" cy="22334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287045</xdr:colOff>
      <xdr:row>27</xdr:row>
      <xdr:rowOff>141390</xdr:rowOff>
    </xdr:from>
    <xdr:to>
      <xdr:col>29</xdr:col>
      <xdr:colOff>373636</xdr:colOff>
      <xdr:row>27</xdr:row>
      <xdr:rowOff>240351</xdr:rowOff>
    </xdr:to>
    <xdr:sp macro="" textlink="">
      <xdr:nvSpPr>
        <xdr:cNvPr id="54" name="58 Elipse"/>
        <xdr:cNvSpPr/>
      </xdr:nvSpPr>
      <xdr:spPr>
        <a:xfrm>
          <a:off x="22385045" y="5284890"/>
          <a:ext cx="86591" cy="51336"/>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twoCellAnchor>
    <xdr:from>
      <xdr:col>31</xdr:col>
      <xdr:colOff>284664</xdr:colOff>
      <xdr:row>30</xdr:row>
      <xdr:rowOff>436665</xdr:rowOff>
    </xdr:from>
    <xdr:to>
      <xdr:col>31</xdr:col>
      <xdr:colOff>371255</xdr:colOff>
      <xdr:row>31</xdr:row>
      <xdr:rowOff>83189</xdr:rowOff>
    </xdr:to>
    <xdr:sp macro="" textlink="">
      <xdr:nvSpPr>
        <xdr:cNvPr id="55" name="61 Elipse"/>
        <xdr:cNvSpPr/>
      </xdr:nvSpPr>
      <xdr:spPr>
        <a:xfrm>
          <a:off x="23906664" y="5904015"/>
          <a:ext cx="86591" cy="84674"/>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PE"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43.xml"/></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4.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5.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46.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47.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49.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50.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51.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I181"/>
  <sheetViews>
    <sheetView showGridLines="0" tabSelected="1" topLeftCell="C4" zoomScale="70" zoomScaleNormal="70" zoomScaleSheetLayoutView="25" workbookViewId="0">
      <selection activeCell="K8" sqref="K8"/>
    </sheetView>
  </sheetViews>
  <sheetFormatPr baseColWidth="10" defaultColWidth="11.42578125" defaultRowHeight="15" x14ac:dyDescent="0.25"/>
  <cols>
    <col min="1" max="1" width="1.5703125" style="162" customWidth="1"/>
    <col min="2" max="2" width="5.42578125" style="157" hidden="1" customWidth="1"/>
    <col min="3" max="3" width="5.42578125" style="167" customWidth="1"/>
    <col min="4" max="4" width="104.42578125" style="157" customWidth="1"/>
    <col min="5" max="5" width="150.85546875" style="231" customWidth="1"/>
    <col min="6" max="6" width="21.28515625" style="159" customWidth="1"/>
    <col min="7" max="7" width="20.42578125" style="161" customWidth="1"/>
    <col min="8" max="8" width="8.7109375" style="159" customWidth="1"/>
    <col min="9" max="9" width="8.85546875" style="159" customWidth="1"/>
    <col min="10" max="10" width="11.5703125" style="160" customWidth="1"/>
    <col min="11" max="11" width="39.5703125" style="159" customWidth="1"/>
    <col min="12" max="12" width="21.7109375" style="159" customWidth="1"/>
    <col min="13" max="13" width="18.42578125" style="159" customWidth="1"/>
    <col min="14" max="14" width="26" style="159" customWidth="1"/>
    <col min="15" max="15" width="22.7109375" style="159" customWidth="1"/>
    <col min="16" max="35" width="11.42578125" style="158"/>
    <col min="36" max="16384" width="11.42578125" style="157"/>
  </cols>
  <sheetData>
    <row r="1" spans="1:35" ht="32.25" customHeight="1" x14ac:dyDescent="0.25">
      <c r="C1" s="339" t="s">
        <v>547</v>
      </c>
      <c r="D1" s="339"/>
      <c r="E1" s="339"/>
      <c r="F1" s="339"/>
      <c r="G1" s="339"/>
      <c r="H1" s="339"/>
      <c r="I1" s="339"/>
      <c r="J1" s="339"/>
      <c r="K1" s="339"/>
      <c r="L1" s="339"/>
      <c r="M1" s="339"/>
      <c r="N1" s="339"/>
      <c r="O1" s="339"/>
      <c r="AA1" s="157"/>
      <c r="AB1" s="157"/>
      <c r="AC1" s="157"/>
      <c r="AD1" s="157"/>
      <c r="AE1" s="157"/>
      <c r="AF1" s="157"/>
      <c r="AG1" s="157"/>
      <c r="AH1" s="157"/>
      <c r="AI1" s="157"/>
    </row>
    <row r="2" spans="1:35" ht="25.5" customHeight="1" x14ac:dyDescent="0.25">
      <c r="B2" s="285"/>
      <c r="C2" s="288" t="s">
        <v>510</v>
      </c>
      <c r="D2" s="285"/>
      <c r="E2" s="286"/>
      <c r="F2" s="286"/>
      <c r="G2" s="286"/>
      <c r="H2" s="286"/>
      <c r="I2" s="286"/>
      <c r="J2" s="286"/>
      <c r="K2" s="286"/>
      <c r="L2" s="286"/>
      <c r="M2" s="286"/>
      <c r="N2" s="286"/>
      <c r="O2" s="286"/>
      <c r="AA2" s="157"/>
      <c r="AB2" s="157"/>
      <c r="AC2" s="157"/>
      <c r="AD2" s="157"/>
      <c r="AE2" s="157"/>
      <c r="AF2" s="157"/>
      <c r="AG2" s="157"/>
      <c r="AH2" s="157"/>
      <c r="AI2" s="157"/>
    </row>
    <row r="3" spans="1:35" s="285" customFormat="1" ht="23.25" customHeight="1" x14ac:dyDescent="0.25">
      <c r="C3" s="287" t="s">
        <v>548</v>
      </c>
    </row>
    <row r="4" spans="1:35" ht="42" customHeight="1" x14ac:dyDescent="0.25">
      <c r="A4" s="244"/>
      <c r="B4" s="321" t="s">
        <v>241</v>
      </c>
      <c r="C4" s="324" t="s">
        <v>418</v>
      </c>
      <c r="D4" s="308" t="s">
        <v>240</v>
      </c>
      <c r="E4" s="297" t="s">
        <v>239</v>
      </c>
      <c r="F4" s="298"/>
      <c r="G4" s="290" t="s">
        <v>345</v>
      </c>
      <c r="H4" s="297" t="s">
        <v>238</v>
      </c>
      <c r="I4" s="307"/>
      <c r="J4" s="298"/>
      <c r="K4" s="308" t="s">
        <v>237</v>
      </c>
      <c r="L4" s="308" t="s">
        <v>236</v>
      </c>
      <c r="M4" s="308" t="s">
        <v>235</v>
      </c>
      <c r="N4" s="297" t="s">
        <v>419</v>
      </c>
      <c r="O4" s="298"/>
      <c r="AA4" s="157"/>
      <c r="AB4" s="157"/>
      <c r="AC4" s="157"/>
      <c r="AD4" s="157"/>
      <c r="AE4" s="157"/>
      <c r="AF4" s="157"/>
      <c r="AG4" s="157"/>
      <c r="AH4" s="157"/>
      <c r="AI4" s="157"/>
    </row>
    <row r="5" spans="1:35" ht="37.5" customHeight="1" x14ac:dyDescent="0.25">
      <c r="A5" s="244"/>
      <c r="B5" s="321"/>
      <c r="C5" s="340"/>
      <c r="D5" s="309"/>
      <c r="E5" s="308" t="s">
        <v>234</v>
      </c>
      <c r="F5" s="308" t="s">
        <v>233</v>
      </c>
      <c r="G5" s="322" t="s">
        <v>513</v>
      </c>
      <c r="H5" s="324" t="s">
        <v>232</v>
      </c>
      <c r="I5" s="297" t="s">
        <v>231</v>
      </c>
      <c r="J5" s="298"/>
      <c r="K5" s="309"/>
      <c r="L5" s="309"/>
      <c r="M5" s="309"/>
      <c r="N5" s="308" t="s">
        <v>424</v>
      </c>
      <c r="O5" s="308" t="s">
        <v>230</v>
      </c>
      <c r="AA5" s="157"/>
      <c r="AB5" s="157"/>
      <c r="AC5" s="157"/>
      <c r="AD5" s="157"/>
      <c r="AE5" s="157"/>
      <c r="AF5" s="157"/>
      <c r="AG5" s="157"/>
      <c r="AH5" s="157"/>
      <c r="AI5" s="157"/>
    </row>
    <row r="6" spans="1:35" ht="67.5" customHeight="1" x14ac:dyDescent="0.25">
      <c r="A6" s="244"/>
      <c r="B6" s="321"/>
      <c r="C6" s="325"/>
      <c r="D6" s="310"/>
      <c r="E6" s="310"/>
      <c r="F6" s="310"/>
      <c r="G6" s="323"/>
      <c r="H6" s="325"/>
      <c r="I6" s="291" t="s">
        <v>229</v>
      </c>
      <c r="J6" s="291" t="s">
        <v>228</v>
      </c>
      <c r="K6" s="310"/>
      <c r="L6" s="310"/>
      <c r="M6" s="310"/>
      <c r="N6" s="310"/>
      <c r="O6" s="310"/>
    </row>
    <row r="7" spans="1:35" ht="24.75" customHeight="1" x14ac:dyDescent="0.25">
      <c r="A7" s="244"/>
      <c r="B7" s="312" t="s">
        <v>508</v>
      </c>
      <c r="C7" s="313"/>
      <c r="D7" s="313"/>
      <c r="E7" s="313"/>
      <c r="F7" s="313"/>
      <c r="G7" s="313"/>
      <c r="H7" s="313"/>
      <c r="I7" s="313"/>
      <c r="J7" s="313"/>
      <c r="K7" s="313"/>
      <c r="L7" s="313"/>
      <c r="M7" s="313"/>
      <c r="N7" s="313"/>
      <c r="O7" s="314"/>
    </row>
    <row r="8" spans="1:35" ht="285" customHeight="1" x14ac:dyDescent="0.25">
      <c r="A8" s="244"/>
      <c r="B8" s="276"/>
      <c r="C8" s="264">
        <v>1</v>
      </c>
      <c r="D8" s="278" t="s">
        <v>482</v>
      </c>
      <c r="E8" s="265" t="s">
        <v>429</v>
      </c>
      <c r="F8" s="275" t="s">
        <v>509</v>
      </c>
      <c r="G8" s="266" t="s">
        <v>314</v>
      </c>
      <c r="H8" s="267"/>
      <c r="I8" s="267"/>
      <c r="J8" s="292" t="s">
        <v>33</v>
      </c>
      <c r="K8" s="268" t="s">
        <v>428</v>
      </c>
      <c r="L8" s="268" t="s">
        <v>226</v>
      </c>
      <c r="M8" s="268" t="s">
        <v>355</v>
      </c>
      <c r="N8" s="269"/>
      <c r="O8" s="271" t="s">
        <v>427</v>
      </c>
    </row>
    <row r="9" spans="1:35" ht="24.75" customHeight="1" x14ac:dyDescent="0.25">
      <c r="A9" s="244"/>
      <c r="B9" s="276"/>
      <c r="C9" s="312" t="s">
        <v>337</v>
      </c>
      <c r="D9" s="313"/>
      <c r="E9" s="313"/>
      <c r="F9" s="313"/>
      <c r="G9" s="313"/>
      <c r="H9" s="313"/>
      <c r="I9" s="313"/>
      <c r="J9" s="313"/>
      <c r="K9" s="313"/>
      <c r="L9" s="313"/>
      <c r="M9" s="313"/>
      <c r="N9" s="313"/>
      <c r="O9" s="314"/>
    </row>
    <row r="10" spans="1:35" ht="144.75" customHeight="1" x14ac:dyDescent="0.25">
      <c r="A10" s="270">
        <v>2</v>
      </c>
      <c r="B10" s="244"/>
      <c r="C10" s="315">
        <v>2</v>
      </c>
      <c r="D10" s="318" t="s">
        <v>514</v>
      </c>
      <c r="E10" s="319" t="s">
        <v>412</v>
      </c>
      <c r="F10" s="294" t="s">
        <v>316</v>
      </c>
      <c r="G10" s="320">
        <v>604</v>
      </c>
      <c r="H10" s="315"/>
      <c r="I10" s="304"/>
      <c r="J10" s="305" t="s">
        <v>33</v>
      </c>
      <c r="K10" s="293" t="s">
        <v>324</v>
      </c>
      <c r="L10" s="293" t="s">
        <v>226</v>
      </c>
      <c r="M10" s="294" t="s">
        <v>242</v>
      </c>
      <c r="N10" s="293" t="s">
        <v>463</v>
      </c>
      <c r="O10" s="293" t="s">
        <v>434</v>
      </c>
    </row>
    <row r="11" spans="1:35" ht="408.75" customHeight="1" x14ac:dyDescent="0.25">
      <c r="A11" s="272"/>
      <c r="B11" s="244"/>
      <c r="C11" s="317"/>
      <c r="D11" s="318"/>
      <c r="E11" s="319"/>
      <c r="F11" s="303"/>
      <c r="G11" s="320"/>
      <c r="H11" s="316"/>
      <c r="I11" s="304"/>
      <c r="J11" s="305"/>
      <c r="K11" s="304"/>
      <c r="L11" s="293"/>
      <c r="M11" s="295"/>
      <c r="N11" s="293"/>
      <c r="O11" s="293"/>
    </row>
    <row r="12" spans="1:35" ht="399.75" customHeight="1" x14ac:dyDescent="0.25">
      <c r="A12" s="272"/>
      <c r="B12" s="244"/>
      <c r="C12" s="317"/>
      <c r="D12" s="318" t="s">
        <v>515</v>
      </c>
      <c r="E12" s="319" t="s">
        <v>517</v>
      </c>
      <c r="F12" s="294" t="s">
        <v>316</v>
      </c>
      <c r="G12" s="320">
        <v>604</v>
      </c>
      <c r="H12" s="304"/>
      <c r="I12" s="304"/>
      <c r="J12" s="305" t="s">
        <v>33</v>
      </c>
      <c r="K12" s="293" t="s">
        <v>324</v>
      </c>
      <c r="L12" s="293" t="s">
        <v>226</v>
      </c>
      <c r="M12" s="293" t="s">
        <v>242</v>
      </c>
      <c r="N12" s="293" t="s">
        <v>431</v>
      </c>
      <c r="O12" s="293" t="s">
        <v>434</v>
      </c>
    </row>
    <row r="13" spans="1:35" ht="336" customHeight="1" x14ac:dyDescent="0.25">
      <c r="A13" s="272"/>
      <c r="B13" s="244"/>
      <c r="C13" s="317"/>
      <c r="D13" s="318"/>
      <c r="E13" s="319"/>
      <c r="F13" s="303"/>
      <c r="G13" s="320"/>
      <c r="H13" s="304"/>
      <c r="I13" s="304"/>
      <c r="J13" s="305"/>
      <c r="K13" s="293"/>
      <c r="L13" s="293"/>
      <c r="M13" s="293"/>
      <c r="N13" s="293"/>
      <c r="O13" s="293"/>
    </row>
    <row r="14" spans="1:35" ht="211.5" customHeight="1" x14ac:dyDescent="0.25">
      <c r="A14" s="272"/>
      <c r="B14" s="244"/>
      <c r="C14" s="317"/>
      <c r="D14" s="318"/>
      <c r="E14" s="319"/>
      <c r="F14" s="295"/>
      <c r="G14" s="320"/>
      <c r="H14" s="304"/>
      <c r="I14" s="304"/>
      <c r="J14" s="305"/>
      <c r="K14" s="293"/>
      <c r="L14" s="293"/>
      <c r="M14" s="293"/>
      <c r="N14" s="293"/>
      <c r="O14" s="293"/>
    </row>
    <row r="15" spans="1:35" ht="408.75" customHeight="1" x14ac:dyDescent="0.25">
      <c r="A15" s="272"/>
      <c r="B15" s="244"/>
      <c r="C15" s="317"/>
      <c r="D15" s="278" t="s">
        <v>430</v>
      </c>
      <c r="E15" s="260" t="s">
        <v>516</v>
      </c>
      <c r="F15" s="261" t="s">
        <v>316</v>
      </c>
      <c r="G15" s="262">
        <v>604</v>
      </c>
      <c r="H15" s="251"/>
      <c r="I15" s="292" t="s">
        <v>33</v>
      </c>
      <c r="J15" s="263"/>
      <c r="K15" s="261" t="s">
        <v>325</v>
      </c>
      <c r="L15" s="261" t="s">
        <v>226</v>
      </c>
      <c r="M15" s="261" t="s">
        <v>242</v>
      </c>
      <c r="N15" s="261" t="s">
        <v>432</v>
      </c>
      <c r="O15" s="261" t="s">
        <v>434</v>
      </c>
    </row>
    <row r="16" spans="1:35" ht="326.25" customHeight="1" x14ac:dyDescent="0.25">
      <c r="A16" s="273"/>
      <c r="B16" s="244"/>
      <c r="C16" s="316"/>
      <c r="D16" s="278" t="s">
        <v>339</v>
      </c>
      <c r="E16" s="260" t="s">
        <v>347</v>
      </c>
      <c r="F16" s="261" t="s">
        <v>316</v>
      </c>
      <c r="G16" s="274">
        <v>604</v>
      </c>
      <c r="H16" s="251"/>
      <c r="I16" s="251"/>
      <c r="J16" s="292" t="s">
        <v>33</v>
      </c>
      <c r="K16" s="261" t="s">
        <v>325</v>
      </c>
      <c r="L16" s="261" t="s">
        <v>226</v>
      </c>
      <c r="M16" s="261" t="s">
        <v>242</v>
      </c>
      <c r="N16" s="261" t="s">
        <v>431</v>
      </c>
      <c r="O16" s="261" t="s">
        <v>434</v>
      </c>
    </row>
    <row r="17" spans="1:15" ht="408.75" customHeight="1" x14ac:dyDescent="0.25">
      <c r="A17" s="244"/>
      <c r="B17" s="277"/>
      <c r="C17" s="302">
        <v>3</v>
      </c>
      <c r="D17" s="306" t="s">
        <v>483</v>
      </c>
      <c r="E17" s="299" t="s">
        <v>518</v>
      </c>
      <c r="F17" s="296" t="s">
        <v>316</v>
      </c>
      <c r="G17" s="301">
        <v>1769.3</v>
      </c>
      <c r="H17" s="302"/>
      <c r="I17" s="302"/>
      <c r="J17" s="311" t="s">
        <v>33</v>
      </c>
      <c r="K17" s="296" t="s">
        <v>326</v>
      </c>
      <c r="L17" s="296" t="s">
        <v>348</v>
      </c>
      <c r="M17" s="296" t="s">
        <v>242</v>
      </c>
      <c r="N17" s="296" t="s">
        <v>433</v>
      </c>
      <c r="O17" s="296" t="s">
        <v>435</v>
      </c>
    </row>
    <row r="18" spans="1:15" ht="63.75" customHeight="1" x14ac:dyDescent="0.25">
      <c r="A18" s="244"/>
      <c r="B18" s="277"/>
      <c r="C18" s="302"/>
      <c r="D18" s="306"/>
      <c r="E18" s="299"/>
      <c r="F18" s="296"/>
      <c r="G18" s="301"/>
      <c r="H18" s="302"/>
      <c r="I18" s="302"/>
      <c r="J18" s="311"/>
      <c r="K18" s="296"/>
      <c r="L18" s="296"/>
      <c r="M18" s="296"/>
      <c r="N18" s="296"/>
      <c r="O18" s="296"/>
    </row>
    <row r="19" spans="1:15" ht="352.5" customHeight="1" x14ac:dyDescent="0.25">
      <c r="A19" s="244"/>
      <c r="B19" s="244"/>
      <c r="C19" s="304">
        <v>4</v>
      </c>
      <c r="D19" s="278" t="s">
        <v>519</v>
      </c>
      <c r="E19" s="260" t="s">
        <v>423</v>
      </c>
      <c r="F19" s="261" t="s">
        <v>316</v>
      </c>
      <c r="G19" s="262">
        <v>1522</v>
      </c>
      <c r="H19" s="251"/>
      <c r="I19" s="251"/>
      <c r="J19" s="292" t="s">
        <v>33</v>
      </c>
      <c r="K19" s="261" t="s">
        <v>325</v>
      </c>
      <c r="L19" s="261" t="s">
        <v>349</v>
      </c>
      <c r="M19" s="261" t="s">
        <v>242</v>
      </c>
      <c r="N19" s="261" t="s">
        <v>436</v>
      </c>
      <c r="O19" s="261" t="s">
        <v>425</v>
      </c>
    </row>
    <row r="20" spans="1:15" ht="409.5" customHeight="1" x14ac:dyDescent="0.25">
      <c r="A20" s="244"/>
      <c r="B20" s="244"/>
      <c r="C20" s="304"/>
      <c r="D20" s="278" t="s">
        <v>520</v>
      </c>
      <c r="E20" s="260" t="s">
        <v>352</v>
      </c>
      <c r="F20" s="261" t="s">
        <v>316</v>
      </c>
      <c r="G20" s="262">
        <v>1522</v>
      </c>
      <c r="H20" s="251"/>
      <c r="I20" s="251"/>
      <c r="J20" s="292" t="s">
        <v>33</v>
      </c>
      <c r="K20" s="261" t="s">
        <v>323</v>
      </c>
      <c r="L20" s="261" t="s">
        <v>349</v>
      </c>
      <c r="M20" s="261" t="s">
        <v>242</v>
      </c>
      <c r="N20" s="261" t="s">
        <v>436</v>
      </c>
      <c r="O20" s="261" t="s">
        <v>437</v>
      </c>
    </row>
    <row r="21" spans="1:15" ht="409.5" customHeight="1" x14ac:dyDescent="0.25">
      <c r="A21" s="244"/>
      <c r="B21" s="244"/>
      <c r="C21" s="304"/>
      <c r="D21" s="278" t="s">
        <v>521</v>
      </c>
      <c r="E21" s="260" t="s">
        <v>422</v>
      </c>
      <c r="F21" s="261" t="s">
        <v>316</v>
      </c>
      <c r="G21" s="262">
        <v>1522</v>
      </c>
      <c r="H21" s="251"/>
      <c r="I21" s="251"/>
      <c r="J21" s="292" t="s">
        <v>33</v>
      </c>
      <c r="K21" s="261" t="s">
        <v>323</v>
      </c>
      <c r="L21" s="261" t="s">
        <v>349</v>
      </c>
      <c r="M21" s="261" t="s">
        <v>242</v>
      </c>
      <c r="N21" s="261" t="s">
        <v>433</v>
      </c>
      <c r="O21" s="261" t="s">
        <v>434</v>
      </c>
    </row>
    <row r="22" spans="1:15" ht="275.25" customHeight="1" x14ac:dyDescent="0.25">
      <c r="A22" s="244"/>
      <c r="B22" s="244"/>
      <c r="C22" s="304"/>
      <c r="D22" s="278" t="s">
        <v>356</v>
      </c>
      <c r="E22" s="260" t="s">
        <v>357</v>
      </c>
      <c r="F22" s="261" t="s">
        <v>316</v>
      </c>
      <c r="G22" s="262">
        <v>1522</v>
      </c>
      <c r="H22" s="251"/>
      <c r="I22" s="292" t="s">
        <v>33</v>
      </c>
      <c r="J22" s="263"/>
      <c r="K22" s="261" t="s">
        <v>325</v>
      </c>
      <c r="L22" s="261" t="s">
        <v>349</v>
      </c>
      <c r="M22" s="261" t="s">
        <v>242</v>
      </c>
      <c r="N22" s="261" t="s">
        <v>438</v>
      </c>
      <c r="O22" s="261" t="s">
        <v>426</v>
      </c>
    </row>
    <row r="23" spans="1:15" ht="285" customHeight="1" x14ac:dyDescent="0.25">
      <c r="A23" s="244"/>
      <c r="B23" s="277"/>
      <c r="C23" s="246">
        <v>5</v>
      </c>
      <c r="D23" s="279" t="s">
        <v>358</v>
      </c>
      <c r="E23" s="243" t="s">
        <v>359</v>
      </c>
      <c r="F23" s="256" t="s">
        <v>316</v>
      </c>
      <c r="G23" s="247">
        <v>503.4</v>
      </c>
      <c r="H23" s="240"/>
      <c r="I23" s="240"/>
      <c r="J23" s="292" t="s">
        <v>33</v>
      </c>
      <c r="K23" s="242" t="s">
        <v>323</v>
      </c>
      <c r="L23" s="256" t="s">
        <v>226</v>
      </c>
      <c r="M23" s="256" t="s">
        <v>242</v>
      </c>
      <c r="N23" s="242" t="s">
        <v>440</v>
      </c>
      <c r="O23" s="256" t="s">
        <v>439</v>
      </c>
    </row>
    <row r="24" spans="1:15" ht="300.75" customHeight="1" x14ac:dyDescent="0.25">
      <c r="A24" s="244"/>
      <c r="B24" s="277"/>
      <c r="C24" s="246">
        <v>6</v>
      </c>
      <c r="D24" s="279" t="s">
        <v>360</v>
      </c>
      <c r="E24" s="243" t="s">
        <v>361</v>
      </c>
      <c r="F24" s="256" t="s">
        <v>316</v>
      </c>
      <c r="G24" s="248">
        <v>1643.9</v>
      </c>
      <c r="H24" s="240"/>
      <c r="I24" s="240"/>
      <c r="J24" s="292" t="s">
        <v>33</v>
      </c>
      <c r="K24" s="242" t="s">
        <v>323</v>
      </c>
      <c r="L24" s="256" t="s">
        <v>226</v>
      </c>
      <c r="M24" s="256" t="s">
        <v>242</v>
      </c>
      <c r="N24" s="242" t="s">
        <v>432</v>
      </c>
      <c r="O24" s="256" t="s">
        <v>441</v>
      </c>
    </row>
    <row r="25" spans="1:15" ht="409.5" customHeight="1" x14ac:dyDescent="0.25">
      <c r="A25" s="244"/>
      <c r="B25" s="277"/>
      <c r="C25" s="302">
        <v>7</v>
      </c>
      <c r="D25" s="306" t="s">
        <v>362</v>
      </c>
      <c r="E25" s="299" t="s">
        <v>522</v>
      </c>
      <c r="F25" s="296"/>
      <c r="G25" s="301">
        <v>642.6</v>
      </c>
      <c r="H25" s="302"/>
      <c r="I25" s="302"/>
      <c r="J25" s="311" t="s">
        <v>33</v>
      </c>
      <c r="K25" s="296" t="s">
        <v>325</v>
      </c>
      <c r="L25" s="296" t="s">
        <v>348</v>
      </c>
      <c r="M25" s="296" t="s">
        <v>242</v>
      </c>
      <c r="N25" s="296" t="s">
        <v>433</v>
      </c>
      <c r="O25" s="296" t="s">
        <v>439</v>
      </c>
    </row>
    <row r="26" spans="1:15" ht="273.75" customHeight="1" x14ac:dyDescent="0.25">
      <c r="A26" s="244"/>
      <c r="B26" s="277"/>
      <c r="C26" s="302"/>
      <c r="D26" s="328"/>
      <c r="E26" s="299"/>
      <c r="F26" s="296"/>
      <c r="G26" s="301"/>
      <c r="H26" s="302"/>
      <c r="I26" s="302"/>
      <c r="J26" s="311"/>
      <c r="K26" s="302"/>
      <c r="L26" s="296"/>
      <c r="M26" s="296"/>
      <c r="N26" s="296"/>
      <c r="O26" s="296"/>
    </row>
    <row r="27" spans="1:15" ht="167.25" customHeight="1" x14ac:dyDescent="0.25">
      <c r="A27" s="244"/>
      <c r="B27" s="277"/>
      <c r="C27" s="302">
        <v>8</v>
      </c>
      <c r="D27" s="306" t="s">
        <v>420</v>
      </c>
      <c r="E27" s="299" t="s">
        <v>484</v>
      </c>
      <c r="F27" s="296" t="s">
        <v>338</v>
      </c>
      <c r="G27" s="301">
        <v>739.9</v>
      </c>
      <c r="H27" s="302"/>
      <c r="I27" s="302"/>
      <c r="J27" s="311" t="s">
        <v>33</v>
      </c>
      <c r="K27" s="296" t="s">
        <v>325</v>
      </c>
      <c r="L27" s="296" t="s">
        <v>226</v>
      </c>
      <c r="M27" s="296" t="s">
        <v>242</v>
      </c>
      <c r="N27" s="296" t="s">
        <v>469</v>
      </c>
      <c r="O27" s="296" t="s">
        <v>346</v>
      </c>
    </row>
    <row r="28" spans="1:15" ht="409.6" customHeight="1" x14ac:dyDescent="0.25">
      <c r="A28" s="244"/>
      <c r="B28" s="277"/>
      <c r="C28" s="302"/>
      <c r="D28" s="328"/>
      <c r="E28" s="300"/>
      <c r="F28" s="296"/>
      <c r="G28" s="301"/>
      <c r="H28" s="302"/>
      <c r="I28" s="302"/>
      <c r="J28" s="311"/>
      <c r="K28" s="302"/>
      <c r="L28" s="296"/>
      <c r="M28" s="296"/>
      <c r="N28" s="296"/>
      <c r="O28" s="296"/>
    </row>
    <row r="29" spans="1:15" ht="302.25" customHeight="1" x14ac:dyDescent="0.25">
      <c r="A29" s="244"/>
      <c r="B29" s="277"/>
      <c r="C29" s="246">
        <v>9</v>
      </c>
      <c r="D29" s="279" t="s">
        <v>363</v>
      </c>
      <c r="E29" s="243" t="s">
        <v>523</v>
      </c>
      <c r="F29" s="256" t="s">
        <v>364</v>
      </c>
      <c r="G29" s="247" t="s">
        <v>417</v>
      </c>
      <c r="H29" s="240"/>
      <c r="I29" s="240"/>
      <c r="J29" s="292" t="s">
        <v>33</v>
      </c>
      <c r="K29" s="242" t="s">
        <v>442</v>
      </c>
      <c r="L29" s="256" t="s">
        <v>348</v>
      </c>
      <c r="M29" s="256" t="s">
        <v>242</v>
      </c>
      <c r="N29" s="242" t="s">
        <v>443</v>
      </c>
      <c r="O29" s="256" t="s">
        <v>444</v>
      </c>
    </row>
    <row r="30" spans="1:15" ht="328.5" customHeight="1" x14ac:dyDescent="0.25">
      <c r="A30" s="244"/>
      <c r="B30" s="277"/>
      <c r="C30" s="246">
        <v>10</v>
      </c>
      <c r="D30" s="279" t="s">
        <v>353</v>
      </c>
      <c r="E30" s="243" t="s">
        <v>524</v>
      </c>
      <c r="F30" s="256" t="s">
        <v>316</v>
      </c>
      <c r="G30" s="247">
        <v>371.9</v>
      </c>
      <c r="H30" s="240"/>
      <c r="I30" s="240"/>
      <c r="J30" s="292" t="s">
        <v>33</v>
      </c>
      <c r="K30" s="242" t="s">
        <v>442</v>
      </c>
      <c r="L30" s="256" t="s">
        <v>348</v>
      </c>
      <c r="M30" s="256" t="s">
        <v>242</v>
      </c>
      <c r="N30" s="242" t="s">
        <v>443</v>
      </c>
      <c r="O30" s="256" t="s">
        <v>485</v>
      </c>
    </row>
    <row r="31" spans="1:15" ht="315.75" customHeight="1" x14ac:dyDescent="0.25">
      <c r="A31" s="244"/>
      <c r="B31" s="277"/>
      <c r="C31" s="246">
        <v>11</v>
      </c>
      <c r="D31" s="279" t="s">
        <v>365</v>
      </c>
      <c r="E31" s="243" t="s">
        <v>486</v>
      </c>
      <c r="F31" s="256" t="s">
        <v>316</v>
      </c>
      <c r="G31" s="247">
        <v>564.9</v>
      </c>
      <c r="H31" s="240"/>
      <c r="I31" s="240"/>
      <c r="J31" s="292" t="s">
        <v>33</v>
      </c>
      <c r="K31" s="242" t="s">
        <v>445</v>
      </c>
      <c r="L31" s="256" t="s">
        <v>348</v>
      </c>
      <c r="M31" s="256" t="s">
        <v>242</v>
      </c>
      <c r="N31" s="242" t="s">
        <v>443</v>
      </c>
      <c r="O31" s="256" t="s">
        <v>446</v>
      </c>
    </row>
    <row r="32" spans="1:15" ht="338.25" customHeight="1" x14ac:dyDescent="0.25">
      <c r="A32" s="244"/>
      <c r="B32" s="277"/>
      <c r="C32" s="246">
        <v>12</v>
      </c>
      <c r="D32" s="279" t="s">
        <v>366</v>
      </c>
      <c r="E32" s="243" t="s">
        <v>525</v>
      </c>
      <c r="F32" s="256" t="s">
        <v>316</v>
      </c>
      <c r="G32" s="247">
        <v>382.6</v>
      </c>
      <c r="H32" s="240"/>
      <c r="I32" s="240"/>
      <c r="J32" s="292" t="s">
        <v>33</v>
      </c>
      <c r="K32" s="242" t="s">
        <v>330</v>
      </c>
      <c r="L32" s="256" t="s">
        <v>348</v>
      </c>
      <c r="M32" s="256" t="s">
        <v>242</v>
      </c>
      <c r="N32" s="242" t="s">
        <v>447</v>
      </c>
      <c r="O32" s="256" t="s">
        <v>448</v>
      </c>
    </row>
    <row r="33" spans="1:15" ht="339.75" customHeight="1" x14ac:dyDescent="0.25">
      <c r="A33" s="244"/>
      <c r="B33" s="277"/>
      <c r="C33" s="246">
        <v>13</v>
      </c>
      <c r="D33" s="279" t="s">
        <v>340</v>
      </c>
      <c r="E33" s="243" t="s">
        <v>368</v>
      </c>
      <c r="F33" s="256" t="s">
        <v>316</v>
      </c>
      <c r="G33" s="247">
        <v>241.4</v>
      </c>
      <c r="H33" s="240"/>
      <c r="I33" s="292" t="s">
        <v>33</v>
      </c>
      <c r="J33" s="241"/>
      <c r="K33" s="242" t="s">
        <v>324</v>
      </c>
      <c r="L33" s="256" t="s">
        <v>226</v>
      </c>
      <c r="M33" s="256" t="s">
        <v>242</v>
      </c>
      <c r="N33" s="242" t="s">
        <v>449</v>
      </c>
      <c r="O33" s="256" t="s">
        <v>444</v>
      </c>
    </row>
    <row r="34" spans="1:15" ht="368.25" customHeight="1" x14ac:dyDescent="0.25">
      <c r="A34" s="244"/>
      <c r="B34" s="277"/>
      <c r="C34" s="246">
        <v>14</v>
      </c>
      <c r="D34" s="279" t="s">
        <v>367</v>
      </c>
      <c r="E34" s="243" t="s">
        <v>487</v>
      </c>
      <c r="F34" s="256" t="s">
        <v>316</v>
      </c>
      <c r="G34" s="247">
        <v>400.6</v>
      </c>
      <c r="H34" s="240"/>
      <c r="I34" s="240"/>
      <c r="J34" s="292" t="s">
        <v>33</v>
      </c>
      <c r="K34" s="242" t="s">
        <v>333</v>
      </c>
      <c r="L34" s="256" t="s">
        <v>226</v>
      </c>
      <c r="M34" s="256" t="s">
        <v>242</v>
      </c>
      <c r="N34" s="242" t="s">
        <v>450</v>
      </c>
      <c r="O34" s="256" t="s">
        <v>444</v>
      </c>
    </row>
    <row r="35" spans="1:15" ht="368.25" customHeight="1" x14ac:dyDescent="0.25">
      <c r="A35" s="244"/>
      <c r="B35" s="277"/>
      <c r="C35" s="246">
        <v>15</v>
      </c>
      <c r="D35" s="279" t="s">
        <v>354</v>
      </c>
      <c r="E35" s="243" t="s">
        <v>488</v>
      </c>
      <c r="F35" s="256" t="s">
        <v>316</v>
      </c>
      <c r="G35" s="247">
        <v>495.8</v>
      </c>
      <c r="H35" s="240"/>
      <c r="I35" s="240"/>
      <c r="J35" s="292" t="s">
        <v>33</v>
      </c>
      <c r="K35" s="242" t="s">
        <v>442</v>
      </c>
      <c r="L35" s="256" t="s">
        <v>348</v>
      </c>
      <c r="M35" s="256" t="s">
        <v>242</v>
      </c>
      <c r="N35" s="242" t="s">
        <v>451</v>
      </c>
      <c r="O35" s="256" t="s">
        <v>444</v>
      </c>
    </row>
    <row r="36" spans="1:15" ht="270.75" customHeight="1" x14ac:dyDescent="0.25">
      <c r="A36" s="244"/>
      <c r="B36" s="277"/>
      <c r="C36" s="246">
        <v>16</v>
      </c>
      <c r="D36" s="279" t="s">
        <v>369</v>
      </c>
      <c r="E36" s="243" t="s">
        <v>526</v>
      </c>
      <c r="F36" s="256" t="s">
        <v>316</v>
      </c>
      <c r="G36" s="247">
        <v>387.4</v>
      </c>
      <c r="H36" s="240"/>
      <c r="I36" s="292" t="s">
        <v>33</v>
      </c>
      <c r="J36" s="241" t="s">
        <v>185</v>
      </c>
      <c r="K36" s="242" t="s">
        <v>324</v>
      </c>
      <c r="L36" s="256" t="s">
        <v>226</v>
      </c>
      <c r="M36" s="256" t="s">
        <v>242</v>
      </c>
      <c r="N36" s="242" t="s">
        <v>489</v>
      </c>
      <c r="O36" s="258" t="s">
        <v>313</v>
      </c>
    </row>
    <row r="37" spans="1:15" ht="318" customHeight="1" x14ac:dyDescent="0.25">
      <c r="A37" s="244"/>
      <c r="B37" s="277"/>
      <c r="C37" s="246">
        <v>17</v>
      </c>
      <c r="D37" s="279" t="s">
        <v>341</v>
      </c>
      <c r="E37" s="243" t="s">
        <v>490</v>
      </c>
      <c r="F37" s="256" t="s">
        <v>316</v>
      </c>
      <c r="G37" s="247">
        <v>261.60000000000002</v>
      </c>
      <c r="H37" s="240"/>
      <c r="I37" s="240"/>
      <c r="J37" s="292" t="s">
        <v>33</v>
      </c>
      <c r="K37" s="242" t="s">
        <v>334</v>
      </c>
      <c r="L37" s="256" t="s">
        <v>226</v>
      </c>
      <c r="M37" s="256" t="s">
        <v>242</v>
      </c>
      <c r="N37" s="242" t="s">
        <v>452</v>
      </c>
      <c r="O37" s="256" t="s">
        <v>453</v>
      </c>
    </row>
    <row r="38" spans="1:15" ht="339.75" customHeight="1" x14ac:dyDescent="0.25">
      <c r="A38" s="244"/>
      <c r="B38" s="277"/>
      <c r="C38" s="246">
        <v>18</v>
      </c>
      <c r="D38" s="279" t="s">
        <v>370</v>
      </c>
      <c r="E38" s="243" t="s">
        <v>491</v>
      </c>
      <c r="F38" s="256" t="s">
        <v>316</v>
      </c>
      <c r="G38" s="247">
        <v>367.2</v>
      </c>
      <c r="H38" s="240"/>
      <c r="I38" s="240"/>
      <c r="J38" s="292" t="s">
        <v>33</v>
      </c>
      <c r="K38" s="242" t="s">
        <v>335</v>
      </c>
      <c r="L38" s="256" t="s">
        <v>348</v>
      </c>
      <c r="M38" s="256" t="s">
        <v>242</v>
      </c>
      <c r="N38" s="242" t="s">
        <v>452</v>
      </c>
      <c r="O38" s="256" t="s">
        <v>444</v>
      </c>
    </row>
    <row r="39" spans="1:15" ht="202.5" customHeight="1" x14ac:dyDescent="0.25">
      <c r="A39" s="244"/>
      <c r="B39" s="277"/>
      <c r="C39" s="246">
        <v>19</v>
      </c>
      <c r="D39" s="279" t="s">
        <v>371</v>
      </c>
      <c r="E39" s="243" t="s">
        <v>492</v>
      </c>
      <c r="F39" s="256" t="s">
        <v>316</v>
      </c>
      <c r="G39" s="247">
        <v>14.7</v>
      </c>
      <c r="H39" s="240"/>
      <c r="I39" s="292" t="s">
        <v>33</v>
      </c>
      <c r="J39" s="241"/>
      <c r="K39" s="242" t="s">
        <v>336</v>
      </c>
      <c r="L39" s="256" t="s">
        <v>226</v>
      </c>
      <c r="M39" s="256" t="s">
        <v>242</v>
      </c>
      <c r="N39" s="242" t="s">
        <v>452</v>
      </c>
      <c r="O39" s="258" t="s">
        <v>313</v>
      </c>
    </row>
    <row r="40" spans="1:15" ht="329.25" customHeight="1" x14ac:dyDescent="0.25">
      <c r="A40" s="244"/>
      <c r="B40" s="277"/>
      <c r="C40" s="246">
        <v>20</v>
      </c>
      <c r="D40" s="279" t="s">
        <v>372</v>
      </c>
      <c r="E40" s="243" t="s">
        <v>373</v>
      </c>
      <c r="F40" s="256" t="s">
        <v>316</v>
      </c>
      <c r="G40" s="248">
        <v>1340.2</v>
      </c>
      <c r="H40" s="240"/>
      <c r="I40" s="240"/>
      <c r="J40" s="292" t="s">
        <v>33</v>
      </c>
      <c r="K40" s="242" t="s">
        <v>350</v>
      </c>
      <c r="L40" s="256" t="s">
        <v>348</v>
      </c>
      <c r="M40" s="256" t="s">
        <v>242</v>
      </c>
      <c r="N40" s="242" t="s">
        <v>431</v>
      </c>
      <c r="O40" s="256" t="s">
        <v>454</v>
      </c>
    </row>
    <row r="41" spans="1:15" ht="354.75" customHeight="1" x14ac:dyDescent="0.25">
      <c r="A41" s="244"/>
      <c r="B41" s="277"/>
      <c r="C41" s="246">
        <v>21</v>
      </c>
      <c r="D41" s="279" t="s">
        <v>374</v>
      </c>
      <c r="E41" s="243" t="s">
        <v>493</v>
      </c>
      <c r="F41" s="256" t="s">
        <v>316</v>
      </c>
      <c r="G41" s="248">
        <v>2058.3000000000002</v>
      </c>
      <c r="H41" s="240"/>
      <c r="I41" s="240"/>
      <c r="J41" s="292" t="s">
        <v>33</v>
      </c>
      <c r="K41" s="242" t="s">
        <v>350</v>
      </c>
      <c r="L41" s="256" t="s">
        <v>349</v>
      </c>
      <c r="M41" s="256" t="s">
        <v>242</v>
      </c>
      <c r="N41" s="242" t="s">
        <v>433</v>
      </c>
      <c r="O41" s="256" t="s">
        <v>454</v>
      </c>
    </row>
    <row r="42" spans="1:15" ht="313.5" customHeight="1" x14ac:dyDescent="0.25">
      <c r="A42" s="244"/>
      <c r="B42" s="277"/>
      <c r="C42" s="246">
        <v>22</v>
      </c>
      <c r="D42" s="279" t="s">
        <v>375</v>
      </c>
      <c r="E42" s="243" t="s">
        <v>494</v>
      </c>
      <c r="F42" s="256" t="s">
        <v>316</v>
      </c>
      <c r="G42" s="248">
        <v>1896.4</v>
      </c>
      <c r="H42" s="240"/>
      <c r="I42" s="240"/>
      <c r="J42" s="292" t="s">
        <v>33</v>
      </c>
      <c r="K42" s="242" t="s">
        <v>351</v>
      </c>
      <c r="L42" s="256" t="s">
        <v>348</v>
      </c>
      <c r="M42" s="256" t="s">
        <v>242</v>
      </c>
      <c r="N42" s="242" t="s">
        <v>431</v>
      </c>
      <c r="O42" s="256" t="s">
        <v>444</v>
      </c>
    </row>
    <row r="43" spans="1:15" ht="333" x14ac:dyDescent="0.25">
      <c r="A43" s="244"/>
      <c r="B43" s="277"/>
      <c r="C43" s="246">
        <v>23</v>
      </c>
      <c r="D43" s="279" t="s">
        <v>376</v>
      </c>
      <c r="E43" s="243" t="s">
        <v>495</v>
      </c>
      <c r="F43" s="256" t="s">
        <v>316</v>
      </c>
      <c r="G43" s="248">
        <v>2031.5</v>
      </c>
      <c r="H43" s="240"/>
      <c r="I43" s="240"/>
      <c r="J43" s="292" t="s">
        <v>33</v>
      </c>
      <c r="K43" s="242" t="s">
        <v>331</v>
      </c>
      <c r="L43" s="256" t="s">
        <v>348</v>
      </c>
      <c r="M43" s="256" t="s">
        <v>242</v>
      </c>
      <c r="N43" s="242" t="s">
        <v>455</v>
      </c>
      <c r="O43" s="256" t="s">
        <v>444</v>
      </c>
    </row>
    <row r="44" spans="1:15" ht="304.5" x14ac:dyDescent="0.25">
      <c r="A44" s="244"/>
      <c r="B44" s="277"/>
      <c r="C44" s="246">
        <v>24</v>
      </c>
      <c r="D44" s="279" t="s">
        <v>377</v>
      </c>
      <c r="E44" s="243" t="s">
        <v>527</v>
      </c>
      <c r="F44" s="256" t="s">
        <v>316</v>
      </c>
      <c r="G44" s="248">
        <v>1850.2</v>
      </c>
      <c r="H44" s="240"/>
      <c r="I44" s="240"/>
      <c r="J44" s="292" t="s">
        <v>33</v>
      </c>
      <c r="K44" s="242" t="s">
        <v>332</v>
      </c>
      <c r="L44" s="256" t="s">
        <v>348</v>
      </c>
      <c r="M44" s="256" t="s">
        <v>242</v>
      </c>
      <c r="N44" s="242" t="s">
        <v>455</v>
      </c>
      <c r="O44" s="256" t="s">
        <v>448</v>
      </c>
    </row>
    <row r="45" spans="1:15" ht="333.75" customHeight="1" x14ac:dyDescent="0.25">
      <c r="A45" s="244"/>
      <c r="B45" s="277"/>
      <c r="C45" s="246">
        <v>25</v>
      </c>
      <c r="D45" s="279" t="s">
        <v>478</v>
      </c>
      <c r="E45" s="243" t="s">
        <v>496</v>
      </c>
      <c r="F45" s="256" t="s">
        <v>316</v>
      </c>
      <c r="G45" s="248" t="s">
        <v>227</v>
      </c>
      <c r="H45" s="240"/>
      <c r="I45" s="240"/>
      <c r="J45" s="292" t="s">
        <v>33</v>
      </c>
      <c r="K45" s="242" t="s">
        <v>323</v>
      </c>
      <c r="L45" s="256" t="s">
        <v>348</v>
      </c>
      <c r="M45" s="256" t="s">
        <v>242</v>
      </c>
      <c r="N45" s="242" t="s">
        <v>455</v>
      </c>
      <c r="O45" s="256" t="s">
        <v>456</v>
      </c>
    </row>
    <row r="46" spans="1:15" ht="304.5" customHeight="1" x14ac:dyDescent="0.25">
      <c r="A46" s="244"/>
      <c r="B46" s="277"/>
      <c r="C46" s="246">
        <v>26</v>
      </c>
      <c r="D46" s="279" t="s">
        <v>479</v>
      </c>
      <c r="E46" s="243" t="s">
        <v>378</v>
      </c>
      <c r="F46" s="256" t="s">
        <v>316</v>
      </c>
      <c r="G46" s="248">
        <v>2176.9</v>
      </c>
      <c r="H46" s="249"/>
      <c r="I46" s="249"/>
      <c r="J46" s="292" t="s">
        <v>33</v>
      </c>
      <c r="K46" s="242" t="s">
        <v>323</v>
      </c>
      <c r="L46" s="256" t="s">
        <v>348</v>
      </c>
      <c r="M46" s="256" t="s">
        <v>242</v>
      </c>
      <c r="N46" s="242" t="s">
        <v>455</v>
      </c>
      <c r="O46" s="256" t="s">
        <v>457</v>
      </c>
    </row>
    <row r="47" spans="1:15" ht="317.25" customHeight="1" x14ac:dyDescent="0.25">
      <c r="A47" s="244"/>
      <c r="B47" s="277"/>
      <c r="C47" s="246">
        <v>27</v>
      </c>
      <c r="D47" s="279" t="s">
        <v>545</v>
      </c>
      <c r="E47" s="243" t="s">
        <v>528</v>
      </c>
      <c r="F47" s="256" t="s">
        <v>316</v>
      </c>
      <c r="G47" s="248">
        <v>1190.2</v>
      </c>
      <c r="H47" s="240"/>
      <c r="I47" s="240"/>
      <c r="J47" s="292" t="s">
        <v>33</v>
      </c>
      <c r="K47" s="242" t="s">
        <v>330</v>
      </c>
      <c r="L47" s="256" t="s">
        <v>348</v>
      </c>
      <c r="M47" s="256" t="s">
        <v>242</v>
      </c>
      <c r="N47" s="242" t="s">
        <v>432</v>
      </c>
      <c r="O47" s="256" t="s">
        <v>444</v>
      </c>
    </row>
    <row r="48" spans="1:15" ht="223.5" customHeight="1" x14ac:dyDescent="0.25">
      <c r="A48" s="244"/>
      <c r="B48" s="277"/>
      <c r="C48" s="246">
        <v>28</v>
      </c>
      <c r="D48" s="279" t="s">
        <v>379</v>
      </c>
      <c r="E48" s="243" t="s">
        <v>529</v>
      </c>
      <c r="F48" s="256" t="s">
        <v>316</v>
      </c>
      <c r="G48" s="250" t="s">
        <v>413</v>
      </c>
      <c r="H48" s="240"/>
      <c r="I48" s="240"/>
      <c r="J48" s="241"/>
      <c r="K48" s="242" t="s">
        <v>330</v>
      </c>
      <c r="L48" s="256" t="s">
        <v>348</v>
      </c>
      <c r="M48" s="256" t="s">
        <v>242</v>
      </c>
      <c r="N48" s="240" t="s">
        <v>313</v>
      </c>
      <c r="O48" s="258" t="s">
        <v>313</v>
      </c>
    </row>
    <row r="49" spans="1:15" ht="32.25" customHeight="1" x14ac:dyDescent="0.25">
      <c r="A49" s="244"/>
      <c r="B49" s="277"/>
      <c r="C49" s="312" t="s">
        <v>421</v>
      </c>
      <c r="D49" s="313"/>
      <c r="E49" s="313"/>
      <c r="F49" s="313"/>
      <c r="G49" s="313"/>
      <c r="H49" s="313"/>
      <c r="I49" s="313"/>
      <c r="J49" s="313"/>
      <c r="K49" s="313"/>
      <c r="L49" s="313"/>
      <c r="M49" s="313"/>
      <c r="N49" s="313"/>
      <c r="O49" s="314"/>
    </row>
    <row r="50" spans="1:15" ht="247.5" x14ac:dyDescent="0.25">
      <c r="A50" s="244"/>
      <c r="B50" s="277"/>
      <c r="C50" s="246">
        <v>29</v>
      </c>
      <c r="D50" s="279" t="s">
        <v>380</v>
      </c>
      <c r="E50" s="243" t="s">
        <v>530</v>
      </c>
      <c r="F50" s="256" t="s">
        <v>316</v>
      </c>
      <c r="G50" s="248">
        <v>1437.8</v>
      </c>
      <c r="H50" s="240"/>
      <c r="I50" s="240"/>
      <c r="J50" s="292" t="s">
        <v>33</v>
      </c>
      <c r="K50" s="242" t="s">
        <v>327</v>
      </c>
      <c r="L50" s="256" t="s">
        <v>348</v>
      </c>
      <c r="M50" s="256" t="s">
        <v>242</v>
      </c>
      <c r="N50" s="242" t="s">
        <v>458</v>
      </c>
      <c r="O50" s="256" t="s">
        <v>459</v>
      </c>
    </row>
    <row r="51" spans="1:15" ht="336.75" customHeight="1" x14ac:dyDescent="0.25">
      <c r="A51" s="244"/>
      <c r="B51" s="277"/>
      <c r="C51" s="246">
        <v>30</v>
      </c>
      <c r="D51" s="279" t="s">
        <v>381</v>
      </c>
      <c r="E51" s="243" t="s">
        <v>531</v>
      </c>
      <c r="F51" s="256" t="s">
        <v>316</v>
      </c>
      <c r="G51" s="248">
        <v>2385.9</v>
      </c>
      <c r="H51" s="240"/>
      <c r="I51" s="240"/>
      <c r="J51" s="292" t="s">
        <v>33</v>
      </c>
      <c r="K51" s="242" t="s">
        <v>327</v>
      </c>
      <c r="L51" s="256" t="s">
        <v>348</v>
      </c>
      <c r="M51" s="256" t="s">
        <v>242</v>
      </c>
      <c r="N51" s="242" t="s">
        <v>455</v>
      </c>
      <c r="O51" s="256" t="s">
        <v>460</v>
      </c>
    </row>
    <row r="52" spans="1:15" ht="204.75" x14ac:dyDescent="0.25">
      <c r="A52" s="244"/>
      <c r="B52" s="277"/>
      <c r="C52" s="246">
        <v>31</v>
      </c>
      <c r="D52" s="279" t="s">
        <v>497</v>
      </c>
      <c r="E52" s="243" t="s">
        <v>531</v>
      </c>
      <c r="F52" s="256" t="s">
        <v>316</v>
      </c>
      <c r="G52" s="248">
        <v>2078.3000000000002</v>
      </c>
      <c r="H52" s="240"/>
      <c r="I52" s="240"/>
      <c r="J52" s="292" t="s">
        <v>33</v>
      </c>
      <c r="K52" s="242" t="s">
        <v>327</v>
      </c>
      <c r="L52" s="256" t="s">
        <v>348</v>
      </c>
      <c r="M52" s="256" t="s">
        <v>242</v>
      </c>
      <c r="N52" s="242" t="s">
        <v>431</v>
      </c>
      <c r="O52" s="256" t="s">
        <v>459</v>
      </c>
    </row>
    <row r="53" spans="1:15" ht="409.5" x14ac:dyDescent="0.25">
      <c r="A53" s="244"/>
      <c r="B53" s="277"/>
      <c r="C53" s="246">
        <v>32</v>
      </c>
      <c r="D53" s="279" t="s">
        <v>382</v>
      </c>
      <c r="E53" s="243" t="s">
        <v>498</v>
      </c>
      <c r="F53" s="256" t="s">
        <v>316</v>
      </c>
      <c r="G53" s="248">
        <v>2419.3000000000002</v>
      </c>
      <c r="H53" s="240"/>
      <c r="I53" s="240"/>
      <c r="J53" s="292" t="s">
        <v>33</v>
      </c>
      <c r="K53" s="242" t="s">
        <v>499</v>
      </c>
      <c r="L53" s="256" t="s">
        <v>348</v>
      </c>
      <c r="M53" s="256" t="s">
        <v>242</v>
      </c>
      <c r="N53" s="242" t="s">
        <v>433</v>
      </c>
      <c r="O53" s="256" t="s">
        <v>459</v>
      </c>
    </row>
    <row r="54" spans="1:15" ht="346.5" customHeight="1" x14ac:dyDescent="0.25">
      <c r="A54" s="244"/>
      <c r="B54" s="277"/>
      <c r="C54" s="246">
        <v>33</v>
      </c>
      <c r="D54" s="279" t="s">
        <v>532</v>
      </c>
      <c r="E54" s="243" t="s">
        <v>500</v>
      </c>
      <c r="F54" s="256" t="s">
        <v>316</v>
      </c>
      <c r="G54" s="248">
        <v>2419.1</v>
      </c>
      <c r="H54" s="240"/>
      <c r="I54" s="240"/>
      <c r="J54" s="292" t="s">
        <v>33</v>
      </c>
      <c r="K54" s="242" t="s">
        <v>461</v>
      </c>
      <c r="L54" s="256" t="s">
        <v>348</v>
      </c>
      <c r="M54" s="256" t="s">
        <v>242</v>
      </c>
      <c r="N54" s="242" t="s">
        <v>436</v>
      </c>
      <c r="O54" s="256" t="s">
        <v>462</v>
      </c>
    </row>
    <row r="55" spans="1:15" ht="337.5" x14ac:dyDescent="0.25">
      <c r="A55" s="244"/>
      <c r="B55" s="277"/>
      <c r="C55" s="246">
        <v>34</v>
      </c>
      <c r="D55" s="279" t="s">
        <v>383</v>
      </c>
      <c r="E55" s="243" t="s">
        <v>501</v>
      </c>
      <c r="F55" s="256" t="s">
        <v>316</v>
      </c>
      <c r="G55" s="248">
        <v>1460.5</v>
      </c>
      <c r="H55" s="240"/>
      <c r="I55" s="240"/>
      <c r="J55" s="292" t="s">
        <v>33</v>
      </c>
      <c r="K55" s="242" t="s">
        <v>328</v>
      </c>
      <c r="L55" s="256" t="s">
        <v>348</v>
      </c>
      <c r="M55" s="256" t="s">
        <v>242</v>
      </c>
      <c r="N55" s="242" t="s">
        <v>458</v>
      </c>
      <c r="O55" s="256" t="s">
        <v>462</v>
      </c>
    </row>
    <row r="56" spans="1:15" ht="338.25" x14ac:dyDescent="0.25">
      <c r="A56" s="244"/>
      <c r="B56" s="277"/>
      <c r="C56" s="246">
        <v>35</v>
      </c>
      <c r="D56" s="279" t="s">
        <v>384</v>
      </c>
      <c r="E56" s="243" t="s">
        <v>415</v>
      </c>
      <c r="F56" s="256" t="s">
        <v>316</v>
      </c>
      <c r="G56" s="248">
        <v>1401.5</v>
      </c>
      <c r="H56" s="240"/>
      <c r="I56" s="240"/>
      <c r="J56" s="241" t="s">
        <v>33</v>
      </c>
      <c r="K56" s="242" t="s">
        <v>329</v>
      </c>
      <c r="L56" s="256" t="s">
        <v>349</v>
      </c>
      <c r="M56" s="256" t="s">
        <v>242</v>
      </c>
      <c r="N56" s="242" t="s">
        <v>463</v>
      </c>
      <c r="O56" s="256" t="s">
        <v>464</v>
      </c>
    </row>
    <row r="57" spans="1:15" ht="201.75" x14ac:dyDescent="0.25">
      <c r="A57" s="244"/>
      <c r="B57" s="277"/>
      <c r="C57" s="246">
        <v>36</v>
      </c>
      <c r="D57" s="279" t="s">
        <v>414</v>
      </c>
      <c r="E57" s="243" t="s">
        <v>416</v>
      </c>
      <c r="F57" s="256" t="s">
        <v>316</v>
      </c>
      <c r="G57" s="248">
        <v>1138.9000000000001</v>
      </c>
      <c r="H57" s="240"/>
      <c r="I57" s="240"/>
      <c r="J57" s="292" t="s">
        <v>33</v>
      </c>
      <c r="K57" s="242" t="s">
        <v>330</v>
      </c>
      <c r="L57" s="256" t="s">
        <v>349</v>
      </c>
      <c r="M57" s="256" t="s">
        <v>242</v>
      </c>
      <c r="N57" s="242" t="s">
        <v>433</v>
      </c>
      <c r="O57" s="256" t="s">
        <v>462</v>
      </c>
    </row>
    <row r="58" spans="1:15" ht="277.5" customHeight="1" x14ac:dyDescent="0.25">
      <c r="A58" s="244"/>
      <c r="B58" s="277"/>
      <c r="C58" s="246">
        <v>37</v>
      </c>
      <c r="D58" s="279" t="s">
        <v>385</v>
      </c>
      <c r="E58" s="243" t="s">
        <v>386</v>
      </c>
      <c r="F58" s="256" t="s">
        <v>316</v>
      </c>
      <c r="G58" s="248">
        <v>1399</v>
      </c>
      <c r="H58" s="240"/>
      <c r="I58" s="240"/>
      <c r="J58" s="292" t="s">
        <v>33</v>
      </c>
      <c r="K58" s="242" t="s">
        <v>503</v>
      </c>
      <c r="L58" s="256" t="s">
        <v>349</v>
      </c>
      <c r="M58" s="256" t="s">
        <v>242</v>
      </c>
      <c r="N58" s="242" t="s">
        <v>433</v>
      </c>
      <c r="O58" s="256" t="s">
        <v>459</v>
      </c>
    </row>
    <row r="59" spans="1:15" ht="409.5" x14ac:dyDescent="0.25">
      <c r="A59" s="244"/>
      <c r="B59" s="277"/>
      <c r="C59" s="246">
        <v>38</v>
      </c>
      <c r="D59" s="279" t="s">
        <v>387</v>
      </c>
      <c r="E59" s="243" t="s">
        <v>504</v>
      </c>
      <c r="F59" s="256" t="s">
        <v>316</v>
      </c>
      <c r="G59" s="248">
        <v>1595</v>
      </c>
      <c r="H59" s="240"/>
      <c r="I59" s="240"/>
      <c r="J59" s="292" t="s">
        <v>33</v>
      </c>
      <c r="K59" s="242" t="s">
        <v>502</v>
      </c>
      <c r="L59" s="256" t="s">
        <v>348</v>
      </c>
      <c r="M59" s="256" t="s">
        <v>242</v>
      </c>
      <c r="N59" s="242" t="s">
        <v>455</v>
      </c>
      <c r="O59" s="256" t="s">
        <v>462</v>
      </c>
    </row>
    <row r="60" spans="1:15" ht="303" customHeight="1" x14ac:dyDescent="0.25">
      <c r="A60" s="244"/>
      <c r="B60" s="277"/>
      <c r="C60" s="302">
        <v>39</v>
      </c>
      <c r="D60" s="333" t="s">
        <v>388</v>
      </c>
      <c r="E60" s="335" t="s">
        <v>505</v>
      </c>
      <c r="F60" s="326" t="s">
        <v>316</v>
      </c>
      <c r="G60" s="337">
        <v>1639.1</v>
      </c>
      <c r="H60" s="329"/>
      <c r="I60" s="329"/>
      <c r="J60" s="331" t="s">
        <v>33</v>
      </c>
      <c r="K60" s="242" t="s">
        <v>465</v>
      </c>
      <c r="L60" s="326" t="s">
        <v>348</v>
      </c>
      <c r="M60" s="326" t="s">
        <v>242</v>
      </c>
      <c r="N60" s="326" t="s">
        <v>455</v>
      </c>
      <c r="O60" s="326" t="s">
        <v>466</v>
      </c>
    </row>
    <row r="61" spans="1:15" ht="174" customHeight="1" x14ac:dyDescent="0.25">
      <c r="A61" s="244"/>
      <c r="B61" s="277"/>
      <c r="C61" s="302"/>
      <c r="D61" s="334"/>
      <c r="E61" s="336"/>
      <c r="F61" s="327"/>
      <c r="G61" s="338"/>
      <c r="H61" s="330"/>
      <c r="I61" s="330"/>
      <c r="J61" s="332"/>
      <c r="K61" s="242" t="s">
        <v>546</v>
      </c>
      <c r="L61" s="327"/>
      <c r="M61" s="327"/>
      <c r="N61" s="327"/>
      <c r="O61" s="327"/>
    </row>
    <row r="62" spans="1:15" ht="231" customHeight="1" x14ac:dyDescent="0.25">
      <c r="A62" s="244"/>
      <c r="B62" s="277"/>
      <c r="C62" s="246">
        <v>40</v>
      </c>
      <c r="D62" s="279" t="s">
        <v>389</v>
      </c>
      <c r="E62" s="243" t="s">
        <v>533</v>
      </c>
      <c r="F62" s="256" t="s">
        <v>316</v>
      </c>
      <c r="G62" s="248">
        <v>1154.7</v>
      </c>
      <c r="H62" s="240"/>
      <c r="I62" s="240"/>
      <c r="J62" s="292" t="s">
        <v>33</v>
      </c>
      <c r="K62" s="242" t="s">
        <v>330</v>
      </c>
      <c r="L62" s="256" t="s">
        <v>348</v>
      </c>
      <c r="M62" s="256" t="s">
        <v>242</v>
      </c>
      <c r="N62" s="242" t="s">
        <v>433</v>
      </c>
      <c r="O62" s="256" t="s">
        <v>466</v>
      </c>
    </row>
    <row r="63" spans="1:15" ht="217.5" x14ac:dyDescent="0.25">
      <c r="A63" s="244"/>
      <c r="B63" s="277"/>
      <c r="C63" s="246">
        <v>41</v>
      </c>
      <c r="D63" s="279" t="s">
        <v>390</v>
      </c>
      <c r="E63" s="243" t="s">
        <v>391</v>
      </c>
      <c r="F63" s="256" t="s">
        <v>316</v>
      </c>
      <c r="G63" s="248">
        <v>1158.9000000000001</v>
      </c>
      <c r="H63" s="240"/>
      <c r="I63" s="240"/>
      <c r="J63" s="292" t="s">
        <v>33</v>
      </c>
      <c r="K63" s="242" t="s">
        <v>324</v>
      </c>
      <c r="L63" s="256" t="s">
        <v>348</v>
      </c>
      <c r="M63" s="256" t="s">
        <v>242</v>
      </c>
      <c r="N63" s="242" t="s">
        <v>455</v>
      </c>
      <c r="O63" s="256" t="s">
        <v>467</v>
      </c>
    </row>
    <row r="64" spans="1:15" ht="257.25" x14ac:dyDescent="0.25">
      <c r="A64" s="244"/>
      <c r="B64" s="277"/>
      <c r="C64" s="251">
        <v>42</v>
      </c>
      <c r="D64" s="280" t="s">
        <v>392</v>
      </c>
      <c r="E64" s="238" t="s">
        <v>534</v>
      </c>
      <c r="F64" s="256" t="s">
        <v>316</v>
      </c>
      <c r="G64" s="248">
        <v>1261.9000000000001</v>
      </c>
      <c r="H64" s="252"/>
      <c r="I64" s="292" t="s">
        <v>33</v>
      </c>
      <c r="J64" s="252"/>
      <c r="K64" s="253" t="s">
        <v>315</v>
      </c>
      <c r="L64" s="256" t="s">
        <v>226</v>
      </c>
      <c r="M64" s="256" t="s">
        <v>242</v>
      </c>
      <c r="N64" s="242" t="s">
        <v>433</v>
      </c>
      <c r="O64" s="256" t="s">
        <v>468</v>
      </c>
    </row>
    <row r="65" spans="1:15" ht="300" x14ac:dyDescent="0.25">
      <c r="A65" s="244"/>
      <c r="B65" s="277"/>
      <c r="C65" s="251">
        <v>43</v>
      </c>
      <c r="D65" s="280" t="s">
        <v>535</v>
      </c>
      <c r="E65" s="239" t="s">
        <v>536</v>
      </c>
      <c r="F65" s="256" t="s">
        <v>316</v>
      </c>
      <c r="G65" s="248">
        <v>3141</v>
      </c>
      <c r="H65" s="252"/>
      <c r="I65" s="292" t="s">
        <v>33</v>
      </c>
      <c r="J65" s="252"/>
      <c r="K65" s="253" t="s">
        <v>317</v>
      </c>
      <c r="L65" s="256" t="s">
        <v>226</v>
      </c>
      <c r="M65" s="256" t="s">
        <v>242</v>
      </c>
      <c r="N65" s="242" t="s">
        <v>433</v>
      </c>
      <c r="O65" s="256" t="s">
        <v>470</v>
      </c>
    </row>
    <row r="66" spans="1:15" ht="186" x14ac:dyDescent="0.25">
      <c r="A66" s="244"/>
      <c r="B66" s="277"/>
      <c r="C66" s="246">
        <v>44</v>
      </c>
      <c r="D66" s="281" t="s">
        <v>480</v>
      </c>
      <c r="E66" s="254" t="s">
        <v>393</v>
      </c>
      <c r="F66" s="256" t="s">
        <v>316</v>
      </c>
      <c r="G66" s="248">
        <v>1205.8</v>
      </c>
      <c r="H66" s="254"/>
      <c r="I66" s="292" t="s">
        <v>33</v>
      </c>
      <c r="J66" s="254"/>
      <c r="K66" s="242" t="s">
        <v>318</v>
      </c>
      <c r="L66" s="256" t="s">
        <v>226</v>
      </c>
      <c r="M66" s="256" t="s">
        <v>242</v>
      </c>
      <c r="N66" s="242" t="s">
        <v>455</v>
      </c>
      <c r="O66" s="256" t="s">
        <v>470</v>
      </c>
    </row>
    <row r="67" spans="1:15" ht="228" customHeight="1" x14ac:dyDescent="0.25">
      <c r="A67" s="244"/>
      <c r="B67" s="277"/>
      <c r="C67" s="246">
        <v>45</v>
      </c>
      <c r="D67" s="281" t="s">
        <v>537</v>
      </c>
      <c r="E67" s="254" t="s">
        <v>394</v>
      </c>
      <c r="F67" s="256" t="s">
        <v>316</v>
      </c>
      <c r="G67" s="250">
        <v>1211</v>
      </c>
      <c r="H67" s="254"/>
      <c r="I67" s="292" t="s">
        <v>33</v>
      </c>
      <c r="J67" s="254"/>
      <c r="K67" s="242" t="s">
        <v>318</v>
      </c>
      <c r="L67" s="256" t="s">
        <v>226</v>
      </c>
      <c r="M67" s="256" t="s">
        <v>242</v>
      </c>
      <c r="N67" s="242" t="s">
        <v>432</v>
      </c>
      <c r="O67" s="256" t="s">
        <v>471</v>
      </c>
    </row>
    <row r="68" spans="1:15" ht="270" customHeight="1" x14ac:dyDescent="0.25">
      <c r="A68" s="244"/>
      <c r="B68" s="277"/>
      <c r="C68" s="246">
        <v>46</v>
      </c>
      <c r="D68" s="281" t="s">
        <v>538</v>
      </c>
      <c r="E68" s="254" t="s">
        <v>395</v>
      </c>
      <c r="F68" s="256" t="s">
        <v>316</v>
      </c>
      <c r="G68" s="248">
        <v>1531.2</v>
      </c>
      <c r="H68" s="255"/>
      <c r="I68" s="292" t="s">
        <v>33</v>
      </c>
      <c r="J68" s="255"/>
      <c r="K68" s="242" t="s">
        <v>319</v>
      </c>
      <c r="L68" s="256" t="s">
        <v>226</v>
      </c>
      <c r="M68" s="256" t="s">
        <v>242</v>
      </c>
      <c r="N68" s="242" t="s">
        <v>463</v>
      </c>
      <c r="O68" s="256" t="s">
        <v>472</v>
      </c>
    </row>
    <row r="69" spans="1:15" ht="189.75" customHeight="1" x14ac:dyDescent="0.25">
      <c r="A69" s="244"/>
      <c r="B69" s="277"/>
      <c r="C69" s="246">
        <v>47</v>
      </c>
      <c r="D69" s="282" t="s">
        <v>539</v>
      </c>
      <c r="E69" s="243" t="s">
        <v>540</v>
      </c>
      <c r="F69" s="256" t="s">
        <v>316</v>
      </c>
      <c r="G69" s="248">
        <v>1508.3</v>
      </c>
      <c r="H69" s="246"/>
      <c r="I69" s="292" t="s">
        <v>33</v>
      </c>
      <c r="J69" s="246"/>
      <c r="K69" s="242" t="s">
        <v>320</v>
      </c>
      <c r="L69" s="256" t="s">
        <v>226</v>
      </c>
      <c r="M69" s="256" t="s">
        <v>242</v>
      </c>
      <c r="N69" s="242" t="s">
        <v>436</v>
      </c>
      <c r="O69" s="256" t="s">
        <v>473</v>
      </c>
    </row>
    <row r="70" spans="1:15" ht="270.75" customHeight="1" x14ac:dyDescent="0.25">
      <c r="A70" s="244"/>
      <c r="B70" s="277"/>
      <c r="C70" s="246">
        <v>48</v>
      </c>
      <c r="D70" s="279" t="s">
        <v>342</v>
      </c>
      <c r="E70" s="243" t="s">
        <v>541</v>
      </c>
      <c r="F70" s="256" t="s">
        <v>316</v>
      </c>
      <c r="G70" s="248">
        <v>1271.5</v>
      </c>
      <c r="H70" s="240"/>
      <c r="I70" s="240"/>
      <c r="J70" s="292" t="s">
        <v>33</v>
      </c>
      <c r="K70" s="242" t="s">
        <v>321</v>
      </c>
      <c r="L70" s="256" t="s">
        <v>226</v>
      </c>
      <c r="M70" s="256" t="s">
        <v>242</v>
      </c>
      <c r="N70" s="242" t="s">
        <v>433</v>
      </c>
      <c r="O70" s="256" t="s">
        <v>474</v>
      </c>
    </row>
    <row r="71" spans="1:15" ht="246.75" customHeight="1" x14ac:dyDescent="0.25">
      <c r="A71" s="244"/>
      <c r="B71" s="277"/>
      <c r="C71" s="246">
        <v>49</v>
      </c>
      <c r="D71" s="279" t="s">
        <v>506</v>
      </c>
      <c r="E71" s="243" t="s">
        <v>396</v>
      </c>
      <c r="F71" s="256" t="s">
        <v>316</v>
      </c>
      <c r="G71" s="248">
        <v>1490.8</v>
      </c>
      <c r="H71" s="240"/>
      <c r="I71" s="292" t="s">
        <v>33</v>
      </c>
      <c r="J71" s="241"/>
      <c r="K71" s="242" t="s">
        <v>322</v>
      </c>
      <c r="L71" s="256" t="s">
        <v>226</v>
      </c>
      <c r="M71" s="256" t="s">
        <v>242</v>
      </c>
      <c r="N71" s="242" t="s">
        <v>475</v>
      </c>
      <c r="O71" s="256" t="s">
        <v>473</v>
      </c>
    </row>
    <row r="72" spans="1:15" ht="192.75" customHeight="1" x14ac:dyDescent="0.25">
      <c r="A72" s="244"/>
      <c r="B72" s="277"/>
      <c r="C72" s="246">
        <v>50</v>
      </c>
      <c r="D72" s="279" t="s">
        <v>481</v>
      </c>
      <c r="E72" s="243" t="s">
        <v>397</v>
      </c>
      <c r="F72" s="256" t="s">
        <v>316</v>
      </c>
      <c r="G72" s="248">
        <v>1445.4</v>
      </c>
      <c r="H72" s="240"/>
      <c r="I72" s="292" t="s">
        <v>33</v>
      </c>
      <c r="J72" s="241"/>
      <c r="K72" s="242" t="s">
        <v>323</v>
      </c>
      <c r="L72" s="256" t="s">
        <v>226</v>
      </c>
      <c r="M72" s="256" t="s">
        <v>242</v>
      </c>
      <c r="N72" s="242" t="s">
        <v>436</v>
      </c>
      <c r="O72" s="256" t="s">
        <v>468</v>
      </c>
    </row>
    <row r="73" spans="1:15" ht="314.25" x14ac:dyDescent="0.25">
      <c r="A73" s="244"/>
      <c r="B73" s="277"/>
      <c r="C73" s="246">
        <v>51</v>
      </c>
      <c r="D73" s="283" t="s">
        <v>398</v>
      </c>
      <c r="E73" s="243" t="s">
        <v>542</v>
      </c>
      <c r="F73" s="256" t="s">
        <v>316</v>
      </c>
      <c r="G73" s="248">
        <v>1598.1</v>
      </c>
      <c r="H73" s="240"/>
      <c r="I73" s="240"/>
      <c r="J73" s="292" t="s">
        <v>33</v>
      </c>
      <c r="K73" s="242" t="s">
        <v>323</v>
      </c>
      <c r="L73" s="256" t="s">
        <v>226</v>
      </c>
      <c r="M73" s="256" t="s">
        <v>242</v>
      </c>
      <c r="N73" s="242" t="s">
        <v>476</v>
      </c>
      <c r="O73" s="256" t="s">
        <v>472</v>
      </c>
    </row>
    <row r="74" spans="1:15" ht="188.25" x14ac:dyDescent="0.25">
      <c r="A74" s="244"/>
      <c r="B74" s="277"/>
      <c r="C74" s="246">
        <v>52</v>
      </c>
      <c r="D74" s="279" t="s">
        <v>543</v>
      </c>
      <c r="E74" s="243" t="s">
        <v>399</v>
      </c>
      <c r="F74" s="256" t="s">
        <v>316</v>
      </c>
      <c r="G74" s="248">
        <v>1268.2</v>
      </c>
      <c r="H74" s="240"/>
      <c r="I74" s="240"/>
      <c r="J74" s="292" t="s">
        <v>33</v>
      </c>
      <c r="K74" s="242" t="s">
        <v>323</v>
      </c>
      <c r="L74" s="256" t="s">
        <v>226</v>
      </c>
      <c r="M74" s="256" t="s">
        <v>242</v>
      </c>
      <c r="N74" s="242" t="s">
        <v>431</v>
      </c>
      <c r="O74" s="256" t="s">
        <v>470</v>
      </c>
    </row>
    <row r="75" spans="1:15" ht="189" customHeight="1" x14ac:dyDescent="0.25">
      <c r="A75" s="244"/>
      <c r="B75" s="277"/>
      <c r="C75" s="246">
        <v>53</v>
      </c>
      <c r="D75" s="279" t="s">
        <v>400</v>
      </c>
      <c r="E75" s="243" t="s">
        <v>401</v>
      </c>
      <c r="F75" s="256" t="s">
        <v>316</v>
      </c>
      <c r="G75" s="248">
        <v>1488.8</v>
      </c>
      <c r="H75" s="240"/>
      <c r="I75" s="240"/>
      <c r="J75" s="292" t="s">
        <v>33</v>
      </c>
      <c r="K75" s="242" t="s">
        <v>323</v>
      </c>
      <c r="L75" s="256" t="s">
        <v>226</v>
      </c>
      <c r="M75" s="256" t="s">
        <v>242</v>
      </c>
      <c r="N75" s="242" t="s">
        <v>432</v>
      </c>
      <c r="O75" s="256" t="s">
        <v>471</v>
      </c>
    </row>
    <row r="76" spans="1:15" ht="174" customHeight="1" x14ac:dyDescent="0.25">
      <c r="A76" s="244"/>
      <c r="B76" s="277"/>
      <c r="C76" s="246">
        <v>54</v>
      </c>
      <c r="D76" s="279" t="s">
        <v>403</v>
      </c>
      <c r="E76" s="243" t="s">
        <v>402</v>
      </c>
      <c r="F76" s="256" t="s">
        <v>316</v>
      </c>
      <c r="G76" s="248">
        <v>1564.2</v>
      </c>
      <c r="H76" s="240"/>
      <c r="I76" s="292" t="s">
        <v>33</v>
      </c>
      <c r="J76" s="241"/>
      <c r="K76" s="242" t="s">
        <v>323</v>
      </c>
      <c r="L76" s="256" t="s">
        <v>226</v>
      </c>
      <c r="M76" s="256" t="s">
        <v>242</v>
      </c>
      <c r="N76" s="242" t="s">
        <v>431</v>
      </c>
      <c r="O76" s="256" t="s">
        <v>470</v>
      </c>
    </row>
    <row r="77" spans="1:15" ht="174.75" customHeight="1" x14ac:dyDescent="0.25">
      <c r="A77" s="244"/>
      <c r="B77" s="277"/>
      <c r="C77" s="246">
        <v>55</v>
      </c>
      <c r="D77" s="279" t="s">
        <v>404</v>
      </c>
      <c r="E77" s="243" t="s">
        <v>405</v>
      </c>
      <c r="F77" s="256" t="s">
        <v>316</v>
      </c>
      <c r="G77" s="248" t="s">
        <v>227</v>
      </c>
      <c r="H77" s="240"/>
      <c r="I77" s="292" t="s">
        <v>33</v>
      </c>
      <c r="J77" s="241"/>
      <c r="K77" s="242" t="s">
        <v>323</v>
      </c>
      <c r="L77" s="256" t="s">
        <v>226</v>
      </c>
      <c r="M77" s="256" t="s">
        <v>242</v>
      </c>
      <c r="N77" s="242" t="s">
        <v>477</v>
      </c>
      <c r="O77" s="256" t="s">
        <v>471</v>
      </c>
    </row>
    <row r="78" spans="1:15" ht="300" x14ac:dyDescent="0.25">
      <c r="A78" s="244"/>
      <c r="B78" s="277"/>
      <c r="C78" s="246">
        <v>56</v>
      </c>
      <c r="D78" s="279" t="s">
        <v>343</v>
      </c>
      <c r="E78" s="243" t="s">
        <v>406</v>
      </c>
      <c r="F78" s="256" t="s">
        <v>316</v>
      </c>
      <c r="G78" s="248">
        <v>1464.2</v>
      </c>
      <c r="H78" s="240"/>
      <c r="I78" s="240"/>
      <c r="J78" s="241" t="s">
        <v>93</v>
      </c>
      <c r="K78" s="242" t="s">
        <v>323</v>
      </c>
      <c r="L78" s="256" t="s">
        <v>226</v>
      </c>
      <c r="M78" s="256" t="s">
        <v>242</v>
      </c>
      <c r="N78" s="242" t="s">
        <v>431</v>
      </c>
      <c r="O78" s="256" t="s">
        <v>468</v>
      </c>
    </row>
    <row r="79" spans="1:15" ht="285.75" x14ac:dyDescent="0.25">
      <c r="A79" s="244"/>
      <c r="B79" s="277"/>
      <c r="C79" s="246">
        <v>57</v>
      </c>
      <c r="D79" s="279" t="s">
        <v>407</v>
      </c>
      <c r="E79" s="243" t="s">
        <v>408</v>
      </c>
      <c r="F79" s="256" t="s">
        <v>316</v>
      </c>
      <c r="G79" s="248">
        <v>1458.6</v>
      </c>
      <c r="H79" s="240"/>
      <c r="I79" s="240"/>
      <c r="J79" s="241" t="s">
        <v>93</v>
      </c>
      <c r="K79" s="242" t="s">
        <v>323</v>
      </c>
      <c r="L79" s="256" t="s">
        <v>226</v>
      </c>
      <c r="M79" s="256" t="s">
        <v>242</v>
      </c>
      <c r="N79" s="242" t="s">
        <v>436</v>
      </c>
      <c r="O79" s="256" t="s">
        <v>468</v>
      </c>
    </row>
    <row r="80" spans="1:15" ht="181.5" customHeight="1" x14ac:dyDescent="0.25">
      <c r="A80" s="244"/>
      <c r="B80" s="277"/>
      <c r="C80" s="246">
        <v>58</v>
      </c>
      <c r="D80" s="279" t="s">
        <v>409</v>
      </c>
      <c r="E80" s="243" t="s">
        <v>544</v>
      </c>
      <c r="F80" s="256" t="s">
        <v>316</v>
      </c>
      <c r="G80" s="248">
        <v>429.6</v>
      </c>
      <c r="H80" s="240"/>
      <c r="I80" s="240"/>
      <c r="J80" s="241" t="s">
        <v>93</v>
      </c>
      <c r="K80" s="242" t="s">
        <v>323</v>
      </c>
      <c r="L80" s="256" t="s">
        <v>226</v>
      </c>
      <c r="M80" s="256" t="s">
        <v>242</v>
      </c>
      <c r="N80" s="242" t="s">
        <v>431</v>
      </c>
      <c r="O80" s="256" t="s">
        <v>472</v>
      </c>
    </row>
    <row r="81" spans="1:35" ht="228" customHeight="1" x14ac:dyDescent="0.25">
      <c r="A81" s="244"/>
      <c r="B81" s="277"/>
      <c r="C81" s="246">
        <v>59</v>
      </c>
      <c r="D81" s="279" t="s">
        <v>344</v>
      </c>
      <c r="E81" s="243" t="s">
        <v>507</v>
      </c>
      <c r="F81" s="256" t="s">
        <v>316</v>
      </c>
      <c r="G81" s="248">
        <v>700.9</v>
      </c>
      <c r="H81" s="240"/>
      <c r="I81" s="240"/>
      <c r="J81" s="241" t="s">
        <v>93</v>
      </c>
      <c r="K81" s="242" t="s">
        <v>323</v>
      </c>
      <c r="L81" s="256" t="s">
        <v>226</v>
      </c>
      <c r="M81" s="256" t="s">
        <v>242</v>
      </c>
      <c r="N81" s="256" t="s">
        <v>431</v>
      </c>
      <c r="O81" s="256" t="s">
        <v>472</v>
      </c>
    </row>
    <row r="82" spans="1:35" ht="228.75" x14ac:dyDescent="0.25">
      <c r="A82" s="270"/>
      <c r="B82" s="245"/>
      <c r="C82" s="246">
        <v>60</v>
      </c>
      <c r="D82" s="243" t="s">
        <v>410</v>
      </c>
      <c r="E82" s="243" t="s">
        <v>411</v>
      </c>
      <c r="F82" s="256" t="s">
        <v>316</v>
      </c>
      <c r="G82" s="257">
        <v>567.6</v>
      </c>
      <c r="H82" s="258"/>
      <c r="I82" s="258"/>
      <c r="J82" s="259" t="s">
        <v>93</v>
      </c>
      <c r="K82" s="256" t="s">
        <v>324</v>
      </c>
      <c r="L82" s="256" t="s">
        <v>226</v>
      </c>
      <c r="M82" s="256" t="s">
        <v>242</v>
      </c>
      <c r="N82" s="256" t="s">
        <v>431</v>
      </c>
      <c r="O82" s="256" t="s">
        <v>472</v>
      </c>
    </row>
    <row r="83" spans="1:35" s="233" customFormat="1" x14ac:dyDescent="0.25">
      <c r="A83" s="232"/>
      <c r="F83" s="235"/>
      <c r="G83" s="234"/>
      <c r="H83" s="235"/>
      <c r="I83" s="235"/>
      <c r="J83" s="236"/>
      <c r="K83" s="235"/>
      <c r="L83" s="235"/>
      <c r="M83" s="235"/>
      <c r="N83" s="235"/>
      <c r="O83" s="235"/>
      <c r="P83" s="237"/>
      <c r="Q83" s="237"/>
      <c r="R83" s="237"/>
      <c r="S83" s="237"/>
      <c r="T83" s="237"/>
      <c r="U83" s="237"/>
      <c r="V83" s="237"/>
      <c r="W83" s="237"/>
      <c r="X83" s="237"/>
      <c r="Y83" s="237"/>
      <c r="Z83" s="237"/>
      <c r="AA83" s="237"/>
      <c r="AB83" s="237"/>
      <c r="AC83" s="237"/>
      <c r="AD83" s="237"/>
      <c r="AE83" s="237"/>
      <c r="AF83" s="237"/>
      <c r="AG83" s="237"/>
      <c r="AH83" s="237"/>
      <c r="AI83" s="237"/>
    </row>
    <row r="84" spans="1:35" s="233" customFormat="1" x14ac:dyDescent="0.25">
      <c r="A84" s="232"/>
      <c r="F84" s="235"/>
      <c r="G84" s="234"/>
      <c r="H84" s="235"/>
      <c r="I84" s="235"/>
      <c r="J84" s="236"/>
      <c r="K84" s="235"/>
      <c r="L84" s="235"/>
      <c r="M84" s="235"/>
      <c r="N84" s="235"/>
      <c r="O84" s="235"/>
      <c r="P84" s="237"/>
      <c r="Q84" s="237"/>
      <c r="R84" s="237"/>
      <c r="S84" s="237"/>
      <c r="T84" s="237"/>
      <c r="U84" s="237"/>
      <c r="V84" s="237"/>
      <c r="W84" s="237"/>
      <c r="X84" s="237"/>
      <c r="Y84" s="237"/>
      <c r="Z84" s="237"/>
      <c r="AA84" s="237"/>
      <c r="AB84" s="237"/>
      <c r="AC84" s="237"/>
      <c r="AD84" s="237"/>
      <c r="AE84" s="237"/>
      <c r="AF84" s="237"/>
      <c r="AG84" s="237"/>
      <c r="AH84" s="237"/>
      <c r="AI84" s="237"/>
    </row>
    <row r="85" spans="1:35" s="233" customFormat="1" x14ac:dyDescent="0.25">
      <c r="A85" s="232"/>
      <c r="C85" s="289" t="s">
        <v>511</v>
      </c>
      <c r="F85" s="235"/>
      <c r="G85" s="234"/>
      <c r="H85" s="235"/>
      <c r="I85" s="235"/>
      <c r="J85" s="236"/>
      <c r="K85" s="235"/>
      <c r="L85" s="235"/>
      <c r="M85" s="235"/>
      <c r="N85" s="235"/>
      <c r="O85" s="235"/>
      <c r="P85" s="237"/>
      <c r="Q85" s="237"/>
      <c r="R85" s="237"/>
      <c r="S85" s="237"/>
      <c r="T85" s="237"/>
      <c r="U85" s="237"/>
      <c r="V85" s="237"/>
      <c r="W85" s="237"/>
      <c r="X85" s="237"/>
      <c r="Y85" s="237"/>
      <c r="Z85" s="237"/>
      <c r="AA85" s="237"/>
      <c r="AB85" s="237"/>
      <c r="AC85" s="237"/>
      <c r="AD85" s="237"/>
      <c r="AE85" s="237"/>
      <c r="AF85" s="237"/>
      <c r="AG85" s="237"/>
      <c r="AH85" s="237"/>
      <c r="AI85" s="237"/>
    </row>
    <row r="86" spans="1:35" s="233" customFormat="1" x14ac:dyDescent="0.25">
      <c r="A86" s="232"/>
      <c r="C86" s="233" t="s">
        <v>512</v>
      </c>
      <c r="F86" s="235"/>
      <c r="G86" s="234"/>
      <c r="H86" s="235"/>
      <c r="I86" s="235"/>
      <c r="J86" s="236"/>
      <c r="K86" s="235"/>
      <c r="L86" s="235"/>
      <c r="M86" s="235"/>
      <c r="N86" s="235"/>
      <c r="O86" s="235"/>
      <c r="P86" s="237"/>
      <c r="Q86" s="237"/>
      <c r="R86" s="237"/>
      <c r="S86" s="237"/>
      <c r="T86" s="237"/>
      <c r="U86" s="237"/>
      <c r="V86" s="237"/>
      <c r="W86" s="237"/>
      <c r="X86" s="237"/>
      <c r="Y86" s="237"/>
      <c r="Z86" s="237"/>
      <c r="AA86" s="237"/>
      <c r="AB86" s="237"/>
      <c r="AC86" s="237"/>
      <c r="AD86" s="237"/>
      <c r="AE86" s="237"/>
      <c r="AF86" s="237"/>
      <c r="AG86" s="237"/>
      <c r="AH86" s="237"/>
      <c r="AI86" s="237"/>
    </row>
    <row r="87" spans="1:35" s="233" customFormat="1" x14ac:dyDescent="0.25">
      <c r="A87" s="232"/>
      <c r="F87" s="235"/>
      <c r="G87" s="234"/>
      <c r="H87" s="235"/>
      <c r="I87" s="235"/>
      <c r="J87" s="236"/>
      <c r="K87" s="235"/>
      <c r="L87" s="235"/>
      <c r="M87" s="235"/>
      <c r="N87" s="235"/>
      <c r="O87" s="235"/>
      <c r="P87" s="237"/>
      <c r="Q87" s="237"/>
      <c r="R87" s="237"/>
      <c r="S87" s="237"/>
      <c r="T87" s="237"/>
      <c r="U87" s="237"/>
      <c r="V87" s="237"/>
      <c r="W87" s="237"/>
      <c r="X87" s="237"/>
      <c r="Y87" s="237"/>
      <c r="Z87" s="237"/>
      <c r="AA87" s="237"/>
      <c r="AB87" s="237"/>
      <c r="AC87" s="237"/>
      <c r="AD87" s="237"/>
      <c r="AE87" s="237"/>
      <c r="AF87" s="237"/>
      <c r="AG87" s="237"/>
      <c r="AH87" s="237"/>
      <c r="AI87" s="237"/>
    </row>
    <row r="88" spans="1:35" s="233" customFormat="1" x14ac:dyDescent="0.25">
      <c r="A88" s="232"/>
      <c r="F88" s="235"/>
      <c r="G88" s="234"/>
      <c r="H88" s="235"/>
      <c r="I88" s="235"/>
      <c r="J88" s="236"/>
      <c r="K88" s="235"/>
      <c r="L88" s="235"/>
      <c r="M88" s="235"/>
      <c r="N88" s="235"/>
      <c r="O88" s="235"/>
      <c r="P88" s="237"/>
      <c r="Q88" s="237"/>
      <c r="R88" s="237"/>
      <c r="S88" s="237"/>
      <c r="T88" s="237"/>
      <c r="U88" s="237"/>
      <c r="V88" s="237"/>
      <c r="W88" s="237"/>
      <c r="X88" s="237"/>
      <c r="Y88" s="237"/>
      <c r="Z88" s="237"/>
      <c r="AA88" s="237"/>
      <c r="AB88" s="237"/>
      <c r="AC88" s="237"/>
      <c r="AD88" s="237"/>
      <c r="AE88" s="237"/>
      <c r="AF88" s="237"/>
      <c r="AG88" s="237"/>
      <c r="AH88" s="237"/>
      <c r="AI88" s="237"/>
    </row>
    <row r="89" spans="1:35" s="233" customFormat="1" x14ac:dyDescent="0.25">
      <c r="A89" s="232"/>
      <c r="F89" s="235"/>
      <c r="G89" s="234"/>
      <c r="H89" s="235"/>
      <c r="I89" s="235"/>
      <c r="J89" s="236"/>
      <c r="K89" s="235"/>
      <c r="L89" s="235"/>
      <c r="M89" s="235"/>
      <c r="N89" s="235"/>
      <c r="O89" s="235"/>
      <c r="P89" s="237"/>
      <c r="Q89" s="237"/>
      <c r="R89" s="237"/>
      <c r="S89" s="237"/>
      <c r="T89" s="237"/>
      <c r="U89" s="237"/>
      <c r="V89" s="237"/>
      <c r="W89" s="237"/>
      <c r="X89" s="237"/>
      <c r="Y89" s="237"/>
      <c r="Z89" s="237"/>
      <c r="AA89" s="237"/>
      <c r="AB89" s="237"/>
      <c r="AC89" s="237"/>
      <c r="AD89" s="237"/>
      <c r="AE89" s="237"/>
      <c r="AF89" s="237"/>
      <c r="AG89" s="237"/>
      <c r="AH89" s="237"/>
      <c r="AI89" s="237"/>
    </row>
    <row r="90" spans="1:35" s="233" customFormat="1" x14ac:dyDescent="0.25">
      <c r="A90" s="232"/>
      <c r="F90" s="235"/>
      <c r="G90" s="234"/>
      <c r="H90" s="235"/>
      <c r="I90" s="235"/>
      <c r="J90" s="236"/>
      <c r="K90" s="235"/>
      <c r="L90" s="235"/>
      <c r="M90" s="235"/>
      <c r="N90" s="235"/>
      <c r="O90" s="235"/>
      <c r="P90" s="237"/>
      <c r="Q90" s="237"/>
      <c r="R90" s="237"/>
      <c r="S90" s="237"/>
      <c r="T90" s="237"/>
      <c r="U90" s="237"/>
      <c r="V90" s="237"/>
      <c r="W90" s="237"/>
      <c r="X90" s="237"/>
      <c r="Y90" s="237"/>
      <c r="Z90" s="237"/>
      <c r="AA90" s="237"/>
      <c r="AB90" s="237"/>
      <c r="AC90" s="237"/>
      <c r="AD90" s="237"/>
      <c r="AE90" s="237"/>
      <c r="AF90" s="237"/>
      <c r="AG90" s="237"/>
      <c r="AH90" s="237"/>
      <c r="AI90" s="237"/>
    </row>
    <row r="91" spans="1:35" s="233" customFormat="1" x14ac:dyDescent="0.25">
      <c r="A91" s="232"/>
      <c r="F91" s="235"/>
      <c r="G91" s="234"/>
      <c r="H91" s="235"/>
      <c r="I91" s="235"/>
      <c r="J91" s="236"/>
      <c r="K91" s="235"/>
      <c r="L91" s="235"/>
      <c r="M91" s="235"/>
      <c r="N91" s="235"/>
      <c r="O91" s="235"/>
      <c r="P91" s="237"/>
      <c r="Q91" s="237"/>
      <c r="R91" s="237"/>
      <c r="S91" s="237"/>
      <c r="T91" s="237"/>
      <c r="U91" s="237"/>
      <c r="V91" s="237"/>
      <c r="W91" s="237"/>
      <c r="X91" s="237"/>
      <c r="Y91" s="237"/>
      <c r="Z91" s="237"/>
      <c r="AA91" s="237"/>
      <c r="AB91" s="237"/>
      <c r="AC91" s="237"/>
      <c r="AD91" s="237"/>
      <c r="AE91" s="237"/>
      <c r="AF91" s="237"/>
      <c r="AG91" s="237"/>
      <c r="AH91" s="237"/>
      <c r="AI91" s="237"/>
    </row>
    <row r="92" spans="1:35" s="233" customFormat="1" x14ac:dyDescent="0.25">
      <c r="A92" s="232"/>
      <c r="F92" s="235"/>
      <c r="G92" s="234"/>
      <c r="H92" s="235"/>
      <c r="I92" s="235"/>
      <c r="J92" s="236"/>
      <c r="K92" s="235"/>
      <c r="L92" s="235"/>
      <c r="M92" s="235"/>
      <c r="N92" s="235"/>
      <c r="O92" s="235"/>
      <c r="P92" s="237"/>
      <c r="Q92" s="237"/>
      <c r="R92" s="237"/>
      <c r="S92" s="237"/>
      <c r="T92" s="237"/>
      <c r="U92" s="237"/>
      <c r="V92" s="237"/>
      <c r="W92" s="237"/>
      <c r="X92" s="237"/>
      <c r="Y92" s="237"/>
      <c r="Z92" s="237"/>
      <c r="AA92" s="237"/>
      <c r="AB92" s="237"/>
      <c r="AC92" s="237"/>
      <c r="AD92" s="237"/>
      <c r="AE92" s="237"/>
      <c r="AF92" s="237"/>
      <c r="AG92" s="237"/>
      <c r="AH92" s="237"/>
      <c r="AI92" s="237"/>
    </row>
    <row r="93" spans="1:35" s="233" customFormat="1" x14ac:dyDescent="0.25">
      <c r="A93" s="232"/>
      <c r="F93" s="235"/>
      <c r="G93" s="234"/>
      <c r="H93" s="235"/>
      <c r="I93" s="235"/>
      <c r="J93" s="236"/>
      <c r="K93" s="235"/>
      <c r="L93" s="235"/>
      <c r="M93" s="235"/>
      <c r="N93" s="235"/>
      <c r="O93" s="235"/>
      <c r="P93" s="237"/>
      <c r="Q93" s="237"/>
      <c r="R93" s="237"/>
      <c r="S93" s="237"/>
      <c r="T93" s="237"/>
      <c r="U93" s="237"/>
      <c r="V93" s="237"/>
      <c r="W93" s="237"/>
      <c r="X93" s="237"/>
      <c r="Y93" s="237"/>
      <c r="Z93" s="237"/>
      <c r="AA93" s="237"/>
      <c r="AB93" s="237"/>
      <c r="AC93" s="237"/>
      <c r="AD93" s="237"/>
      <c r="AE93" s="237"/>
      <c r="AF93" s="237"/>
      <c r="AG93" s="237"/>
      <c r="AH93" s="237"/>
      <c r="AI93" s="237"/>
    </row>
    <row r="94" spans="1:35" s="233" customFormat="1" x14ac:dyDescent="0.25">
      <c r="A94" s="232"/>
      <c r="F94" s="235"/>
      <c r="G94" s="234"/>
      <c r="H94" s="235"/>
      <c r="I94" s="235"/>
      <c r="J94" s="236"/>
      <c r="K94" s="235"/>
      <c r="L94" s="235"/>
      <c r="M94" s="235"/>
      <c r="N94" s="235"/>
      <c r="O94" s="235"/>
      <c r="P94" s="237"/>
      <c r="Q94" s="237"/>
      <c r="R94" s="237"/>
      <c r="S94" s="237"/>
      <c r="T94" s="237"/>
      <c r="U94" s="237"/>
      <c r="V94" s="237"/>
      <c r="W94" s="237"/>
      <c r="X94" s="237"/>
      <c r="Y94" s="237"/>
      <c r="Z94" s="237"/>
      <c r="AA94" s="237"/>
      <c r="AB94" s="237"/>
      <c r="AC94" s="237"/>
      <c r="AD94" s="237"/>
      <c r="AE94" s="237"/>
      <c r="AF94" s="237"/>
      <c r="AG94" s="237"/>
      <c r="AH94" s="237"/>
      <c r="AI94" s="237"/>
    </row>
    <row r="95" spans="1:35" s="233" customFormat="1" x14ac:dyDescent="0.25">
      <c r="A95" s="232"/>
      <c r="F95" s="235"/>
      <c r="G95" s="234"/>
      <c r="H95" s="235"/>
      <c r="I95" s="235"/>
      <c r="J95" s="236"/>
      <c r="K95" s="235"/>
      <c r="L95" s="235"/>
      <c r="M95" s="235"/>
      <c r="N95" s="235"/>
      <c r="O95" s="235"/>
      <c r="P95" s="237"/>
      <c r="Q95" s="237"/>
      <c r="R95" s="237"/>
      <c r="S95" s="237"/>
      <c r="T95" s="237"/>
      <c r="U95" s="237"/>
      <c r="V95" s="237"/>
      <c r="W95" s="237"/>
      <c r="X95" s="237"/>
      <c r="Y95" s="237"/>
      <c r="Z95" s="237"/>
      <c r="AA95" s="237"/>
      <c r="AB95" s="237"/>
      <c r="AC95" s="237"/>
      <c r="AD95" s="237"/>
      <c r="AE95" s="237"/>
      <c r="AF95" s="237"/>
      <c r="AG95" s="237"/>
      <c r="AH95" s="237"/>
      <c r="AI95" s="237"/>
    </row>
    <row r="96" spans="1:35" s="233" customFormat="1" x14ac:dyDescent="0.25">
      <c r="A96" s="232"/>
      <c r="F96" s="235"/>
      <c r="G96" s="234"/>
      <c r="H96" s="235"/>
      <c r="I96" s="235"/>
      <c r="J96" s="236"/>
      <c r="K96" s="235"/>
      <c r="L96" s="235"/>
      <c r="M96" s="235"/>
      <c r="N96" s="235"/>
      <c r="O96" s="235"/>
      <c r="P96" s="237"/>
      <c r="Q96" s="237"/>
      <c r="R96" s="237"/>
      <c r="S96" s="237"/>
      <c r="T96" s="237"/>
      <c r="U96" s="237"/>
      <c r="V96" s="237"/>
      <c r="W96" s="237"/>
      <c r="X96" s="237"/>
      <c r="Y96" s="237"/>
      <c r="Z96" s="237"/>
      <c r="AA96" s="237"/>
      <c r="AB96" s="237"/>
      <c r="AC96" s="237"/>
      <c r="AD96" s="237"/>
      <c r="AE96" s="237"/>
      <c r="AF96" s="237"/>
      <c r="AG96" s="237"/>
      <c r="AH96" s="237"/>
      <c r="AI96" s="237"/>
    </row>
    <row r="97" spans="1:35" s="233" customFormat="1" x14ac:dyDescent="0.25">
      <c r="A97" s="232"/>
      <c r="F97" s="235"/>
      <c r="G97" s="234"/>
      <c r="H97" s="235"/>
      <c r="I97" s="235"/>
      <c r="J97" s="236"/>
      <c r="K97" s="235"/>
      <c r="L97" s="235"/>
      <c r="M97" s="235"/>
      <c r="N97" s="235"/>
      <c r="O97" s="235"/>
      <c r="P97" s="237"/>
      <c r="Q97" s="237"/>
      <c r="R97" s="237"/>
      <c r="S97" s="237"/>
      <c r="T97" s="237"/>
      <c r="U97" s="237"/>
      <c r="V97" s="237"/>
      <c r="W97" s="237"/>
      <c r="X97" s="237"/>
      <c r="Y97" s="237"/>
      <c r="Z97" s="237"/>
      <c r="AA97" s="237"/>
      <c r="AB97" s="237"/>
      <c r="AC97" s="237"/>
      <c r="AD97" s="237"/>
      <c r="AE97" s="237"/>
      <c r="AF97" s="237"/>
      <c r="AG97" s="237"/>
      <c r="AH97" s="237"/>
      <c r="AI97" s="237"/>
    </row>
    <row r="98" spans="1:35" s="233" customFormat="1" x14ac:dyDescent="0.25">
      <c r="A98" s="232"/>
      <c r="F98" s="235"/>
      <c r="G98" s="234"/>
      <c r="H98" s="235"/>
      <c r="I98" s="235"/>
      <c r="J98" s="236"/>
      <c r="K98" s="235"/>
      <c r="L98" s="235"/>
      <c r="M98" s="235"/>
      <c r="N98" s="235"/>
      <c r="O98" s="235"/>
      <c r="P98" s="237"/>
      <c r="Q98" s="237"/>
      <c r="R98" s="237"/>
      <c r="S98" s="237"/>
      <c r="T98" s="237"/>
      <c r="U98" s="237"/>
      <c r="V98" s="237"/>
      <c r="W98" s="237"/>
      <c r="X98" s="237"/>
      <c r="Y98" s="237"/>
      <c r="Z98" s="237"/>
      <c r="AA98" s="237"/>
      <c r="AB98" s="237"/>
      <c r="AC98" s="237"/>
      <c r="AD98" s="237"/>
      <c r="AE98" s="237"/>
      <c r="AF98" s="237"/>
      <c r="AG98" s="237"/>
      <c r="AH98" s="237"/>
      <c r="AI98" s="237"/>
    </row>
    <row r="99" spans="1:35" s="233" customFormat="1" x14ac:dyDescent="0.25">
      <c r="A99" s="232"/>
      <c r="F99" s="235"/>
      <c r="G99" s="234"/>
      <c r="H99" s="235"/>
      <c r="I99" s="235"/>
      <c r="J99" s="236"/>
      <c r="K99" s="235"/>
      <c r="L99" s="235"/>
      <c r="M99" s="235"/>
      <c r="N99" s="235"/>
      <c r="O99" s="235"/>
      <c r="P99" s="237"/>
      <c r="Q99" s="237"/>
      <c r="R99" s="237"/>
      <c r="S99" s="237"/>
      <c r="T99" s="237"/>
      <c r="U99" s="237"/>
      <c r="V99" s="237"/>
      <c r="W99" s="237"/>
      <c r="X99" s="237"/>
      <c r="Y99" s="237"/>
      <c r="Z99" s="237"/>
      <c r="AA99" s="237"/>
      <c r="AB99" s="237"/>
      <c r="AC99" s="237"/>
      <c r="AD99" s="237"/>
      <c r="AE99" s="237"/>
      <c r="AF99" s="237"/>
      <c r="AG99" s="237"/>
      <c r="AH99" s="237"/>
      <c r="AI99" s="237"/>
    </row>
    <row r="100" spans="1:35" s="233" customFormat="1" x14ac:dyDescent="0.25">
      <c r="A100" s="232"/>
      <c r="F100" s="235"/>
      <c r="G100" s="234"/>
      <c r="H100" s="235"/>
      <c r="I100" s="235"/>
      <c r="J100" s="236"/>
      <c r="K100" s="235"/>
      <c r="L100" s="235"/>
      <c r="M100" s="235"/>
      <c r="N100" s="235"/>
      <c r="O100" s="235"/>
      <c r="P100" s="237"/>
      <c r="Q100" s="237"/>
      <c r="R100" s="237"/>
      <c r="S100" s="237"/>
      <c r="T100" s="237"/>
      <c r="U100" s="237"/>
      <c r="V100" s="237"/>
      <c r="W100" s="237"/>
      <c r="X100" s="237"/>
      <c r="Y100" s="237"/>
      <c r="Z100" s="237"/>
      <c r="AA100" s="237"/>
      <c r="AB100" s="237"/>
      <c r="AC100" s="237"/>
      <c r="AD100" s="237"/>
      <c r="AE100" s="237"/>
      <c r="AF100" s="237"/>
      <c r="AG100" s="237"/>
      <c r="AH100" s="237"/>
      <c r="AI100" s="237"/>
    </row>
    <row r="101" spans="1:35" s="233" customFormat="1" x14ac:dyDescent="0.25">
      <c r="A101" s="232"/>
      <c r="F101" s="235"/>
      <c r="G101" s="234"/>
      <c r="H101" s="235"/>
      <c r="I101" s="235"/>
      <c r="J101" s="236"/>
      <c r="K101" s="235"/>
      <c r="L101" s="235"/>
      <c r="M101" s="235"/>
      <c r="N101" s="235"/>
      <c r="O101" s="235"/>
      <c r="P101" s="237"/>
      <c r="Q101" s="237"/>
      <c r="R101" s="237"/>
      <c r="S101" s="237"/>
      <c r="T101" s="237"/>
      <c r="U101" s="237"/>
      <c r="V101" s="237"/>
      <c r="W101" s="237"/>
      <c r="X101" s="237"/>
      <c r="Y101" s="237"/>
      <c r="Z101" s="237"/>
      <c r="AA101" s="237"/>
      <c r="AB101" s="237"/>
      <c r="AC101" s="237"/>
      <c r="AD101" s="237"/>
      <c r="AE101" s="237"/>
      <c r="AF101" s="237"/>
      <c r="AG101" s="237"/>
      <c r="AH101" s="237"/>
      <c r="AI101" s="237"/>
    </row>
    <row r="102" spans="1:35" s="233" customFormat="1" x14ac:dyDescent="0.25">
      <c r="A102" s="232"/>
      <c r="F102" s="235"/>
      <c r="G102" s="234"/>
      <c r="H102" s="235"/>
      <c r="I102" s="235"/>
      <c r="J102" s="236"/>
      <c r="K102" s="235"/>
      <c r="L102" s="235"/>
      <c r="M102" s="235"/>
      <c r="N102" s="235"/>
      <c r="O102" s="235"/>
      <c r="P102" s="237"/>
      <c r="Q102" s="237"/>
      <c r="R102" s="237"/>
      <c r="S102" s="237"/>
      <c r="T102" s="237"/>
      <c r="U102" s="237"/>
      <c r="V102" s="237"/>
      <c r="W102" s="237"/>
      <c r="X102" s="237"/>
      <c r="Y102" s="237"/>
      <c r="Z102" s="237"/>
      <c r="AA102" s="237"/>
      <c r="AB102" s="237"/>
      <c r="AC102" s="237"/>
      <c r="AD102" s="237"/>
      <c r="AE102" s="237"/>
      <c r="AF102" s="237"/>
      <c r="AG102" s="237"/>
      <c r="AH102" s="237"/>
      <c r="AI102" s="237"/>
    </row>
    <row r="103" spans="1:35" s="233" customFormat="1" x14ac:dyDescent="0.25">
      <c r="A103" s="232"/>
      <c r="F103" s="235"/>
      <c r="G103" s="234"/>
      <c r="H103" s="235"/>
      <c r="I103" s="235"/>
      <c r="J103" s="236"/>
      <c r="K103" s="235"/>
      <c r="L103" s="235"/>
      <c r="M103" s="235"/>
      <c r="N103" s="235"/>
      <c r="O103" s="235"/>
      <c r="P103" s="237"/>
      <c r="Q103" s="237"/>
      <c r="R103" s="237"/>
      <c r="S103" s="237"/>
      <c r="T103" s="237"/>
      <c r="U103" s="237"/>
      <c r="V103" s="237"/>
      <c r="W103" s="237"/>
      <c r="X103" s="237"/>
      <c r="Y103" s="237"/>
      <c r="Z103" s="237"/>
      <c r="AA103" s="237"/>
      <c r="AB103" s="237"/>
      <c r="AC103" s="237"/>
      <c r="AD103" s="237"/>
      <c r="AE103" s="237"/>
      <c r="AF103" s="237"/>
      <c r="AG103" s="237"/>
      <c r="AH103" s="237"/>
      <c r="AI103" s="237"/>
    </row>
    <row r="104" spans="1:35" s="233" customFormat="1" x14ac:dyDescent="0.25">
      <c r="A104" s="232"/>
      <c r="F104" s="235"/>
      <c r="G104" s="234"/>
      <c r="H104" s="235"/>
      <c r="I104" s="235"/>
      <c r="J104" s="236"/>
      <c r="K104" s="235"/>
      <c r="L104" s="235"/>
      <c r="M104" s="235"/>
      <c r="N104" s="235"/>
      <c r="O104" s="235"/>
      <c r="P104" s="237"/>
      <c r="Q104" s="237"/>
      <c r="R104" s="237"/>
      <c r="S104" s="237"/>
      <c r="T104" s="237"/>
      <c r="U104" s="237"/>
      <c r="V104" s="237"/>
      <c r="W104" s="237"/>
      <c r="X104" s="237"/>
      <c r="Y104" s="237"/>
      <c r="Z104" s="237"/>
      <c r="AA104" s="237"/>
      <c r="AB104" s="237"/>
      <c r="AC104" s="237"/>
      <c r="AD104" s="237"/>
      <c r="AE104" s="237"/>
      <c r="AF104" s="237"/>
      <c r="AG104" s="237"/>
      <c r="AH104" s="237"/>
      <c r="AI104" s="237"/>
    </row>
    <row r="105" spans="1:35" s="233" customFormat="1" x14ac:dyDescent="0.25">
      <c r="A105" s="232"/>
      <c r="F105" s="235"/>
      <c r="G105" s="234"/>
      <c r="H105" s="235"/>
      <c r="I105" s="235"/>
      <c r="J105" s="236"/>
      <c r="K105" s="235"/>
      <c r="L105" s="235"/>
      <c r="M105" s="235"/>
      <c r="N105" s="235"/>
      <c r="O105" s="235"/>
      <c r="P105" s="237"/>
      <c r="Q105" s="237"/>
      <c r="R105" s="237"/>
      <c r="S105" s="237"/>
      <c r="T105" s="237"/>
      <c r="U105" s="237"/>
      <c r="V105" s="237"/>
      <c r="W105" s="237"/>
      <c r="X105" s="237"/>
      <c r="Y105" s="237"/>
      <c r="Z105" s="237"/>
      <c r="AA105" s="237"/>
      <c r="AB105" s="237"/>
      <c r="AC105" s="237"/>
      <c r="AD105" s="237"/>
      <c r="AE105" s="237"/>
      <c r="AF105" s="237"/>
      <c r="AG105" s="237"/>
      <c r="AH105" s="237"/>
      <c r="AI105" s="237"/>
    </row>
    <row r="106" spans="1:35" s="233" customFormat="1" x14ac:dyDescent="0.25">
      <c r="A106" s="232"/>
      <c r="F106" s="235"/>
      <c r="G106" s="234"/>
      <c r="H106" s="235"/>
      <c r="I106" s="235"/>
      <c r="J106" s="236"/>
      <c r="K106" s="235"/>
      <c r="L106" s="235"/>
      <c r="M106" s="235"/>
      <c r="N106" s="235"/>
      <c r="O106" s="235"/>
      <c r="P106" s="237"/>
      <c r="Q106" s="237"/>
      <c r="R106" s="237"/>
      <c r="S106" s="237"/>
      <c r="T106" s="237"/>
      <c r="U106" s="237"/>
      <c r="V106" s="237"/>
      <c r="W106" s="237"/>
      <c r="X106" s="237"/>
      <c r="Y106" s="237"/>
      <c r="Z106" s="237"/>
      <c r="AA106" s="237"/>
      <c r="AB106" s="237"/>
      <c r="AC106" s="237"/>
      <c r="AD106" s="237"/>
      <c r="AE106" s="237"/>
      <c r="AF106" s="237"/>
      <c r="AG106" s="237"/>
      <c r="AH106" s="237"/>
      <c r="AI106" s="237"/>
    </row>
    <row r="107" spans="1:35" s="233" customFormat="1" x14ac:dyDescent="0.25">
      <c r="A107" s="232"/>
      <c r="F107" s="235"/>
      <c r="G107" s="234"/>
      <c r="H107" s="235"/>
      <c r="I107" s="235"/>
      <c r="J107" s="236"/>
      <c r="K107" s="235"/>
      <c r="L107" s="235"/>
      <c r="M107" s="235"/>
      <c r="N107" s="235"/>
      <c r="O107" s="235"/>
      <c r="P107" s="237"/>
      <c r="Q107" s="237"/>
      <c r="R107" s="237"/>
      <c r="S107" s="237"/>
      <c r="T107" s="237"/>
      <c r="U107" s="237"/>
      <c r="V107" s="237"/>
      <c r="W107" s="237"/>
      <c r="X107" s="237"/>
      <c r="Y107" s="237"/>
      <c r="Z107" s="237"/>
      <c r="AA107" s="237"/>
      <c r="AB107" s="237"/>
      <c r="AC107" s="237"/>
      <c r="AD107" s="237"/>
      <c r="AE107" s="237"/>
      <c r="AF107" s="237"/>
      <c r="AG107" s="237"/>
      <c r="AH107" s="237"/>
      <c r="AI107" s="237"/>
    </row>
    <row r="108" spans="1:35" s="233" customFormat="1" x14ac:dyDescent="0.25">
      <c r="A108" s="232"/>
      <c r="F108" s="235"/>
      <c r="G108" s="234"/>
      <c r="H108" s="235"/>
      <c r="I108" s="235"/>
      <c r="J108" s="236"/>
      <c r="K108" s="235"/>
      <c r="L108" s="235"/>
      <c r="M108" s="235"/>
      <c r="N108" s="235"/>
      <c r="O108" s="235"/>
      <c r="P108" s="237"/>
      <c r="Q108" s="237"/>
      <c r="R108" s="237"/>
      <c r="S108" s="237"/>
      <c r="T108" s="237"/>
      <c r="U108" s="237"/>
      <c r="V108" s="237"/>
      <c r="W108" s="237"/>
      <c r="X108" s="237"/>
      <c r="Y108" s="237"/>
      <c r="Z108" s="237"/>
      <c r="AA108" s="237"/>
      <c r="AB108" s="237"/>
      <c r="AC108" s="237"/>
      <c r="AD108" s="237"/>
      <c r="AE108" s="237"/>
      <c r="AF108" s="237"/>
      <c r="AG108" s="237"/>
      <c r="AH108" s="237"/>
      <c r="AI108" s="237"/>
    </row>
    <row r="109" spans="1:35" s="233" customFormat="1" x14ac:dyDescent="0.25">
      <c r="A109" s="232"/>
      <c r="F109" s="235"/>
      <c r="G109" s="234"/>
      <c r="H109" s="235"/>
      <c r="I109" s="235"/>
      <c r="J109" s="236"/>
      <c r="K109" s="235"/>
      <c r="L109" s="235"/>
      <c r="M109" s="235"/>
      <c r="N109" s="235"/>
      <c r="O109" s="235"/>
      <c r="P109" s="237"/>
      <c r="Q109" s="237"/>
      <c r="R109" s="237"/>
      <c r="S109" s="237"/>
      <c r="T109" s="237"/>
      <c r="U109" s="237"/>
      <c r="V109" s="237"/>
      <c r="W109" s="237"/>
      <c r="X109" s="237"/>
      <c r="Y109" s="237"/>
      <c r="Z109" s="237"/>
      <c r="AA109" s="237"/>
      <c r="AB109" s="237"/>
      <c r="AC109" s="237"/>
      <c r="AD109" s="237"/>
      <c r="AE109" s="237"/>
      <c r="AF109" s="237"/>
      <c r="AG109" s="237"/>
      <c r="AH109" s="237"/>
      <c r="AI109" s="237"/>
    </row>
    <row r="110" spans="1:35" s="233" customFormat="1" x14ac:dyDescent="0.25">
      <c r="A110" s="232"/>
      <c r="F110" s="235"/>
      <c r="G110" s="234"/>
      <c r="H110" s="235"/>
      <c r="I110" s="235"/>
      <c r="J110" s="236"/>
      <c r="K110" s="235"/>
      <c r="L110" s="235"/>
      <c r="M110" s="235"/>
      <c r="N110" s="235"/>
      <c r="O110" s="235"/>
      <c r="P110" s="237"/>
      <c r="Q110" s="237"/>
      <c r="R110" s="237"/>
      <c r="S110" s="237"/>
      <c r="T110" s="237"/>
      <c r="U110" s="237"/>
      <c r="V110" s="237"/>
      <c r="W110" s="237"/>
      <c r="X110" s="237"/>
      <c r="Y110" s="237"/>
      <c r="Z110" s="237"/>
      <c r="AA110" s="237"/>
      <c r="AB110" s="237"/>
      <c r="AC110" s="237"/>
      <c r="AD110" s="237"/>
      <c r="AE110" s="237"/>
      <c r="AF110" s="237"/>
      <c r="AG110" s="237"/>
      <c r="AH110" s="237"/>
      <c r="AI110" s="237"/>
    </row>
    <row r="111" spans="1:35" s="233" customFormat="1" x14ac:dyDescent="0.25">
      <c r="A111" s="232"/>
      <c r="F111" s="235"/>
      <c r="G111" s="234"/>
      <c r="H111" s="235"/>
      <c r="I111" s="235"/>
      <c r="J111" s="236"/>
      <c r="K111" s="235"/>
      <c r="L111" s="235"/>
      <c r="M111" s="235"/>
      <c r="N111" s="235"/>
      <c r="O111" s="235"/>
      <c r="P111" s="237"/>
      <c r="Q111" s="237"/>
      <c r="R111" s="237"/>
      <c r="S111" s="237"/>
      <c r="T111" s="237"/>
      <c r="U111" s="237"/>
      <c r="V111" s="237"/>
      <c r="W111" s="237"/>
      <c r="X111" s="237"/>
      <c r="Y111" s="237"/>
      <c r="Z111" s="237"/>
      <c r="AA111" s="237"/>
      <c r="AB111" s="237"/>
      <c r="AC111" s="237"/>
      <c r="AD111" s="237"/>
      <c r="AE111" s="237"/>
      <c r="AF111" s="237"/>
      <c r="AG111" s="237"/>
      <c r="AH111" s="237"/>
      <c r="AI111" s="237"/>
    </row>
    <row r="112" spans="1:35" s="233" customFormat="1" x14ac:dyDescent="0.25">
      <c r="A112" s="232"/>
      <c r="F112" s="235"/>
      <c r="G112" s="234"/>
      <c r="H112" s="235"/>
      <c r="I112" s="235"/>
      <c r="J112" s="236"/>
      <c r="K112" s="235"/>
      <c r="L112" s="235"/>
      <c r="M112" s="235"/>
      <c r="N112" s="235"/>
      <c r="O112" s="235"/>
      <c r="P112" s="237"/>
      <c r="Q112" s="237"/>
      <c r="R112" s="237"/>
      <c r="S112" s="237"/>
      <c r="T112" s="237"/>
      <c r="U112" s="237"/>
      <c r="V112" s="237"/>
      <c r="W112" s="237"/>
      <c r="X112" s="237"/>
      <c r="Y112" s="237"/>
      <c r="Z112" s="237"/>
      <c r="AA112" s="237"/>
      <c r="AB112" s="237"/>
      <c r="AC112" s="237"/>
      <c r="AD112" s="237"/>
      <c r="AE112" s="237"/>
      <c r="AF112" s="237"/>
      <c r="AG112" s="237"/>
      <c r="AH112" s="237"/>
      <c r="AI112" s="237"/>
    </row>
    <row r="113" spans="1:35" s="233" customFormat="1" x14ac:dyDescent="0.25">
      <c r="A113" s="232"/>
      <c r="F113" s="235"/>
      <c r="G113" s="234"/>
      <c r="H113" s="235"/>
      <c r="I113" s="235"/>
      <c r="J113" s="236"/>
      <c r="K113" s="235"/>
      <c r="L113" s="235"/>
      <c r="M113" s="235"/>
      <c r="N113" s="235"/>
      <c r="O113" s="235"/>
      <c r="P113" s="237"/>
      <c r="Q113" s="237"/>
      <c r="R113" s="237"/>
      <c r="S113" s="237"/>
      <c r="T113" s="237"/>
      <c r="U113" s="237"/>
      <c r="V113" s="237"/>
      <c r="W113" s="237"/>
      <c r="X113" s="237"/>
      <c r="Y113" s="237"/>
      <c r="Z113" s="237"/>
      <c r="AA113" s="237"/>
      <c r="AB113" s="237"/>
      <c r="AC113" s="237"/>
      <c r="AD113" s="237"/>
      <c r="AE113" s="237"/>
      <c r="AF113" s="237"/>
      <c r="AG113" s="237"/>
      <c r="AH113" s="237"/>
      <c r="AI113" s="237"/>
    </row>
    <row r="114" spans="1:35" s="233" customFormat="1" x14ac:dyDescent="0.25">
      <c r="A114" s="232"/>
      <c r="F114" s="235"/>
      <c r="G114" s="234"/>
      <c r="H114" s="235"/>
      <c r="I114" s="235"/>
      <c r="J114" s="236"/>
      <c r="K114" s="235"/>
      <c r="L114" s="235"/>
      <c r="M114" s="235"/>
      <c r="N114" s="235"/>
      <c r="O114" s="235"/>
      <c r="P114" s="237"/>
      <c r="Q114" s="237"/>
      <c r="R114" s="237"/>
      <c r="S114" s="237"/>
      <c r="T114" s="237"/>
      <c r="U114" s="237"/>
      <c r="V114" s="237"/>
      <c r="W114" s="237"/>
      <c r="X114" s="237"/>
      <c r="Y114" s="237"/>
      <c r="Z114" s="237"/>
      <c r="AA114" s="237"/>
      <c r="AB114" s="237"/>
      <c r="AC114" s="237"/>
      <c r="AD114" s="237"/>
      <c r="AE114" s="237"/>
      <c r="AF114" s="237"/>
      <c r="AG114" s="237"/>
      <c r="AH114" s="237"/>
      <c r="AI114" s="237"/>
    </row>
    <row r="115" spans="1:35" s="233" customFormat="1" x14ac:dyDescent="0.25">
      <c r="A115" s="232"/>
      <c r="F115" s="235"/>
      <c r="G115" s="234"/>
      <c r="H115" s="235"/>
      <c r="I115" s="235"/>
      <c r="J115" s="236"/>
      <c r="K115" s="235"/>
      <c r="L115" s="235"/>
      <c r="M115" s="235"/>
      <c r="N115" s="235"/>
      <c r="O115" s="235"/>
      <c r="P115" s="237"/>
      <c r="Q115" s="237"/>
      <c r="R115" s="237"/>
      <c r="S115" s="237"/>
      <c r="T115" s="237"/>
      <c r="U115" s="237"/>
      <c r="V115" s="237"/>
      <c r="W115" s="237"/>
      <c r="X115" s="237"/>
      <c r="Y115" s="237"/>
      <c r="Z115" s="237"/>
      <c r="AA115" s="237"/>
      <c r="AB115" s="237"/>
      <c r="AC115" s="237"/>
      <c r="AD115" s="237"/>
      <c r="AE115" s="237"/>
      <c r="AF115" s="237"/>
      <c r="AG115" s="237"/>
      <c r="AH115" s="237"/>
      <c r="AI115" s="237"/>
    </row>
    <row r="116" spans="1:35" s="233" customFormat="1" x14ac:dyDescent="0.25">
      <c r="A116" s="232"/>
      <c r="F116" s="235"/>
      <c r="G116" s="234"/>
      <c r="H116" s="235"/>
      <c r="I116" s="235"/>
      <c r="J116" s="236"/>
      <c r="K116" s="235"/>
      <c r="L116" s="235"/>
      <c r="M116" s="235"/>
      <c r="N116" s="235"/>
      <c r="O116" s="235"/>
      <c r="P116" s="237"/>
      <c r="Q116" s="237"/>
      <c r="R116" s="237"/>
      <c r="S116" s="237"/>
      <c r="T116" s="237"/>
      <c r="U116" s="237"/>
      <c r="V116" s="237"/>
      <c r="W116" s="237"/>
      <c r="X116" s="237"/>
      <c r="Y116" s="237"/>
      <c r="Z116" s="237"/>
      <c r="AA116" s="237"/>
      <c r="AB116" s="237"/>
      <c r="AC116" s="237"/>
      <c r="AD116" s="237"/>
      <c r="AE116" s="237"/>
      <c r="AF116" s="237"/>
      <c r="AG116" s="237"/>
      <c r="AH116" s="237"/>
      <c r="AI116" s="237"/>
    </row>
    <row r="117" spans="1:35" s="233" customFormat="1" x14ac:dyDescent="0.25">
      <c r="A117" s="232"/>
      <c r="F117" s="235"/>
      <c r="G117" s="234"/>
      <c r="H117" s="235"/>
      <c r="I117" s="235"/>
      <c r="J117" s="236"/>
      <c r="K117" s="235"/>
      <c r="L117" s="235"/>
      <c r="M117" s="235"/>
      <c r="N117" s="235"/>
      <c r="O117" s="235"/>
      <c r="P117" s="237"/>
      <c r="Q117" s="237"/>
      <c r="R117" s="237"/>
      <c r="S117" s="237"/>
      <c r="T117" s="237"/>
      <c r="U117" s="237"/>
      <c r="V117" s="237"/>
      <c r="W117" s="237"/>
      <c r="X117" s="237"/>
      <c r="Y117" s="237"/>
      <c r="Z117" s="237"/>
      <c r="AA117" s="237"/>
      <c r="AB117" s="237"/>
      <c r="AC117" s="237"/>
      <c r="AD117" s="237"/>
      <c r="AE117" s="237"/>
      <c r="AF117" s="237"/>
      <c r="AG117" s="237"/>
      <c r="AH117" s="237"/>
      <c r="AI117" s="237"/>
    </row>
    <row r="118" spans="1:35" s="233" customFormat="1" x14ac:dyDescent="0.25">
      <c r="A118" s="232"/>
      <c r="F118" s="235"/>
      <c r="G118" s="234"/>
      <c r="H118" s="235"/>
      <c r="I118" s="235"/>
      <c r="J118" s="236"/>
      <c r="K118" s="235"/>
      <c r="L118" s="235"/>
      <c r="M118" s="235"/>
      <c r="N118" s="235"/>
      <c r="O118" s="235"/>
      <c r="P118" s="237"/>
      <c r="Q118" s="237"/>
      <c r="R118" s="237"/>
      <c r="S118" s="237"/>
      <c r="T118" s="237"/>
      <c r="U118" s="237"/>
      <c r="V118" s="237"/>
      <c r="W118" s="237"/>
      <c r="X118" s="237"/>
      <c r="Y118" s="237"/>
      <c r="Z118" s="237"/>
      <c r="AA118" s="237"/>
      <c r="AB118" s="237"/>
      <c r="AC118" s="237"/>
      <c r="AD118" s="237"/>
      <c r="AE118" s="237"/>
      <c r="AF118" s="237"/>
      <c r="AG118" s="237"/>
      <c r="AH118" s="237"/>
      <c r="AI118" s="237"/>
    </row>
    <row r="119" spans="1:35" s="233" customFormat="1" x14ac:dyDescent="0.25">
      <c r="A119" s="232"/>
      <c r="F119" s="235"/>
      <c r="G119" s="234"/>
      <c r="H119" s="235"/>
      <c r="I119" s="235"/>
      <c r="J119" s="236"/>
      <c r="K119" s="235"/>
      <c r="L119" s="235"/>
      <c r="M119" s="235"/>
      <c r="N119" s="235"/>
      <c r="O119" s="235"/>
      <c r="P119" s="237"/>
      <c r="Q119" s="237"/>
      <c r="R119" s="237"/>
      <c r="S119" s="237"/>
      <c r="T119" s="237"/>
      <c r="U119" s="237"/>
      <c r="V119" s="237"/>
      <c r="W119" s="237"/>
      <c r="X119" s="237"/>
      <c r="Y119" s="237"/>
      <c r="Z119" s="237"/>
      <c r="AA119" s="237"/>
      <c r="AB119" s="237"/>
      <c r="AC119" s="237"/>
      <c r="AD119" s="237"/>
      <c r="AE119" s="237"/>
      <c r="AF119" s="237"/>
      <c r="AG119" s="237"/>
      <c r="AH119" s="237"/>
      <c r="AI119" s="237"/>
    </row>
    <row r="120" spans="1:35" s="233" customFormat="1" x14ac:dyDescent="0.25">
      <c r="A120" s="232"/>
      <c r="F120" s="235"/>
      <c r="G120" s="234"/>
      <c r="H120" s="235"/>
      <c r="I120" s="235"/>
      <c r="J120" s="236"/>
      <c r="K120" s="235"/>
      <c r="L120" s="235"/>
      <c r="M120" s="235"/>
      <c r="N120" s="235"/>
      <c r="O120" s="235"/>
      <c r="P120" s="237"/>
      <c r="Q120" s="237"/>
      <c r="R120" s="237"/>
      <c r="S120" s="237"/>
      <c r="T120" s="237"/>
      <c r="U120" s="237"/>
      <c r="V120" s="237"/>
      <c r="W120" s="237"/>
      <c r="X120" s="237"/>
      <c r="Y120" s="237"/>
      <c r="Z120" s="237"/>
      <c r="AA120" s="237"/>
      <c r="AB120" s="237"/>
      <c r="AC120" s="237"/>
      <c r="AD120" s="237"/>
      <c r="AE120" s="237"/>
      <c r="AF120" s="237"/>
      <c r="AG120" s="237"/>
      <c r="AH120" s="237"/>
      <c r="AI120" s="237"/>
    </row>
    <row r="121" spans="1:35" s="233" customFormat="1" x14ac:dyDescent="0.25">
      <c r="A121" s="232"/>
      <c r="F121" s="235"/>
      <c r="G121" s="234"/>
      <c r="H121" s="235"/>
      <c r="I121" s="235"/>
      <c r="J121" s="236"/>
      <c r="K121" s="235"/>
      <c r="L121" s="235"/>
      <c r="M121" s="235"/>
      <c r="N121" s="235"/>
      <c r="O121" s="235"/>
      <c r="P121" s="237"/>
      <c r="Q121" s="237"/>
      <c r="R121" s="237"/>
      <c r="S121" s="237"/>
      <c r="T121" s="237"/>
      <c r="U121" s="237"/>
      <c r="V121" s="237"/>
      <c r="W121" s="237"/>
      <c r="X121" s="237"/>
      <c r="Y121" s="237"/>
      <c r="Z121" s="237"/>
      <c r="AA121" s="237"/>
      <c r="AB121" s="237"/>
      <c r="AC121" s="237"/>
      <c r="AD121" s="237"/>
      <c r="AE121" s="237"/>
      <c r="AF121" s="237"/>
      <c r="AG121" s="237"/>
      <c r="AH121" s="237"/>
      <c r="AI121" s="237"/>
    </row>
    <row r="122" spans="1:35" s="233" customFormat="1" x14ac:dyDescent="0.25">
      <c r="A122" s="232"/>
      <c r="F122" s="235"/>
      <c r="G122" s="234"/>
      <c r="H122" s="235"/>
      <c r="I122" s="235"/>
      <c r="J122" s="236"/>
      <c r="K122" s="235"/>
      <c r="L122" s="235"/>
      <c r="M122" s="235"/>
      <c r="N122" s="235"/>
      <c r="O122" s="235"/>
      <c r="P122" s="237"/>
      <c r="Q122" s="237"/>
      <c r="R122" s="237"/>
      <c r="S122" s="237"/>
      <c r="T122" s="237"/>
      <c r="U122" s="237"/>
      <c r="V122" s="237"/>
      <c r="W122" s="237"/>
      <c r="X122" s="237"/>
      <c r="Y122" s="237"/>
      <c r="Z122" s="237"/>
      <c r="AA122" s="237"/>
      <c r="AB122" s="237"/>
      <c r="AC122" s="237"/>
      <c r="AD122" s="237"/>
      <c r="AE122" s="237"/>
      <c r="AF122" s="237"/>
      <c r="AG122" s="237"/>
      <c r="AH122" s="237"/>
      <c r="AI122" s="237"/>
    </row>
    <row r="123" spans="1:35" s="233" customFormat="1" x14ac:dyDescent="0.25">
      <c r="A123" s="232"/>
      <c r="F123" s="235"/>
      <c r="G123" s="234"/>
      <c r="H123" s="235"/>
      <c r="I123" s="235"/>
      <c r="J123" s="236"/>
      <c r="K123" s="235"/>
      <c r="L123" s="235"/>
      <c r="M123" s="235"/>
      <c r="N123" s="235"/>
      <c r="O123" s="235"/>
      <c r="P123" s="237"/>
      <c r="Q123" s="237"/>
      <c r="R123" s="237"/>
      <c r="S123" s="237"/>
      <c r="T123" s="237"/>
      <c r="U123" s="237"/>
      <c r="V123" s="237"/>
      <c r="W123" s="237"/>
      <c r="X123" s="237"/>
      <c r="Y123" s="237"/>
      <c r="Z123" s="237"/>
      <c r="AA123" s="237"/>
      <c r="AB123" s="237"/>
      <c r="AC123" s="237"/>
      <c r="AD123" s="237"/>
      <c r="AE123" s="237"/>
      <c r="AF123" s="237"/>
      <c r="AG123" s="237"/>
      <c r="AH123" s="237"/>
      <c r="AI123" s="237"/>
    </row>
    <row r="124" spans="1:35" s="233" customFormat="1" x14ac:dyDescent="0.25">
      <c r="A124" s="232"/>
      <c r="F124" s="235"/>
      <c r="G124" s="234"/>
      <c r="H124" s="235"/>
      <c r="I124" s="235"/>
      <c r="J124" s="236"/>
      <c r="K124" s="235"/>
      <c r="L124" s="235"/>
      <c r="M124" s="235"/>
      <c r="N124" s="235"/>
      <c r="O124" s="235"/>
      <c r="P124" s="237"/>
      <c r="Q124" s="237"/>
      <c r="R124" s="237"/>
      <c r="S124" s="237"/>
      <c r="T124" s="237"/>
      <c r="U124" s="237"/>
      <c r="V124" s="237"/>
      <c r="W124" s="237"/>
      <c r="X124" s="237"/>
      <c r="Y124" s="237"/>
      <c r="Z124" s="237"/>
      <c r="AA124" s="237"/>
      <c r="AB124" s="237"/>
      <c r="AC124" s="237"/>
      <c r="AD124" s="237"/>
      <c r="AE124" s="237"/>
      <c r="AF124" s="237"/>
      <c r="AG124" s="237"/>
      <c r="AH124" s="237"/>
      <c r="AI124" s="237"/>
    </row>
    <row r="125" spans="1:35" s="233" customFormat="1" x14ac:dyDescent="0.25">
      <c r="A125" s="232"/>
      <c r="F125" s="235"/>
      <c r="G125" s="234"/>
      <c r="H125" s="235"/>
      <c r="I125" s="235"/>
      <c r="J125" s="236"/>
      <c r="K125" s="235"/>
      <c r="L125" s="235"/>
      <c r="M125" s="235"/>
      <c r="N125" s="235"/>
      <c r="O125" s="235"/>
      <c r="P125" s="237"/>
      <c r="Q125" s="237"/>
      <c r="R125" s="237"/>
      <c r="S125" s="237"/>
      <c r="T125" s="237"/>
      <c r="U125" s="237"/>
      <c r="V125" s="237"/>
      <c r="W125" s="237"/>
      <c r="X125" s="237"/>
      <c r="Y125" s="237"/>
      <c r="Z125" s="237"/>
      <c r="AA125" s="237"/>
      <c r="AB125" s="237"/>
      <c r="AC125" s="237"/>
      <c r="AD125" s="237"/>
      <c r="AE125" s="237"/>
      <c r="AF125" s="237"/>
      <c r="AG125" s="237"/>
      <c r="AH125" s="237"/>
      <c r="AI125" s="237"/>
    </row>
    <row r="126" spans="1:35" s="233" customFormat="1" x14ac:dyDescent="0.25">
      <c r="A126" s="232"/>
      <c r="F126" s="235"/>
      <c r="G126" s="234"/>
      <c r="H126" s="235"/>
      <c r="I126" s="235"/>
      <c r="J126" s="236"/>
      <c r="K126" s="235"/>
      <c r="L126" s="235"/>
      <c r="M126" s="235"/>
      <c r="N126" s="235"/>
      <c r="O126" s="235"/>
      <c r="P126" s="237"/>
      <c r="Q126" s="237"/>
      <c r="R126" s="237"/>
      <c r="S126" s="237"/>
      <c r="T126" s="237"/>
      <c r="U126" s="237"/>
      <c r="V126" s="237"/>
      <c r="W126" s="237"/>
      <c r="X126" s="237"/>
      <c r="Y126" s="237"/>
      <c r="Z126" s="237"/>
      <c r="AA126" s="237"/>
      <c r="AB126" s="237"/>
      <c r="AC126" s="237"/>
      <c r="AD126" s="237"/>
      <c r="AE126" s="237"/>
      <c r="AF126" s="237"/>
      <c r="AG126" s="237"/>
      <c r="AH126" s="237"/>
      <c r="AI126" s="237"/>
    </row>
    <row r="127" spans="1:35" s="233" customFormat="1" x14ac:dyDescent="0.25">
      <c r="A127" s="232"/>
      <c r="F127" s="235"/>
      <c r="G127" s="234"/>
      <c r="H127" s="235"/>
      <c r="I127" s="235"/>
      <c r="J127" s="236"/>
      <c r="K127" s="235"/>
      <c r="L127" s="235"/>
      <c r="M127" s="235"/>
      <c r="N127" s="235"/>
      <c r="O127" s="235"/>
      <c r="P127" s="237"/>
      <c r="Q127" s="237"/>
      <c r="R127" s="237"/>
      <c r="S127" s="237"/>
      <c r="T127" s="237"/>
      <c r="U127" s="237"/>
      <c r="V127" s="237"/>
      <c r="W127" s="237"/>
      <c r="X127" s="237"/>
      <c r="Y127" s="237"/>
      <c r="Z127" s="237"/>
      <c r="AA127" s="237"/>
      <c r="AB127" s="237"/>
      <c r="AC127" s="237"/>
      <c r="AD127" s="237"/>
      <c r="AE127" s="237"/>
      <c r="AF127" s="237"/>
      <c r="AG127" s="237"/>
      <c r="AH127" s="237"/>
      <c r="AI127" s="237"/>
    </row>
    <row r="128" spans="1:35" s="233" customFormat="1" x14ac:dyDescent="0.25">
      <c r="A128" s="232"/>
      <c r="F128" s="235"/>
      <c r="G128" s="234"/>
      <c r="H128" s="235"/>
      <c r="I128" s="235"/>
      <c r="J128" s="236"/>
      <c r="K128" s="235"/>
      <c r="L128" s="235"/>
      <c r="M128" s="235"/>
      <c r="N128" s="235"/>
      <c r="O128" s="235"/>
      <c r="P128" s="237"/>
      <c r="Q128" s="237"/>
      <c r="R128" s="237"/>
      <c r="S128" s="237"/>
      <c r="T128" s="237"/>
      <c r="U128" s="237"/>
      <c r="V128" s="237"/>
      <c r="W128" s="237"/>
      <c r="X128" s="237"/>
      <c r="Y128" s="237"/>
      <c r="Z128" s="237"/>
      <c r="AA128" s="237"/>
      <c r="AB128" s="237"/>
      <c r="AC128" s="237"/>
      <c r="AD128" s="237"/>
      <c r="AE128" s="237"/>
      <c r="AF128" s="237"/>
      <c r="AG128" s="237"/>
      <c r="AH128" s="237"/>
      <c r="AI128" s="237"/>
    </row>
    <row r="129" spans="1:35" s="233" customFormat="1" x14ac:dyDescent="0.25">
      <c r="A129" s="232"/>
      <c r="F129" s="235"/>
      <c r="G129" s="234"/>
      <c r="H129" s="235"/>
      <c r="I129" s="235"/>
      <c r="J129" s="236"/>
      <c r="K129" s="235"/>
      <c r="L129" s="235"/>
      <c r="M129" s="235"/>
      <c r="N129" s="235"/>
      <c r="O129" s="235"/>
      <c r="P129" s="237"/>
      <c r="Q129" s="237"/>
      <c r="R129" s="237"/>
      <c r="S129" s="237"/>
      <c r="T129" s="237"/>
      <c r="U129" s="237"/>
      <c r="V129" s="237"/>
      <c r="W129" s="237"/>
      <c r="X129" s="237"/>
      <c r="Y129" s="237"/>
      <c r="Z129" s="237"/>
      <c r="AA129" s="237"/>
      <c r="AB129" s="237"/>
      <c r="AC129" s="237"/>
      <c r="AD129" s="237"/>
      <c r="AE129" s="237"/>
      <c r="AF129" s="237"/>
      <c r="AG129" s="237"/>
      <c r="AH129" s="237"/>
      <c r="AI129" s="237"/>
    </row>
    <row r="130" spans="1:35" s="233" customFormat="1" x14ac:dyDescent="0.25">
      <c r="A130" s="232"/>
      <c r="F130" s="235"/>
      <c r="G130" s="234"/>
      <c r="H130" s="235"/>
      <c r="I130" s="235"/>
      <c r="J130" s="236"/>
      <c r="K130" s="235"/>
      <c r="L130" s="235"/>
      <c r="M130" s="235"/>
      <c r="N130" s="235"/>
      <c r="O130" s="235"/>
      <c r="P130" s="237"/>
      <c r="Q130" s="237"/>
      <c r="R130" s="237"/>
      <c r="S130" s="237"/>
      <c r="T130" s="237"/>
      <c r="U130" s="237"/>
      <c r="V130" s="237"/>
      <c r="W130" s="237"/>
      <c r="X130" s="237"/>
      <c r="Y130" s="237"/>
      <c r="Z130" s="237"/>
      <c r="AA130" s="237"/>
      <c r="AB130" s="237"/>
      <c r="AC130" s="237"/>
      <c r="AD130" s="237"/>
      <c r="AE130" s="237"/>
      <c r="AF130" s="237"/>
      <c r="AG130" s="237"/>
      <c r="AH130" s="237"/>
      <c r="AI130" s="237"/>
    </row>
    <row r="131" spans="1:35" s="233" customFormat="1" x14ac:dyDescent="0.25">
      <c r="A131" s="232"/>
      <c r="F131" s="235"/>
      <c r="G131" s="234"/>
      <c r="H131" s="235"/>
      <c r="I131" s="235"/>
      <c r="J131" s="236"/>
      <c r="K131" s="235"/>
      <c r="L131" s="235"/>
      <c r="M131" s="235"/>
      <c r="N131" s="235"/>
      <c r="O131" s="235"/>
      <c r="P131" s="237"/>
      <c r="Q131" s="237"/>
      <c r="R131" s="237"/>
      <c r="S131" s="237"/>
      <c r="T131" s="237"/>
      <c r="U131" s="237"/>
      <c r="V131" s="237"/>
      <c r="W131" s="237"/>
      <c r="X131" s="237"/>
      <c r="Y131" s="237"/>
      <c r="Z131" s="237"/>
      <c r="AA131" s="237"/>
      <c r="AB131" s="237"/>
      <c r="AC131" s="237"/>
      <c r="AD131" s="237"/>
      <c r="AE131" s="237"/>
      <c r="AF131" s="237"/>
      <c r="AG131" s="237"/>
      <c r="AH131" s="237"/>
      <c r="AI131" s="237"/>
    </row>
    <row r="132" spans="1:35" s="233" customFormat="1" x14ac:dyDescent="0.25">
      <c r="A132" s="232"/>
      <c r="F132" s="235"/>
      <c r="G132" s="234"/>
      <c r="H132" s="235"/>
      <c r="I132" s="235"/>
      <c r="J132" s="236"/>
      <c r="K132" s="235"/>
      <c r="L132" s="235"/>
      <c r="M132" s="235"/>
      <c r="N132" s="235"/>
      <c r="O132" s="235"/>
      <c r="P132" s="237"/>
      <c r="Q132" s="237"/>
      <c r="R132" s="237"/>
      <c r="S132" s="237"/>
      <c r="T132" s="237"/>
      <c r="U132" s="237"/>
      <c r="V132" s="237"/>
      <c r="W132" s="237"/>
      <c r="X132" s="237"/>
      <c r="Y132" s="237"/>
      <c r="Z132" s="237"/>
      <c r="AA132" s="237"/>
      <c r="AB132" s="237"/>
      <c r="AC132" s="237"/>
      <c r="AD132" s="237"/>
      <c r="AE132" s="237"/>
      <c r="AF132" s="237"/>
      <c r="AG132" s="237"/>
      <c r="AH132" s="237"/>
      <c r="AI132" s="237"/>
    </row>
    <row r="133" spans="1:35" s="233" customFormat="1" x14ac:dyDescent="0.25">
      <c r="A133" s="232"/>
      <c r="F133" s="235"/>
      <c r="G133" s="234"/>
      <c r="H133" s="235"/>
      <c r="I133" s="235"/>
      <c r="J133" s="236"/>
      <c r="K133" s="235"/>
      <c r="L133" s="235"/>
      <c r="M133" s="235"/>
      <c r="N133" s="235"/>
      <c r="O133" s="235"/>
      <c r="P133" s="237"/>
      <c r="Q133" s="237"/>
      <c r="R133" s="237"/>
      <c r="S133" s="237"/>
      <c r="T133" s="237"/>
      <c r="U133" s="237"/>
      <c r="V133" s="237"/>
      <c r="W133" s="237"/>
      <c r="X133" s="237"/>
      <c r="Y133" s="237"/>
      <c r="Z133" s="237"/>
      <c r="AA133" s="237"/>
      <c r="AB133" s="237"/>
      <c r="AC133" s="237"/>
      <c r="AD133" s="237"/>
      <c r="AE133" s="237"/>
      <c r="AF133" s="237"/>
      <c r="AG133" s="237"/>
      <c r="AH133" s="237"/>
      <c r="AI133" s="237"/>
    </row>
    <row r="134" spans="1:35" s="233" customFormat="1" x14ac:dyDescent="0.25">
      <c r="A134" s="232"/>
      <c r="F134" s="235"/>
      <c r="G134" s="234"/>
      <c r="H134" s="235"/>
      <c r="I134" s="235"/>
      <c r="J134" s="236"/>
      <c r="K134" s="235"/>
      <c r="L134" s="235"/>
      <c r="M134" s="235"/>
      <c r="N134" s="235"/>
      <c r="O134" s="235"/>
      <c r="P134" s="237"/>
      <c r="Q134" s="237"/>
      <c r="R134" s="237"/>
      <c r="S134" s="237"/>
      <c r="T134" s="237"/>
      <c r="U134" s="237"/>
      <c r="V134" s="237"/>
      <c r="W134" s="237"/>
      <c r="X134" s="237"/>
      <c r="Y134" s="237"/>
      <c r="Z134" s="237"/>
      <c r="AA134" s="237"/>
      <c r="AB134" s="237"/>
      <c r="AC134" s="237"/>
      <c r="AD134" s="237"/>
      <c r="AE134" s="237"/>
      <c r="AF134" s="237"/>
      <c r="AG134" s="237"/>
      <c r="AH134" s="237"/>
      <c r="AI134" s="237"/>
    </row>
    <row r="135" spans="1:35" s="233" customFormat="1" x14ac:dyDescent="0.25">
      <c r="A135" s="232"/>
      <c r="F135" s="235"/>
      <c r="G135" s="234"/>
      <c r="H135" s="235"/>
      <c r="I135" s="235"/>
      <c r="J135" s="236"/>
      <c r="K135" s="235"/>
      <c r="L135" s="235"/>
      <c r="M135" s="235"/>
      <c r="N135" s="235"/>
      <c r="O135" s="235"/>
      <c r="P135" s="237"/>
      <c r="Q135" s="237"/>
      <c r="R135" s="237"/>
      <c r="S135" s="237"/>
      <c r="T135" s="237"/>
      <c r="U135" s="237"/>
      <c r="V135" s="237"/>
      <c r="W135" s="237"/>
      <c r="X135" s="237"/>
      <c r="Y135" s="237"/>
      <c r="Z135" s="237"/>
      <c r="AA135" s="237"/>
      <c r="AB135" s="237"/>
      <c r="AC135" s="237"/>
      <c r="AD135" s="237"/>
      <c r="AE135" s="237"/>
      <c r="AF135" s="237"/>
      <c r="AG135" s="237"/>
      <c r="AH135" s="237"/>
      <c r="AI135" s="237"/>
    </row>
    <row r="136" spans="1:35" s="233" customFormat="1" x14ac:dyDescent="0.25">
      <c r="A136" s="232"/>
      <c r="F136" s="235"/>
      <c r="G136" s="234"/>
      <c r="H136" s="235"/>
      <c r="I136" s="235"/>
      <c r="J136" s="236"/>
      <c r="K136" s="235"/>
      <c r="L136" s="235"/>
      <c r="M136" s="235"/>
      <c r="N136" s="235"/>
      <c r="O136" s="235"/>
      <c r="P136" s="237"/>
      <c r="Q136" s="237"/>
      <c r="R136" s="237"/>
      <c r="S136" s="237"/>
      <c r="T136" s="237"/>
      <c r="U136" s="237"/>
      <c r="V136" s="237"/>
      <c r="W136" s="237"/>
      <c r="X136" s="237"/>
      <c r="Y136" s="237"/>
      <c r="Z136" s="237"/>
      <c r="AA136" s="237"/>
      <c r="AB136" s="237"/>
      <c r="AC136" s="237"/>
      <c r="AD136" s="237"/>
      <c r="AE136" s="237"/>
      <c r="AF136" s="237"/>
      <c r="AG136" s="237"/>
      <c r="AH136" s="237"/>
      <c r="AI136" s="237"/>
    </row>
    <row r="137" spans="1:35" s="233" customFormat="1" x14ac:dyDescent="0.25">
      <c r="A137" s="232"/>
      <c r="F137" s="235"/>
      <c r="G137" s="234"/>
      <c r="H137" s="235"/>
      <c r="I137" s="235"/>
      <c r="J137" s="236"/>
      <c r="K137" s="235"/>
      <c r="L137" s="235"/>
      <c r="M137" s="235"/>
      <c r="N137" s="235"/>
      <c r="O137" s="235"/>
      <c r="P137" s="237"/>
      <c r="Q137" s="237"/>
      <c r="R137" s="237"/>
      <c r="S137" s="237"/>
      <c r="T137" s="237"/>
      <c r="U137" s="237"/>
      <c r="V137" s="237"/>
      <c r="W137" s="237"/>
      <c r="X137" s="237"/>
      <c r="Y137" s="237"/>
      <c r="Z137" s="237"/>
      <c r="AA137" s="237"/>
      <c r="AB137" s="237"/>
      <c r="AC137" s="237"/>
      <c r="AD137" s="237"/>
      <c r="AE137" s="237"/>
      <c r="AF137" s="237"/>
      <c r="AG137" s="237"/>
      <c r="AH137" s="237"/>
      <c r="AI137" s="237"/>
    </row>
    <row r="138" spans="1:35" s="233" customFormat="1" x14ac:dyDescent="0.25">
      <c r="A138" s="232"/>
      <c r="F138" s="235"/>
      <c r="G138" s="234"/>
      <c r="H138" s="235"/>
      <c r="I138" s="235"/>
      <c r="J138" s="236"/>
      <c r="K138" s="235"/>
      <c r="L138" s="235"/>
      <c r="M138" s="235"/>
      <c r="N138" s="235"/>
      <c r="O138" s="235"/>
      <c r="P138" s="237"/>
      <c r="Q138" s="237"/>
      <c r="R138" s="237"/>
      <c r="S138" s="237"/>
      <c r="T138" s="237"/>
      <c r="U138" s="237"/>
      <c r="V138" s="237"/>
      <c r="W138" s="237"/>
      <c r="X138" s="237"/>
      <c r="Y138" s="237"/>
      <c r="Z138" s="237"/>
      <c r="AA138" s="237"/>
      <c r="AB138" s="237"/>
      <c r="AC138" s="237"/>
      <c r="AD138" s="237"/>
      <c r="AE138" s="237"/>
      <c r="AF138" s="237"/>
      <c r="AG138" s="237"/>
      <c r="AH138" s="237"/>
      <c r="AI138" s="237"/>
    </row>
    <row r="139" spans="1:35" s="233" customFormat="1" x14ac:dyDescent="0.25">
      <c r="A139" s="232"/>
      <c r="F139" s="235"/>
      <c r="G139" s="234"/>
      <c r="H139" s="235"/>
      <c r="I139" s="235"/>
      <c r="J139" s="236"/>
      <c r="K139" s="235"/>
      <c r="L139" s="235"/>
      <c r="M139" s="235"/>
      <c r="N139" s="235"/>
      <c r="O139" s="235"/>
      <c r="P139" s="237"/>
      <c r="Q139" s="237"/>
      <c r="R139" s="237"/>
      <c r="S139" s="237"/>
      <c r="T139" s="237"/>
      <c r="U139" s="237"/>
      <c r="V139" s="237"/>
      <c r="W139" s="237"/>
      <c r="X139" s="237"/>
      <c r="Y139" s="237"/>
      <c r="Z139" s="237"/>
      <c r="AA139" s="237"/>
      <c r="AB139" s="237"/>
      <c r="AC139" s="237"/>
      <c r="AD139" s="237"/>
      <c r="AE139" s="237"/>
      <c r="AF139" s="237"/>
      <c r="AG139" s="237"/>
      <c r="AH139" s="237"/>
      <c r="AI139" s="237"/>
    </row>
    <row r="140" spans="1:35" s="233" customFormat="1" x14ac:dyDescent="0.25">
      <c r="A140" s="232"/>
      <c r="F140" s="235"/>
      <c r="G140" s="234"/>
      <c r="H140" s="235"/>
      <c r="I140" s="235"/>
      <c r="J140" s="236"/>
      <c r="K140" s="235"/>
      <c r="L140" s="235"/>
      <c r="M140" s="235"/>
      <c r="N140" s="235"/>
      <c r="O140" s="235"/>
      <c r="P140" s="237"/>
      <c r="Q140" s="237"/>
      <c r="R140" s="237"/>
      <c r="S140" s="237"/>
      <c r="T140" s="237"/>
      <c r="U140" s="237"/>
      <c r="V140" s="237"/>
      <c r="W140" s="237"/>
      <c r="X140" s="237"/>
      <c r="Y140" s="237"/>
      <c r="Z140" s="237"/>
      <c r="AA140" s="237"/>
      <c r="AB140" s="237"/>
      <c r="AC140" s="237"/>
      <c r="AD140" s="237"/>
      <c r="AE140" s="237"/>
      <c r="AF140" s="237"/>
      <c r="AG140" s="237"/>
      <c r="AH140" s="237"/>
      <c r="AI140" s="237"/>
    </row>
    <row r="141" spans="1:35" s="233" customFormat="1" x14ac:dyDescent="0.25">
      <c r="A141" s="232"/>
      <c r="F141" s="235"/>
      <c r="G141" s="234"/>
      <c r="H141" s="235"/>
      <c r="I141" s="235"/>
      <c r="J141" s="236"/>
      <c r="K141" s="235"/>
      <c r="L141" s="235"/>
      <c r="M141" s="235"/>
      <c r="N141" s="235"/>
      <c r="O141" s="235"/>
      <c r="P141" s="237"/>
      <c r="Q141" s="237"/>
      <c r="R141" s="237"/>
      <c r="S141" s="237"/>
      <c r="T141" s="237"/>
      <c r="U141" s="237"/>
      <c r="V141" s="237"/>
      <c r="W141" s="237"/>
      <c r="X141" s="237"/>
      <c r="Y141" s="237"/>
      <c r="Z141" s="237"/>
      <c r="AA141" s="237"/>
      <c r="AB141" s="237"/>
      <c r="AC141" s="237"/>
      <c r="AD141" s="237"/>
      <c r="AE141" s="237"/>
      <c r="AF141" s="237"/>
      <c r="AG141" s="237"/>
      <c r="AH141" s="237"/>
      <c r="AI141" s="237"/>
    </row>
    <row r="142" spans="1:35" s="233" customFormat="1" x14ac:dyDescent="0.25">
      <c r="A142" s="232"/>
      <c r="F142" s="235"/>
      <c r="G142" s="234"/>
      <c r="H142" s="235"/>
      <c r="I142" s="235"/>
      <c r="J142" s="236"/>
      <c r="K142" s="235"/>
      <c r="L142" s="235"/>
      <c r="M142" s="235"/>
      <c r="N142" s="235"/>
      <c r="O142" s="235"/>
      <c r="P142" s="237"/>
      <c r="Q142" s="237"/>
      <c r="R142" s="237"/>
      <c r="S142" s="237"/>
      <c r="T142" s="237"/>
      <c r="U142" s="237"/>
      <c r="V142" s="237"/>
      <c r="W142" s="237"/>
      <c r="X142" s="237"/>
      <c r="Y142" s="237"/>
      <c r="Z142" s="237"/>
      <c r="AA142" s="237"/>
      <c r="AB142" s="237"/>
      <c r="AC142" s="237"/>
      <c r="AD142" s="237"/>
      <c r="AE142" s="237"/>
      <c r="AF142" s="237"/>
      <c r="AG142" s="237"/>
      <c r="AH142" s="237"/>
      <c r="AI142" s="237"/>
    </row>
    <row r="143" spans="1:35" s="233" customFormat="1" x14ac:dyDescent="0.25">
      <c r="A143" s="232"/>
      <c r="F143" s="235"/>
      <c r="G143" s="234"/>
      <c r="H143" s="235"/>
      <c r="I143" s="235"/>
      <c r="J143" s="236"/>
      <c r="K143" s="235"/>
      <c r="L143" s="235"/>
      <c r="M143" s="235"/>
      <c r="N143" s="235"/>
      <c r="O143" s="235"/>
      <c r="P143" s="237"/>
      <c r="Q143" s="237"/>
      <c r="R143" s="237"/>
      <c r="S143" s="237"/>
      <c r="T143" s="237"/>
      <c r="U143" s="237"/>
      <c r="V143" s="237"/>
      <c r="W143" s="237"/>
      <c r="X143" s="237"/>
      <c r="Y143" s="237"/>
      <c r="Z143" s="237"/>
      <c r="AA143" s="237"/>
      <c r="AB143" s="237"/>
      <c r="AC143" s="237"/>
      <c r="AD143" s="237"/>
      <c r="AE143" s="237"/>
      <c r="AF143" s="237"/>
      <c r="AG143" s="237"/>
      <c r="AH143" s="237"/>
      <c r="AI143" s="237"/>
    </row>
    <row r="144" spans="1:35" s="233" customFormat="1" x14ac:dyDescent="0.25">
      <c r="A144" s="232"/>
      <c r="F144" s="235"/>
      <c r="G144" s="234"/>
      <c r="H144" s="235"/>
      <c r="I144" s="235"/>
      <c r="J144" s="236"/>
      <c r="K144" s="235"/>
      <c r="L144" s="235"/>
      <c r="M144" s="235"/>
      <c r="N144" s="235"/>
      <c r="O144" s="235"/>
      <c r="P144" s="237"/>
      <c r="Q144" s="237"/>
      <c r="R144" s="237"/>
      <c r="S144" s="237"/>
      <c r="T144" s="237"/>
      <c r="U144" s="237"/>
      <c r="V144" s="237"/>
      <c r="W144" s="237"/>
      <c r="X144" s="237"/>
      <c r="Y144" s="237"/>
      <c r="Z144" s="237"/>
      <c r="AA144" s="237"/>
      <c r="AB144" s="237"/>
      <c r="AC144" s="237"/>
      <c r="AD144" s="237"/>
      <c r="AE144" s="237"/>
      <c r="AF144" s="237"/>
      <c r="AG144" s="237"/>
      <c r="AH144" s="237"/>
      <c r="AI144" s="237"/>
    </row>
    <row r="145" spans="1:35" s="233" customFormat="1" x14ac:dyDescent="0.25">
      <c r="A145" s="232"/>
      <c r="F145" s="235"/>
      <c r="G145" s="234"/>
      <c r="H145" s="235"/>
      <c r="I145" s="235"/>
      <c r="J145" s="236"/>
      <c r="K145" s="235"/>
      <c r="L145" s="235"/>
      <c r="M145" s="235"/>
      <c r="N145" s="235"/>
      <c r="O145" s="235"/>
      <c r="P145" s="237"/>
      <c r="Q145" s="237"/>
      <c r="R145" s="237"/>
      <c r="S145" s="237"/>
      <c r="T145" s="237"/>
      <c r="U145" s="237"/>
      <c r="V145" s="237"/>
      <c r="W145" s="237"/>
      <c r="X145" s="237"/>
      <c r="Y145" s="237"/>
      <c r="Z145" s="237"/>
      <c r="AA145" s="237"/>
      <c r="AB145" s="237"/>
      <c r="AC145" s="237"/>
      <c r="AD145" s="237"/>
      <c r="AE145" s="237"/>
      <c r="AF145" s="237"/>
      <c r="AG145" s="237"/>
      <c r="AH145" s="237"/>
      <c r="AI145" s="237"/>
    </row>
    <row r="146" spans="1:35" s="233" customFormat="1" x14ac:dyDescent="0.25">
      <c r="A146" s="232"/>
      <c r="F146" s="235"/>
      <c r="G146" s="234"/>
      <c r="H146" s="235"/>
      <c r="I146" s="235"/>
      <c r="J146" s="236"/>
      <c r="K146" s="235"/>
      <c r="L146" s="235"/>
      <c r="M146" s="235"/>
      <c r="N146" s="235"/>
      <c r="O146" s="235"/>
      <c r="P146" s="237"/>
      <c r="Q146" s="237"/>
      <c r="R146" s="237"/>
      <c r="S146" s="237"/>
      <c r="T146" s="237"/>
      <c r="U146" s="237"/>
      <c r="V146" s="237"/>
      <c r="W146" s="237"/>
      <c r="X146" s="237"/>
      <c r="Y146" s="237"/>
      <c r="Z146" s="237"/>
      <c r="AA146" s="237"/>
      <c r="AB146" s="237"/>
      <c r="AC146" s="237"/>
      <c r="AD146" s="237"/>
      <c r="AE146" s="237"/>
      <c r="AF146" s="237"/>
      <c r="AG146" s="237"/>
      <c r="AH146" s="237"/>
      <c r="AI146" s="237"/>
    </row>
    <row r="147" spans="1:35" s="233" customFormat="1" x14ac:dyDescent="0.25">
      <c r="A147" s="232"/>
      <c r="F147" s="235"/>
      <c r="G147" s="234"/>
      <c r="H147" s="235"/>
      <c r="I147" s="235"/>
      <c r="J147" s="236"/>
      <c r="K147" s="235"/>
      <c r="L147" s="235"/>
      <c r="M147" s="235"/>
      <c r="N147" s="235"/>
      <c r="O147" s="235"/>
      <c r="P147" s="237"/>
      <c r="Q147" s="237"/>
      <c r="R147" s="237"/>
      <c r="S147" s="237"/>
      <c r="T147" s="237"/>
      <c r="U147" s="237"/>
      <c r="V147" s="237"/>
      <c r="W147" s="237"/>
      <c r="X147" s="237"/>
      <c r="Y147" s="237"/>
      <c r="Z147" s="237"/>
      <c r="AA147" s="237"/>
      <c r="AB147" s="237"/>
      <c r="AC147" s="237"/>
      <c r="AD147" s="237"/>
      <c r="AE147" s="237"/>
      <c r="AF147" s="237"/>
      <c r="AG147" s="237"/>
      <c r="AH147" s="237"/>
      <c r="AI147" s="237"/>
    </row>
    <row r="148" spans="1:35" s="233" customFormat="1" x14ac:dyDescent="0.25">
      <c r="A148" s="232"/>
      <c r="F148" s="235"/>
      <c r="G148" s="234"/>
      <c r="H148" s="235"/>
      <c r="I148" s="235"/>
      <c r="J148" s="236"/>
      <c r="K148" s="235"/>
      <c r="L148" s="235"/>
      <c r="M148" s="235"/>
      <c r="N148" s="235"/>
      <c r="O148" s="235"/>
      <c r="P148" s="237"/>
      <c r="Q148" s="237"/>
      <c r="R148" s="237"/>
      <c r="S148" s="237"/>
      <c r="T148" s="237"/>
      <c r="U148" s="237"/>
      <c r="V148" s="237"/>
      <c r="W148" s="237"/>
      <c r="X148" s="237"/>
      <c r="Y148" s="237"/>
      <c r="Z148" s="237"/>
      <c r="AA148" s="237"/>
      <c r="AB148" s="237"/>
      <c r="AC148" s="237"/>
      <c r="AD148" s="237"/>
      <c r="AE148" s="237"/>
      <c r="AF148" s="237"/>
      <c r="AG148" s="237"/>
      <c r="AH148" s="237"/>
      <c r="AI148" s="237"/>
    </row>
    <row r="149" spans="1:35" s="233" customFormat="1" x14ac:dyDescent="0.25">
      <c r="A149" s="232"/>
      <c r="F149" s="235"/>
      <c r="G149" s="234"/>
      <c r="H149" s="235"/>
      <c r="I149" s="235"/>
      <c r="J149" s="236"/>
      <c r="K149" s="235"/>
      <c r="L149" s="235"/>
      <c r="M149" s="235"/>
      <c r="N149" s="235"/>
      <c r="O149" s="235"/>
      <c r="P149" s="237"/>
      <c r="Q149" s="237"/>
      <c r="R149" s="237"/>
      <c r="S149" s="237"/>
      <c r="T149" s="237"/>
      <c r="U149" s="237"/>
      <c r="V149" s="237"/>
      <c r="W149" s="237"/>
      <c r="X149" s="237"/>
      <c r="Y149" s="237"/>
      <c r="Z149" s="237"/>
      <c r="AA149" s="237"/>
      <c r="AB149" s="237"/>
      <c r="AC149" s="237"/>
      <c r="AD149" s="237"/>
      <c r="AE149" s="237"/>
      <c r="AF149" s="237"/>
      <c r="AG149" s="237"/>
      <c r="AH149" s="237"/>
      <c r="AI149" s="237"/>
    </row>
    <row r="150" spans="1:35" s="233" customFormat="1" x14ac:dyDescent="0.25">
      <c r="A150" s="232"/>
      <c r="F150" s="235"/>
      <c r="G150" s="234"/>
      <c r="H150" s="235"/>
      <c r="I150" s="235"/>
      <c r="J150" s="236"/>
      <c r="K150" s="235"/>
      <c r="L150" s="235"/>
      <c r="M150" s="235"/>
      <c r="N150" s="235"/>
      <c r="O150" s="235"/>
      <c r="P150" s="237"/>
      <c r="Q150" s="237"/>
      <c r="R150" s="237"/>
      <c r="S150" s="237"/>
      <c r="T150" s="237"/>
      <c r="U150" s="237"/>
      <c r="V150" s="237"/>
      <c r="W150" s="237"/>
      <c r="X150" s="237"/>
      <c r="Y150" s="237"/>
      <c r="Z150" s="237"/>
      <c r="AA150" s="237"/>
      <c r="AB150" s="237"/>
      <c r="AC150" s="237"/>
      <c r="AD150" s="237"/>
      <c r="AE150" s="237"/>
      <c r="AF150" s="237"/>
      <c r="AG150" s="237"/>
      <c r="AH150" s="237"/>
      <c r="AI150" s="237"/>
    </row>
    <row r="151" spans="1:35" s="233" customFormat="1" x14ac:dyDescent="0.25">
      <c r="A151" s="232"/>
      <c r="F151" s="235"/>
      <c r="G151" s="234"/>
      <c r="H151" s="235"/>
      <c r="I151" s="235"/>
      <c r="J151" s="236"/>
      <c r="K151" s="235"/>
      <c r="L151" s="235"/>
      <c r="M151" s="235"/>
      <c r="N151" s="235"/>
      <c r="O151" s="235"/>
      <c r="P151" s="237"/>
      <c r="Q151" s="237"/>
      <c r="R151" s="237"/>
      <c r="S151" s="237"/>
      <c r="T151" s="237"/>
      <c r="U151" s="237"/>
      <c r="V151" s="237"/>
      <c r="W151" s="237"/>
      <c r="X151" s="237"/>
      <c r="Y151" s="237"/>
      <c r="Z151" s="237"/>
      <c r="AA151" s="237"/>
      <c r="AB151" s="237"/>
      <c r="AC151" s="237"/>
      <c r="AD151" s="237"/>
      <c r="AE151" s="237"/>
      <c r="AF151" s="237"/>
      <c r="AG151" s="237"/>
      <c r="AH151" s="237"/>
      <c r="AI151" s="237"/>
    </row>
    <row r="152" spans="1:35" s="233" customFormat="1" x14ac:dyDescent="0.25">
      <c r="A152" s="232"/>
      <c r="F152" s="235"/>
      <c r="G152" s="234"/>
      <c r="H152" s="235"/>
      <c r="I152" s="235"/>
      <c r="J152" s="236"/>
      <c r="K152" s="235"/>
      <c r="L152" s="235"/>
      <c r="M152" s="235"/>
      <c r="N152" s="235"/>
      <c r="O152" s="235"/>
      <c r="P152" s="237"/>
      <c r="Q152" s="237"/>
      <c r="R152" s="237"/>
      <c r="S152" s="237"/>
      <c r="T152" s="237"/>
      <c r="U152" s="237"/>
      <c r="V152" s="237"/>
      <c r="W152" s="237"/>
      <c r="X152" s="237"/>
      <c r="Y152" s="237"/>
      <c r="Z152" s="237"/>
      <c r="AA152" s="237"/>
      <c r="AB152" s="237"/>
      <c r="AC152" s="237"/>
      <c r="AD152" s="237"/>
      <c r="AE152" s="237"/>
      <c r="AF152" s="237"/>
      <c r="AG152" s="237"/>
      <c r="AH152" s="237"/>
      <c r="AI152" s="237"/>
    </row>
    <row r="153" spans="1:35" s="233" customFormat="1" x14ac:dyDescent="0.25">
      <c r="A153" s="232"/>
      <c r="F153" s="235"/>
      <c r="G153" s="234"/>
      <c r="H153" s="235"/>
      <c r="I153" s="235"/>
      <c r="J153" s="236"/>
      <c r="K153" s="235"/>
      <c r="L153" s="235"/>
      <c r="M153" s="235"/>
      <c r="N153" s="235"/>
      <c r="O153" s="235"/>
      <c r="P153" s="237"/>
      <c r="Q153" s="237"/>
      <c r="R153" s="237"/>
      <c r="S153" s="237"/>
      <c r="T153" s="237"/>
      <c r="U153" s="237"/>
      <c r="V153" s="237"/>
      <c r="W153" s="237"/>
      <c r="X153" s="237"/>
      <c r="Y153" s="237"/>
      <c r="Z153" s="237"/>
      <c r="AA153" s="237"/>
      <c r="AB153" s="237"/>
      <c r="AC153" s="237"/>
      <c r="AD153" s="237"/>
      <c r="AE153" s="237"/>
      <c r="AF153" s="237"/>
      <c r="AG153" s="237"/>
      <c r="AH153" s="237"/>
      <c r="AI153" s="237"/>
    </row>
    <row r="154" spans="1:35" s="233" customFormat="1" x14ac:dyDescent="0.25">
      <c r="A154" s="232"/>
      <c r="F154" s="235"/>
      <c r="G154" s="234"/>
      <c r="H154" s="235"/>
      <c r="I154" s="235"/>
      <c r="J154" s="236"/>
      <c r="K154" s="235"/>
      <c r="L154" s="235"/>
      <c r="M154" s="235"/>
      <c r="N154" s="235"/>
      <c r="O154" s="235"/>
      <c r="P154" s="237"/>
      <c r="Q154" s="237"/>
      <c r="R154" s="237"/>
      <c r="S154" s="237"/>
      <c r="T154" s="237"/>
      <c r="U154" s="237"/>
      <c r="V154" s="237"/>
      <c r="W154" s="237"/>
      <c r="X154" s="237"/>
      <c r="Y154" s="237"/>
      <c r="Z154" s="237"/>
      <c r="AA154" s="237"/>
      <c r="AB154" s="237"/>
      <c r="AC154" s="237"/>
      <c r="AD154" s="237"/>
      <c r="AE154" s="237"/>
      <c r="AF154" s="237"/>
      <c r="AG154" s="237"/>
      <c r="AH154" s="237"/>
      <c r="AI154" s="237"/>
    </row>
    <row r="155" spans="1:35" s="233" customFormat="1" x14ac:dyDescent="0.25">
      <c r="A155" s="232"/>
      <c r="F155" s="235"/>
      <c r="G155" s="234"/>
      <c r="H155" s="235"/>
      <c r="I155" s="235"/>
      <c r="J155" s="236"/>
      <c r="K155" s="235"/>
      <c r="L155" s="235"/>
      <c r="M155" s="235"/>
      <c r="N155" s="235"/>
      <c r="O155" s="235"/>
      <c r="P155" s="237"/>
      <c r="Q155" s="237"/>
      <c r="R155" s="237"/>
      <c r="S155" s="237"/>
      <c r="T155" s="237"/>
      <c r="U155" s="237"/>
      <c r="V155" s="237"/>
      <c r="W155" s="237"/>
      <c r="X155" s="237"/>
      <c r="Y155" s="237"/>
      <c r="Z155" s="237"/>
      <c r="AA155" s="237"/>
      <c r="AB155" s="237"/>
      <c r="AC155" s="237"/>
      <c r="AD155" s="237"/>
      <c r="AE155" s="237"/>
      <c r="AF155" s="237"/>
      <c r="AG155" s="237"/>
      <c r="AH155" s="237"/>
      <c r="AI155" s="237"/>
    </row>
    <row r="156" spans="1:35" s="233" customFormat="1" x14ac:dyDescent="0.25">
      <c r="A156" s="232"/>
      <c r="F156" s="235"/>
      <c r="G156" s="234"/>
      <c r="H156" s="235"/>
      <c r="I156" s="235"/>
      <c r="J156" s="236"/>
      <c r="K156" s="235"/>
      <c r="L156" s="235"/>
      <c r="M156" s="235"/>
      <c r="N156" s="235"/>
      <c r="O156" s="235"/>
      <c r="P156" s="237"/>
      <c r="Q156" s="237"/>
      <c r="R156" s="237"/>
      <c r="S156" s="237"/>
      <c r="T156" s="237"/>
      <c r="U156" s="237"/>
      <c r="V156" s="237"/>
      <c r="W156" s="237"/>
      <c r="X156" s="237"/>
      <c r="Y156" s="237"/>
      <c r="Z156" s="237"/>
      <c r="AA156" s="237"/>
      <c r="AB156" s="237"/>
      <c r="AC156" s="237"/>
      <c r="AD156" s="237"/>
      <c r="AE156" s="237"/>
      <c r="AF156" s="237"/>
      <c r="AG156" s="237"/>
      <c r="AH156" s="237"/>
      <c r="AI156" s="237"/>
    </row>
    <row r="157" spans="1:35" s="233" customFormat="1" x14ac:dyDescent="0.25">
      <c r="A157" s="232"/>
      <c r="F157" s="235"/>
      <c r="G157" s="234"/>
      <c r="H157" s="235"/>
      <c r="I157" s="235"/>
      <c r="J157" s="236"/>
      <c r="K157" s="235"/>
      <c r="L157" s="235"/>
      <c r="M157" s="235"/>
      <c r="N157" s="235"/>
      <c r="O157" s="235"/>
      <c r="P157" s="237"/>
      <c r="Q157" s="237"/>
      <c r="R157" s="237"/>
      <c r="S157" s="237"/>
      <c r="T157" s="237"/>
      <c r="U157" s="237"/>
      <c r="V157" s="237"/>
      <c r="W157" s="237"/>
      <c r="X157" s="237"/>
      <c r="Y157" s="237"/>
      <c r="Z157" s="237"/>
      <c r="AA157" s="237"/>
      <c r="AB157" s="237"/>
      <c r="AC157" s="237"/>
      <c r="AD157" s="237"/>
      <c r="AE157" s="237"/>
      <c r="AF157" s="237"/>
      <c r="AG157" s="237"/>
      <c r="AH157" s="237"/>
      <c r="AI157" s="237"/>
    </row>
    <row r="158" spans="1:35" s="233" customFormat="1" x14ac:dyDescent="0.25">
      <c r="A158" s="232"/>
      <c r="F158" s="235"/>
      <c r="G158" s="234"/>
      <c r="H158" s="235"/>
      <c r="I158" s="235"/>
      <c r="J158" s="236"/>
      <c r="K158" s="235"/>
      <c r="L158" s="235"/>
      <c r="M158" s="235"/>
      <c r="N158" s="235"/>
      <c r="O158" s="235"/>
      <c r="P158" s="237"/>
      <c r="Q158" s="237"/>
      <c r="R158" s="237"/>
      <c r="S158" s="237"/>
      <c r="T158" s="237"/>
      <c r="U158" s="237"/>
      <c r="V158" s="237"/>
      <c r="W158" s="237"/>
      <c r="X158" s="237"/>
      <c r="Y158" s="237"/>
      <c r="Z158" s="237"/>
      <c r="AA158" s="237"/>
      <c r="AB158" s="237"/>
      <c r="AC158" s="237"/>
      <c r="AD158" s="237"/>
      <c r="AE158" s="237"/>
      <c r="AF158" s="237"/>
      <c r="AG158" s="237"/>
      <c r="AH158" s="237"/>
      <c r="AI158" s="237"/>
    </row>
    <row r="159" spans="1:35" s="233" customFormat="1" x14ac:dyDescent="0.25">
      <c r="A159" s="232"/>
      <c r="F159" s="235"/>
      <c r="G159" s="234"/>
      <c r="H159" s="235"/>
      <c r="I159" s="235"/>
      <c r="J159" s="236"/>
      <c r="K159" s="235"/>
      <c r="L159" s="235"/>
      <c r="M159" s="235"/>
      <c r="N159" s="235"/>
      <c r="O159" s="235"/>
      <c r="P159" s="237"/>
      <c r="Q159" s="237"/>
      <c r="R159" s="237"/>
      <c r="S159" s="237"/>
      <c r="T159" s="237"/>
      <c r="U159" s="237"/>
      <c r="V159" s="237"/>
      <c r="W159" s="237"/>
      <c r="X159" s="237"/>
      <c r="Y159" s="237"/>
      <c r="Z159" s="237"/>
      <c r="AA159" s="237"/>
      <c r="AB159" s="237"/>
      <c r="AC159" s="237"/>
      <c r="AD159" s="237"/>
      <c r="AE159" s="237"/>
      <c r="AF159" s="237"/>
      <c r="AG159" s="237"/>
      <c r="AH159" s="237"/>
      <c r="AI159" s="237"/>
    </row>
    <row r="160" spans="1:35" s="233" customFormat="1" x14ac:dyDescent="0.25">
      <c r="A160" s="232"/>
      <c r="F160" s="235"/>
      <c r="G160" s="234"/>
      <c r="H160" s="235"/>
      <c r="I160" s="235"/>
      <c r="J160" s="236"/>
      <c r="K160" s="235"/>
      <c r="L160" s="235"/>
      <c r="M160" s="235"/>
      <c r="N160" s="235"/>
      <c r="O160" s="235"/>
      <c r="P160" s="237"/>
      <c r="Q160" s="237"/>
      <c r="R160" s="237"/>
      <c r="S160" s="237"/>
      <c r="T160" s="237"/>
      <c r="U160" s="237"/>
      <c r="V160" s="237"/>
      <c r="W160" s="237"/>
      <c r="X160" s="237"/>
      <c r="Y160" s="237"/>
      <c r="Z160" s="237"/>
      <c r="AA160" s="237"/>
      <c r="AB160" s="237"/>
      <c r="AC160" s="237"/>
      <c r="AD160" s="237"/>
      <c r="AE160" s="237"/>
      <c r="AF160" s="237"/>
      <c r="AG160" s="237"/>
      <c r="AH160" s="237"/>
      <c r="AI160" s="237"/>
    </row>
    <row r="161" spans="1:35" s="233" customFormat="1" x14ac:dyDescent="0.25">
      <c r="A161" s="232"/>
      <c r="F161" s="235"/>
      <c r="G161" s="234"/>
      <c r="H161" s="235"/>
      <c r="I161" s="235"/>
      <c r="J161" s="236"/>
      <c r="K161" s="235"/>
      <c r="L161" s="235"/>
      <c r="M161" s="235"/>
      <c r="N161" s="235"/>
      <c r="O161" s="235"/>
      <c r="P161" s="237"/>
      <c r="Q161" s="237"/>
      <c r="R161" s="237"/>
      <c r="S161" s="237"/>
      <c r="T161" s="237"/>
      <c r="U161" s="237"/>
      <c r="V161" s="237"/>
      <c r="W161" s="237"/>
      <c r="X161" s="237"/>
      <c r="Y161" s="237"/>
      <c r="Z161" s="237"/>
      <c r="AA161" s="237"/>
      <c r="AB161" s="237"/>
      <c r="AC161" s="237"/>
      <c r="AD161" s="237"/>
      <c r="AE161" s="237"/>
      <c r="AF161" s="237"/>
      <c r="AG161" s="237"/>
      <c r="AH161" s="237"/>
      <c r="AI161" s="237"/>
    </row>
    <row r="162" spans="1:35" s="233" customFormat="1" x14ac:dyDescent="0.25">
      <c r="A162" s="232"/>
      <c r="F162" s="235"/>
      <c r="G162" s="234"/>
      <c r="H162" s="235"/>
      <c r="I162" s="235"/>
      <c r="J162" s="236"/>
      <c r="K162" s="235"/>
      <c r="L162" s="235"/>
      <c r="M162" s="235"/>
      <c r="N162" s="235"/>
      <c r="O162" s="235"/>
      <c r="P162" s="237"/>
      <c r="Q162" s="237"/>
      <c r="R162" s="237"/>
      <c r="S162" s="237"/>
      <c r="T162" s="237"/>
      <c r="U162" s="237"/>
      <c r="V162" s="237"/>
      <c r="W162" s="237"/>
      <c r="X162" s="237"/>
      <c r="Y162" s="237"/>
      <c r="Z162" s="237"/>
      <c r="AA162" s="237"/>
      <c r="AB162" s="237"/>
      <c r="AC162" s="237"/>
      <c r="AD162" s="237"/>
      <c r="AE162" s="237"/>
      <c r="AF162" s="237"/>
      <c r="AG162" s="237"/>
      <c r="AH162" s="237"/>
      <c r="AI162" s="237"/>
    </row>
    <row r="163" spans="1:35" s="233" customFormat="1" x14ac:dyDescent="0.25">
      <c r="A163" s="232"/>
      <c r="F163" s="235"/>
      <c r="G163" s="234"/>
      <c r="H163" s="235"/>
      <c r="I163" s="235"/>
      <c r="J163" s="236"/>
      <c r="K163" s="235"/>
      <c r="L163" s="235"/>
      <c r="M163" s="235"/>
      <c r="N163" s="235"/>
      <c r="O163" s="235"/>
      <c r="P163" s="237"/>
      <c r="Q163" s="237"/>
      <c r="R163" s="237"/>
      <c r="S163" s="237"/>
      <c r="T163" s="237"/>
      <c r="U163" s="237"/>
      <c r="V163" s="237"/>
      <c r="W163" s="237"/>
      <c r="X163" s="237"/>
      <c r="Y163" s="237"/>
      <c r="Z163" s="237"/>
      <c r="AA163" s="237"/>
      <c r="AB163" s="237"/>
      <c r="AC163" s="237"/>
      <c r="AD163" s="237"/>
      <c r="AE163" s="237"/>
      <c r="AF163" s="237"/>
      <c r="AG163" s="237"/>
      <c r="AH163" s="237"/>
      <c r="AI163" s="237"/>
    </row>
    <row r="164" spans="1:35" s="233" customFormat="1" x14ac:dyDescent="0.25">
      <c r="A164" s="232"/>
      <c r="F164" s="235"/>
      <c r="G164" s="234"/>
      <c r="H164" s="235"/>
      <c r="I164" s="235"/>
      <c r="J164" s="236"/>
      <c r="K164" s="235"/>
      <c r="L164" s="235"/>
      <c r="M164" s="235"/>
      <c r="N164" s="235"/>
      <c r="O164" s="235"/>
      <c r="P164" s="237"/>
      <c r="Q164" s="237"/>
      <c r="R164" s="237"/>
      <c r="S164" s="237"/>
      <c r="T164" s="237"/>
      <c r="U164" s="237"/>
      <c r="V164" s="237"/>
      <c r="W164" s="237"/>
      <c r="X164" s="237"/>
      <c r="Y164" s="237"/>
      <c r="Z164" s="237"/>
      <c r="AA164" s="237"/>
      <c r="AB164" s="237"/>
      <c r="AC164" s="237"/>
      <c r="AD164" s="237"/>
      <c r="AE164" s="237"/>
      <c r="AF164" s="237"/>
      <c r="AG164" s="237"/>
      <c r="AH164" s="237"/>
      <c r="AI164" s="237"/>
    </row>
    <row r="165" spans="1:35" s="233" customFormat="1" x14ac:dyDescent="0.25">
      <c r="A165" s="232"/>
      <c r="F165" s="235"/>
      <c r="G165" s="234"/>
      <c r="H165" s="235"/>
      <c r="I165" s="235"/>
      <c r="J165" s="236"/>
      <c r="K165" s="235"/>
      <c r="L165" s="235"/>
      <c r="M165" s="235"/>
      <c r="N165" s="235"/>
      <c r="O165" s="235"/>
      <c r="P165" s="237"/>
      <c r="Q165" s="237"/>
      <c r="R165" s="237"/>
      <c r="S165" s="237"/>
      <c r="T165" s="237"/>
      <c r="U165" s="237"/>
      <c r="V165" s="237"/>
      <c r="W165" s="237"/>
      <c r="X165" s="237"/>
      <c r="Y165" s="237"/>
      <c r="Z165" s="237"/>
      <c r="AA165" s="237"/>
      <c r="AB165" s="237"/>
      <c r="AC165" s="237"/>
      <c r="AD165" s="237"/>
      <c r="AE165" s="237"/>
      <c r="AF165" s="237"/>
      <c r="AG165" s="237"/>
      <c r="AH165" s="237"/>
      <c r="AI165" s="237"/>
    </row>
    <row r="166" spans="1:35" s="233" customFormat="1" x14ac:dyDescent="0.25">
      <c r="A166" s="232"/>
      <c r="F166" s="235"/>
      <c r="G166" s="234"/>
      <c r="H166" s="235"/>
      <c r="I166" s="235"/>
      <c r="J166" s="236"/>
      <c r="K166" s="235"/>
      <c r="L166" s="235"/>
      <c r="M166" s="235"/>
      <c r="N166" s="235"/>
      <c r="O166" s="235"/>
      <c r="P166" s="237"/>
      <c r="Q166" s="237"/>
      <c r="R166" s="237"/>
      <c r="S166" s="237"/>
      <c r="T166" s="237"/>
      <c r="U166" s="237"/>
      <c r="V166" s="237"/>
      <c r="W166" s="237"/>
      <c r="X166" s="237"/>
      <c r="Y166" s="237"/>
      <c r="Z166" s="237"/>
      <c r="AA166" s="237"/>
      <c r="AB166" s="237"/>
      <c r="AC166" s="237"/>
      <c r="AD166" s="237"/>
      <c r="AE166" s="237"/>
      <c r="AF166" s="237"/>
      <c r="AG166" s="237"/>
      <c r="AH166" s="237"/>
      <c r="AI166" s="237"/>
    </row>
    <row r="167" spans="1:35" s="233" customFormat="1" x14ac:dyDescent="0.25">
      <c r="A167" s="232"/>
      <c r="F167" s="235"/>
      <c r="G167" s="234"/>
      <c r="H167" s="235"/>
      <c r="I167" s="235"/>
      <c r="J167" s="236"/>
      <c r="K167" s="235"/>
      <c r="L167" s="235"/>
      <c r="M167" s="235"/>
      <c r="N167" s="235"/>
      <c r="O167" s="235"/>
      <c r="P167" s="237"/>
      <c r="Q167" s="237"/>
      <c r="R167" s="237"/>
      <c r="S167" s="237"/>
      <c r="T167" s="237"/>
      <c r="U167" s="237"/>
      <c r="V167" s="237"/>
      <c r="W167" s="237"/>
      <c r="X167" s="237"/>
      <c r="Y167" s="237"/>
      <c r="Z167" s="237"/>
      <c r="AA167" s="237"/>
      <c r="AB167" s="237"/>
      <c r="AC167" s="237"/>
      <c r="AD167" s="237"/>
      <c r="AE167" s="237"/>
      <c r="AF167" s="237"/>
      <c r="AG167" s="237"/>
      <c r="AH167" s="237"/>
      <c r="AI167" s="237"/>
    </row>
    <row r="168" spans="1:35" s="233" customFormat="1" x14ac:dyDescent="0.25">
      <c r="A168" s="232"/>
      <c r="F168" s="235"/>
      <c r="G168" s="234"/>
      <c r="H168" s="235"/>
      <c r="I168" s="235"/>
      <c r="J168" s="236"/>
      <c r="K168" s="235"/>
      <c r="L168" s="235"/>
      <c r="M168" s="235"/>
      <c r="N168" s="235"/>
      <c r="O168" s="235"/>
      <c r="P168" s="237"/>
      <c r="Q168" s="237"/>
      <c r="R168" s="237"/>
      <c r="S168" s="237"/>
      <c r="T168" s="237"/>
      <c r="U168" s="237"/>
      <c r="V168" s="237"/>
      <c r="W168" s="237"/>
      <c r="X168" s="237"/>
      <c r="Y168" s="237"/>
      <c r="Z168" s="237"/>
      <c r="AA168" s="237"/>
      <c r="AB168" s="237"/>
      <c r="AC168" s="237"/>
      <c r="AD168" s="237"/>
      <c r="AE168" s="237"/>
      <c r="AF168" s="237"/>
      <c r="AG168" s="237"/>
      <c r="AH168" s="237"/>
      <c r="AI168" s="237"/>
    </row>
    <row r="169" spans="1:35" s="233" customFormat="1" x14ac:dyDescent="0.25">
      <c r="A169" s="232"/>
      <c r="F169" s="235"/>
      <c r="G169" s="234"/>
      <c r="H169" s="235"/>
      <c r="I169" s="235"/>
      <c r="J169" s="236"/>
      <c r="K169" s="235"/>
      <c r="L169" s="235"/>
      <c r="M169" s="235"/>
      <c r="N169" s="235"/>
      <c r="O169" s="235"/>
      <c r="P169" s="237"/>
      <c r="Q169" s="237"/>
      <c r="R169" s="237"/>
      <c r="S169" s="237"/>
      <c r="T169" s="237"/>
      <c r="U169" s="237"/>
      <c r="V169" s="237"/>
      <c r="W169" s="237"/>
      <c r="X169" s="237"/>
      <c r="Y169" s="237"/>
      <c r="Z169" s="237"/>
      <c r="AA169" s="237"/>
      <c r="AB169" s="237"/>
      <c r="AC169" s="237"/>
      <c r="AD169" s="237"/>
      <c r="AE169" s="237"/>
      <c r="AF169" s="237"/>
      <c r="AG169" s="237"/>
      <c r="AH169" s="237"/>
      <c r="AI169" s="237"/>
    </row>
    <row r="170" spans="1:35" s="233" customFormat="1" x14ac:dyDescent="0.25">
      <c r="A170" s="232"/>
      <c r="F170" s="235"/>
      <c r="G170" s="234"/>
      <c r="H170" s="235"/>
      <c r="I170" s="235"/>
      <c r="J170" s="236"/>
      <c r="K170" s="235"/>
      <c r="L170" s="235"/>
      <c r="M170" s="235"/>
      <c r="N170" s="235"/>
      <c r="O170" s="235"/>
      <c r="P170" s="237"/>
      <c r="Q170" s="237"/>
      <c r="R170" s="237"/>
      <c r="S170" s="237"/>
      <c r="T170" s="237"/>
      <c r="U170" s="237"/>
      <c r="V170" s="237"/>
      <c r="W170" s="237"/>
      <c r="X170" s="237"/>
      <c r="Y170" s="237"/>
      <c r="Z170" s="237"/>
      <c r="AA170" s="237"/>
      <c r="AB170" s="237"/>
      <c r="AC170" s="237"/>
      <c r="AD170" s="237"/>
      <c r="AE170" s="237"/>
      <c r="AF170" s="237"/>
      <c r="AG170" s="237"/>
      <c r="AH170" s="237"/>
      <c r="AI170" s="237"/>
    </row>
    <row r="171" spans="1:35" s="233" customFormat="1" x14ac:dyDescent="0.25">
      <c r="A171" s="232"/>
      <c r="F171" s="235"/>
      <c r="G171" s="234"/>
      <c r="H171" s="235"/>
      <c r="I171" s="235"/>
      <c r="J171" s="236"/>
      <c r="K171" s="235"/>
      <c r="L171" s="235"/>
      <c r="M171" s="235"/>
      <c r="N171" s="235"/>
      <c r="O171" s="235"/>
      <c r="P171" s="237"/>
      <c r="Q171" s="237"/>
      <c r="R171" s="237"/>
      <c r="S171" s="237"/>
      <c r="T171" s="237"/>
      <c r="U171" s="237"/>
      <c r="V171" s="237"/>
      <c r="W171" s="237"/>
      <c r="X171" s="237"/>
      <c r="Y171" s="237"/>
      <c r="Z171" s="237"/>
      <c r="AA171" s="237"/>
      <c r="AB171" s="237"/>
      <c r="AC171" s="237"/>
      <c r="AD171" s="237"/>
      <c r="AE171" s="237"/>
      <c r="AF171" s="237"/>
      <c r="AG171" s="237"/>
      <c r="AH171" s="237"/>
      <c r="AI171" s="237"/>
    </row>
    <row r="172" spans="1:35" s="233" customFormat="1" x14ac:dyDescent="0.25">
      <c r="A172" s="232"/>
      <c r="F172" s="235"/>
      <c r="G172" s="234"/>
      <c r="H172" s="235"/>
      <c r="I172" s="235"/>
      <c r="J172" s="236"/>
      <c r="K172" s="235"/>
      <c r="L172" s="235"/>
      <c r="M172" s="235"/>
      <c r="N172" s="235"/>
      <c r="O172" s="235"/>
      <c r="P172" s="237"/>
      <c r="Q172" s="237"/>
      <c r="R172" s="237"/>
      <c r="S172" s="237"/>
      <c r="T172" s="237"/>
      <c r="U172" s="237"/>
      <c r="V172" s="237"/>
      <c r="W172" s="237"/>
      <c r="X172" s="237"/>
      <c r="Y172" s="237"/>
      <c r="Z172" s="237"/>
      <c r="AA172" s="237"/>
      <c r="AB172" s="237"/>
      <c r="AC172" s="237"/>
      <c r="AD172" s="237"/>
      <c r="AE172" s="237"/>
      <c r="AF172" s="237"/>
      <c r="AG172" s="237"/>
      <c r="AH172" s="237"/>
      <c r="AI172" s="237"/>
    </row>
    <row r="173" spans="1:35" s="233" customFormat="1" x14ac:dyDescent="0.25">
      <c r="A173" s="232"/>
      <c r="F173" s="235"/>
      <c r="G173" s="234"/>
      <c r="H173" s="235"/>
      <c r="I173" s="235"/>
      <c r="J173" s="236"/>
      <c r="K173" s="235"/>
      <c r="L173" s="235"/>
      <c r="M173" s="235"/>
      <c r="N173" s="235"/>
      <c r="O173" s="235"/>
      <c r="P173" s="237"/>
      <c r="Q173" s="237"/>
      <c r="R173" s="237"/>
      <c r="S173" s="237"/>
      <c r="T173" s="237"/>
      <c r="U173" s="237"/>
      <c r="V173" s="237"/>
      <c r="W173" s="237"/>
      <c r="X173" s="237"/>
      <c r="Y173" s="237"/>
      <c r="Z173" s="237"/>
      <c r="AA173" s="237"/>
      <c r="AB173" s="237"/>
      <c r="AC173" s="237"/>
      <c r="AD173" s="237"/>
      <c r="AE173" s="237"/>
      <c r="AF173" s="237"/>
      <c r="AG173" s="237"/>
      <c r="AH173" s="237"/>
      <c r="AI173" s="237"/>
    </row>
    <row r="174" spans="1:35" s="233" customFormat="1" x14ac:dyDescent="0.25">
      <c r="A174" s="232"/>
      <c r="C174" s="284"/>
      <c r="F174" s="235"/>
      <c r="G174" s="234"/>
      <c r="H174" s="235"/>
      <c r="I174" s="235"/>
      <c r="J174" s="236"/>
      <c r="K174" s="235"/>
      <c r="L174" s="235"/>
      <c r="M174" s="235"/>
      <c r="N174" s="235"/>
      <c r="O174" s="235"/>
      <c r="P174" s="237"/>
      <c r="Q174" s="237"/>
      <c r="R174" s="237"/>
      <c r="S174" s="237"/>
      <c r="T174" s="237"/>
      <c r="U174" s="237"/>
      <c r="V174" s="237"/>
      <c r="W174" s="237"/>
      <c r="X174" s="237"/>
      <c r="Y174" s="237"/>
      <c r="Z174" s="237"/>
      <c r="AA174" s="237"/>
      <c r="AB174" s="237"/>
      <c r="AC174" s="237"/>
      <c r="AD174" s="237"/>
      <c r="AE174" s="237"/>
      <c r="AF174" s="237"/>
      <c r="AG174" s="237"/>
      <c r="AH174" s="237"/>
      <c r="AI174" s="237"/>
    </row>
    <row r="175" spans="1:35" s="233" customFormat="1" x14ac:dyDescent="0.25">
      <c r="A175" s="232"/>
      <c r="C175" s="167"/>
      <c r="F175" s="235"/>
      <c r="G175" s="234"/>
      <c r="H175" s="235"/>
      <c r="I175" s="235"/>
      <c r="J175" s="236"/>
      <c r="K175" s="235"/>
      <c r="L175" s="235"/>
      <c r="M175" s="235"/>
      <c r="N175" s="235"/>
      <c r="O175" s="235"/>
      <c r="P175" s="237"/>
      <c r="Q175" s="237"/>
      <c r="R175" s="237"/>
      <c r="S175" s="237"/>
      <c r="T175" s="237"/>
      <c r="U175" s="237"/>
      <c r="V175" s="237"/>
      <c r="W175" s="237"/>
      <c r="X175" s="237"/>
      <c r="Y175" s="237"/>
      <c r="Z175" s="237"/>
      <c r="AA175" s="237"/>
      <c r="AB175" s="237"/>
      <c r="AC175" s="237"/>
      <c r="AD175" s="237"/>
      <c r="AE175" s="237"/>
      <c r="AF175" s="237"/>
      <c r="AG175" s="237"/>
      <c r="AH175" s="237"/>
      <c r="AI175" s="237"/>
    </row>
    <row r="176" spans="1:35" s="233" customFormat="1" x14ac:dyDescent="0.25">
      <c r="A176" s="232"/>
      <c r="C176" s="167"/>
      <c r="F176" s="235"/>
      <c r="G176" s="234"/>
      <c r="H176" s="235"/>
      <c r="I176" s="235"/>
      <c r="J176" s="236"/>
      <c r="K176" s="235"/>
      <c r="L176" s="235"/>
      <c r="M176" s="235"/>
      <c r="N176" s="235"/>
      <c r="O176" s="235"/>
      <c r="P176" s="237"/>
      <c r="Q176" s="237"/>
      <c r="R176" s="237"/>
      <c r="S176" s="237"/>
      <c r="T176" s="237"/>
      <c r="U176" s="237"/>
      <c r="V176" s="237"/>
      <c r="W176" s="237"/>
      <c r="X176" s="237"/>
      <c r="Y176" s="237"/>
      <c r="Z176" s="237"/>
      <c r="AA176" s="237"/>
      <c r="AB176" s="237"/>
      <c r="AC176" s="237"/>
      <c r="AD176" s="237"/>
      <c r="AE176" s="237"/>
      <c r="AF176" s="237"/>
      <c r="AG176" s="237"/>
      <c r="AH176" s="237"/>
      <c r="AI176" s="237"/>
    </row>
    <row r="177" spans="1:35" s="233" customFormat="1" x14ac:dyDescent="0.25">
      <c r="A177" s="232"/>
      <c r="C177" s="167"/>
      <c r="F177" s="235"/>
      <c r="G177" s="234"/>
      <c r="H177" s="235"/>
      <c r="I177" s="235"/>
      <c r="J177" s="236"/>
      <c r="K177" s="235"/>
      <c r="L177" s="235"/>
      <c r="M177" s="235"/>
      <c r="N177" s="235"/>
      <c r="O177" s="235"/>
      <c r="P177" s="237"/>
      <c r="Q177" s="237"/>
      <c r="R177" s="237"/>
      <c r="S177" s="237"/>
      <c r="T177" s="237"/>
      <c r="U177" s="237"/>
      <c r="V177" s="237"/>
      <c r="W177" s="237"/>
      <c r="X177" s="237"/>
      <c r="Y177" s="237"/>
      <c r="Z177" s="237"/>
      <c r="AA177" s="237"/>
      <c r="AB177" s="237"/>
      <c r="AC177" s="237"/>
      <c r="AD177" s="237"/>
      <c r="AE177" s="237"/>
      <c r="AF177" s="237"/>
      <c r="AG177" s="237"/>
      <c r="AH177" s="237"/>
      <c r="AI177" s="237"/>
    </row>
    <row r="178" spans="1:35" s="233" customFormat="1" x14ac:dyDescent="0.25">
      <c r="A178" s="232"/>
      <c r="C178" s="167"/>
      <c r="F178" s="235"/>
      <c r="G178" s="234"/>
      <c r="H178" s="235"/>
      <c r="I178" s="235"/>
      <c r="J178" s="236"/>
      <c r="K178" s="235"/>
      <c r="L178" s="235"/>
      <c r="M178" s="235"/>
      <c r="N178" s="235"/>
      <c r="O178" s="235"/>
      <c r="P178" s="237"/>
      <c r="Q178" s="237"/>
      <c r="R178" s="237"/>
      <c r="S178" s="237"/>
      <c r="T178" s="237"/>
      <c r="U178" s="237"/>
      <c r="V178" s="237"/>
      <c r="W178" s="237"/>
      <c r="X178" s="237"/>
      <c r="Y178" s="237"/>
      <c r="Z178" s="237"/>
      <c r="AA178" s="237"/>
      <c r="AB178" s="237"/>
      <c r="AC178" s="237"/>
      <c r="AD178" s="237"/>
      <c r="AE178" s="237"/>
      <c r="AF178" s="237"/>
      <c r="AG178" s="237"/>
      <c r="AH178" s="237"/>
      <c r="AI178" s="237"/>
    </row>
    <row r="179" spans="1:35" s="233" customFormat="1" x14ac:dyDescent="0.25">
      <c r="A179" s="232"/>
      <c r="C179" s="167"/>
      <c r="F179" s="235"/>
      <c r="G179" s="234"/>
      <c r="H179" s="235"/>
      <c r="I179" s="235"/>
      <c r="J179" s="236"/>
      <c r="K179" s="235"/>
      <c r="L179" s="235"/>
      <c r="M179" s="235"/>
      <c r="N179" s="235"/>
      <c r="O179" s="235"/>
      <c r="P179" s="237"/>
      <c r="Q179" s="237"/>
      <c r="R179" s="237"/>
      <c r="S179" s="237"/>
      <c r="T179" s="237"/>
      <c r="U179" s="237"/>
      <c r="V179" s="237"/>
      <c r="W179" s="237"/>
      <c r="X179" s="237"/>
      <c r="Y179" s="237"/>
      <c r="Z179" s="237"/>
      <c r="AA179" s="237"/>
      <c r="AB179" s="237"/>
      <c r="AC179" s="237"/>
      <c r="AD179" s="237"/>
      <c r="AE179" s="237"/>
      <c r="AF179" s="237"/>
      <c r="AG179" s="237"/>
      <c r="AH179" s="237"/>
      <c r="AI179" s="237"/>
    </row>
    <row r="180" spans="1:35" s="233" customFormat="1" x14ac:dyDescent="0.25">
      <c r="A180" s="232"/>
      <c r="C180" s="167"/>
      <c r="F180" s="235"/>
      <c r="G180" s="234"/>
      <c r="H180" s="235"/>
      <c r="I180" s="235"/>
      <c r="J180" s="236"/>
      <c r="K180" s="235"/>
      <c r="L180" s="235"/>
      <c r="M180" s="235"/>
      <c r="N180" s="235"/>
      <c r="O180" s="235"/>
      <c r="P180" s="237"/>
      <c r="Q180" s="237"/>
      <c r="R180" s="237"/>
      <c r="S180" s="237"/>
      <c r="T180" s="237"/>
      <c r="U180" s="237"/>
      <c r="V180" s="237"/>
      <c r="W180" s="237"/>
      <c r="X180" s="237"/>
      <c r="Y180" s="237"/>
      <c r="Z180" s="237"/>
      <c r="AA180" s="237"/>
      <c r="AB180" s="237"/>
      <c r="AC180" s="237"/>
      <c r="AD180" s="237"/>
      <c r="AE180" s="237"/>
      <c r="AF180" s="237"/>
      <c r="AG180" s="237"/>
      <c r="AH180" s="237"/>
      <c r="AI180" s="237"/>
    </row>
    <row r="181" spans="1:35" s="233" customFormat="1" x14ac:dyDescent="0.25">
      <c r="A181" s="232"/>
      <c r="C181" s="167"/>
      <c r="F181" s="235"/>
      <c r="G181" s="234"/>
      <c r="H181" s="235"/>
      <c r="I181" s="235"/>
      <c r="J181" s="236"/>
      <c r="K181" s="235"/>
      <c r="L181" s="235"/>
      <c r="M181" s="235"/>
      <c r="N181" s="235"/>
      <c r="O181" s="235"/>
      <c r="P181" s="237"/>
      <c r="Q181" s="237"/>
      <c r="R181" s="237"/>
      <c r="S181" s="237"/>
      <c r="T181" s="237"/>
      <c r="U181" s="237"/>
      <c r="V181" s="237"/>
      <c r="W181" s="237"/>
      <c r="X181" s="237"/>
      <c r="Y181" s="237"/>
      <c r="Z181" s="237"/>
      <c r="AA181" s="237"/>
      <c r="AB181" s="237"/>
      <c r="AC181" s="237"/>
      <c r="AD181" s="237"/>
      <c r="AE181" s="237"/>
      <c r="AF181" s="237"/>
      <c r="AG181" s="237"/>
      <c r="AH181" s="237"/>
      <c r="AI181" s="237"/>
    </row>
  </sheetData>
  <mergeCells count="97">
    <mergeCell ref="C1:O1"/>
    <mergeCell ref="I27:I28"/>
    <mergeCell ref="J27:J28"/>
    <mergeCell ref="K27:K28"/>
    <mergeCell ref="L27:L28"/>
    <mergeCell ref="F10:F11"/>
    <mergeCell ref="K10:K11"/>
    <mergeCell ref="L10:L11"/>
    <mergeCell ref="L12:L14"/>
    <mergeCell ref="M27:M28"/>
    <mergeCell ref="N27:N28"/>
    <mergeCell ref="O27:O28"/>
    <mergeCell ref="L17:L18"/>
    <mergeCell ref="M17:M18"/>
    <mergeCell ref="C4:C6"/>
    <mergeCell ref="D4:D6"/>
    <mergeCell ref="C60:C61"/>
    <mergeCell ref="D60:D61"/>
    <mergeCell ref="E60:E61"/>
    <mergeCell ref="F60:F61"/>
    <mergeCell ref="G60:G61"/>
    <mergeCell ref="I60:I61"/>
    <mergeCell ref="H60:H61"/>
    <mergeCell ref="J60:J61"/>
    <mergeCell ref="L60:L61"/>
    <mergeCell ref="M60:M61"/>
    <mergeCell ref="N60:N61"/>
    <mergeCell ref="O60:O61"/>
    <mergeCell ref="C27:C28"/>
    <mergeCell ref="C25:C26"/>
    <mergeCell ref="D25:D26"/>
    <mergeCell ref="E25:E26"/>
    <mergeCell ref="F25:F26"/>
    <mergeCell ref="G25:G26"/>
    <mergeCell ref="I25:I26"/>
    <mergeCell ref="J25:J26"/>
    <mergeCell ref="K25:K26"/>
    <mergeCell ref="L25:L26"/>
    <mergeCell ref="M25:M26"/>
    <mergeCell ref="H25:H26"/>
    <mergeCell ref="C49:O49"/>
    <mergeCell ref="D27:D28"/>
    <mergeCell ref="B4:B6"/>
    <mergeCell ref="E5:E6"/>
    <mergeCell ref="G5:G6"/>
    <mergeCell ref="H5:H6"/>
    <mergeCell ref="O17:O18"/>
    <mergeCell ref="D12:D14"/>
    <mergeCell ref="E12:E14"/>
    <mergeCell ref="F5:F6"/>
    <mergeCell ref="D10:D11"/>
    <mergeCell ref="E10:E11"/>
    <mergeCell ref="G10:G11"/>
    <mergeCell ref="G12:G14"/>
    <mergeCell ref="O25:O26"/>
    <mergeCell ref="H4:J4"/>
    <mergeCell ref="K4:K6"/>
    <mergeCell ref="H17:H18"/>
    <mergeCell ref="I17:I18"/>
    <mergeCell ref="J17:J18"/>
    <mergeCell ref="K17:K18"/>
    <mergeCell ref="O5:O6"/>
    <mergeCell ref="I10:I11"/>
    <mergeCell ref="J10:J11"/>
    <mergeCell ref="N5:N6"/>
    <mergeCell ref="C9:O9"/>
    <mergeCell ref="L4:L6"/>
    <mergeCell ref="M4:M6"/>
    <mergeCell ref="N4:O4"/>
    <mergeCell ref="H10:H11"/>
    <mergeCell ref="C17:C18"/>
    <mergeCell ref="D17:D18"/>
    <mergeCell ref="E17:E18"/>
    <mergeCell ref="F17:F18"/>
    <mergeCell ref="G17:G18"/>
    <mergeCell ref="N17:N18"/>
    <mergeCell ref="E4:F4"/>
    <mergeCell ref="E27:E28"/>
    <mergeCell ref="F27:F28"/>
    <mergeCell ref="G27:G28"/>
    <mergeCell ref="H27:H28"/>
    <mergeCell ref="K12:K14"/>
    <mergeCell ref="F12:F14"/>
    <mergeCell ref="H12:H14"/>
    <mergeCell ref="I5:J5"/>
    <mergeCell ref="I12:I14"/>
    <mergeCell ref="J12:J14"/>
    <mergeCell ref="N25:N26"/>
    <mergeCell ref="B7:O7"/>
    <mergeCell ref="C10:C16"/>
    <mergeCell ref="C19:C22"/>
    <mergeCell ref="O12:O14"/>
    <mergeCell ref="O10:O11"/>
    <mergeCell ref="M10:M11"/>
    <mergeCell ref="M12:M14"/>
    <mergeCell ref="N10:N11"/>
    <mergeCell ref="N12:N14"/>
  </mergeCells>
  <printOptions horizontalCentered="1" verticalCentered="1"/>
  <pageMargins left="0.59055118110236227" right="0.59055118110236227" top="0.59055118110236227" bottom="0.59055118110236227" header="0" footer="0"/>
  <pageSetup paperSize="9" scale="29" fitToHeight="0" orientation="landscape" r:id="rId1"/>
  <headerFooter scaleWithDoc="0"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M40"/>
  <sheetViews>
    <sheetView showGridLines="0" topLeftCell="A26" zoomScale="70" zoomScaleNormal="70" workbookViewId="0">
      <selection activeCell="E40" sqref="E40"/>
    </sheetView>
  </sheetViews>
  <sheetFormatPr baseColWidth="10" defaultColWidth="11.42578125" defaultRowHeight="15" x14ac:dyDescent="0.2"/>
  <cols>
    <col min="1" max="1" width="2.140625" style="2" customWidth="1"/>
    <col min="2" max="2" width="6" style="28" customWidth="1"/>
    <col min="3" max="3" width="31.85546875" style="2" customWidth="1"/>
    <col min="4" max="4" width="34.28515625" style="2" customWidth="1"/>
    <col min="5" max="5" width="10" style="2" customWidth="1"/>
    <col min="6" max="8" width="10.7109375" style="2" customWidth="1"/>
    <col min="9" max="9" width="5.140625" style="2" bestFit="1" customWidth="1"/>
    <col min="10" max="10" width="9.85546875" style="2" customWidth="1"/>
    <col min="11" max="11" width="8.140625" style="2" customWidth="1"/>
    <col min="12" max="12" width="7.7109375" style="2" customWidth="1"/>
    <col min="13" max="13" width="5.85546875" style="2" customWidth="1"/>
    <col min="14" max="14" width="8.85546875" style="2" customWidth="1"/>
    <col min="15" max="15" width="5.7109375" style="2" customWidth="1"/>
    <col min="16" max="16" width="9.42578125" style="2" customWidth="1"/>
    <col min="17" max="17" width="7.7109375" style="2" customWidth="1"/>
    <col min="18" max="18" width="7.85546875" style="2" customWidth="1"/>
    <col min="19" max="19" width="8.28515625" style="2" customWidth="1"/>
    <col min="20" max="20" width="9.28515625" style="2" customWidth="1"/>
    <col min="21" max="21" width="11" style="2" customWidth="1"/>
    <col min="22" max="22" width="11.140625" style="2" customWidth="1"/>
    <col min="23" max="23" width="9" style="2" customWidth="1"/>
    <col min="24" max="24" width="9.7109375" style="2" customWidth="1"/>
    <col min="25" max="25" width="8.7109375" style="2" customWidth="1"/>
    <col min="26" max="26" width="9.85546875" style="2" customWidth="1"/>
    <col min="27" max="27" width="7.42578125" style="2" customWidth="1"/>
    <col min="28" max="28" width="8.7109375" style="2" customWidth="1"/>
    <col min="29" max="29" width="8" style="2" customWidth="1"/>
    <col min="30" max="34" width="9.85546875" style="2" customWidth="1"/>
    <col min="35" max="37" width="5.28515625" style="2" customWidth="1"/>
    <col min="38" max="16384" width="11.42578125" style="2"/>
  </cols>
  <sheetData>
    <row r="1" spans="2:37" ht="15.75" x14ac:dyDescent="0.25">
      <c r="B1" s="349" t="s">
        <v>0</v>
      </c>
      <c r="C1" s="349"/>
      <c r="D1" s="349"/>
      <c r="E1" s="349"/>
      <c r="F1" s="349"/>
      <c r="G1" s="349"/>
      <c r="H1" s="349"/>
      <c r="I1" s="349"/>
      <c r="J1" s="349"/>
      <c r="K1" s="349"/>
      <c r="L1" s="349"/>
      <c r="M1" s="349"/>
      <c r="N1" s="349"/>
      <c r="O1" s="349"/>
      <c r="P1" s="349"/>
      <c r="Q1" s="349"/>
      <c r="R1" s="349"/>
      <c r="S1" s="349"/>
      <c r="T1" s="349"/>
      <c r="U1" s="349"/>
      <c r="V1" s="349"/>
      <c r="W1" s="349"/>
      <c r="X1" s="349"/>
      <c r="Y1" s="349"/>
      <c r="Z1" s="349"/>
      <c r="AA1" s="349"/>
      <c r="AB1" s="349"/>
      <c r="AC1" s="349"/>
      <c r="AD1" s="349"/>
      <c r="AE1" s="349"/>
      <c r="AF1" s="349"/>
      <c r="AG1" s="349"/>
      <c r="AH1" s="1"/>
    </row>
    <row r="2" spans="2:37" ht="15.75" x14ac:dyDescent="0.25">
      <c r="B2" s="349" t="s">
        <v>42</v>
      </c>
      <c r="C2" s="349"/>
      <c r="D2" s="349"/>
      <c r="E2" s="349"/>
      <c r="F2" s="349"/>
      <c r="G2" s="349"/>
      <c r="H2" s="349"/>
      <c r="I2" s="349"/>
      <c r="J2" s="349"/>
      <c r="K2" s="349"/>
      <c r="L2" s="349"/>
      <c r="M2" s="349"/>
      <c r="N2" s="349"/>
      <c r="O2" s="349"/>
      <c r="P2" s="349"/>
      <c r="Q2" s="349"/>
      <c r="R2" s="349"/>
      <c r="S2" s="349"/>
      <c r="T2" s="349"/>
      <c r="U2" s="349"/>
      <c r="V2" s="349"/>
      <c r="W2" s="349"/>
      <c r="X2" s="349"/>
      <c r="Y2" s="349"/>
      <c r="Z2" s="349"/>
      <c r="AA2" s="349"/>
      <c r="AB2" s="349"/>
      <c r="AC2" s="349"/>
      <c r="AD2" s="349"/>
      <c r="AE2" s="349"/>
      <c r="AF2" s="349"/>
      <c r="AG2" s="349"/>
      <c r="AH2" s="349"/>
    </row>
    <row r="3" spans="2:37" ht="15.75" x14ac:dyDescent="0.25">
      <c r="B3" s="349" t="s">
        <v>38</v>
      </c>
      <c r="C3" s="349"/>
      <c r="D3" s="349"/>
      <c r="E3" s="349"/>
      <c r="F3" s="349"/>
      <c r="G3" s="349"/>
      <c r="H3" s="349"/>
      <c r="I3" s="349"/>
      <c r="J3" s="349"/>
      <c r="K3" s="349"/>
      <c r="L3" s="349"/>
      <c r="M3" s="349"/>
      <c r="N3" s="349"/>
      <c r="O3" s="349"/>
      <c r="P3" s="349"/>
      <c r="Q3" s="349"/>
      <c r="R3" s="349"/>
      <c r="S3" s="349"/>
      <c r="T3" s="349"/>
      <c r="U3" s="349"/>
      <c r="V3" s="349"/>
      <c r="W3" s="349"/>
      <c r="X3" s="349"/>
      <c r="Y3" s="349"/>
      <c r="Z3" s="349"/>
      <c r="AA3" s="349"/>
      <c r="AB3" s="349"/>
      <c r="AC3" s="349"/>
      <c r="AD3" s="349"/>
      <c r="AE3" s="349"/>
      <c r="AF3" s="349"/>
      <c r="AG3" s="349"/>
      <c r="AH3" s="349"/>
    </row>
    <row r="4" spans="2:37" ht="15.75" x14ac:dyDescent="0.25">
      <c r="B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row>
    <row r="5" spans="2:37" ht="15.75" x14ac:dyDescent="0.25">
      <c r="B5" s="66"/>
      <c r="C5" s="58" t="s">
        <v>248</v>
      </c>
    </row>
    <row r="6" spans="2:37" ht="0.75" customHeight="1" x14ac:dyDescent="0.25">
      <c r="B6" s="66"/>
      <c r="C6" s="66"/>
      <c r="D6" s="66"/>
      <c r="E6" s="66"/>
      <c r="F6" s="66"/>
      <c r="G6" s="66"/>
      <c r="H6" s="66"/>
      <c r="I6" s="66"/>
      <c r="J6" s="66"/>
      <c r="K6" s="66"/>
      <c r="L6" s="66"/>
      <c r="M6" s="66"/>
      <c r="N6" s="66"/>
      <c r="O6" s="66"/>
      <c r="P6" s="66"/>
      <c r="Q6" s="66"/>
      <c r="R6" s="66"/>
      <c r="S6" s="66"/>
      <c r="T6" s="66"/>
      <c r="U6" s="66"/>
      <c r="V6" s="66"/>
      <c r="W6" s="66"/>
      <c r="X6" s="66"/>
      <c r="Y6" s="66"/>
      <c r="Z6" s="66"/>
      <c r="AA6" s="66"/>
      <c r="AB6" s="66"/>
      <c r="AC6" s="66"/>
      <c r="AD6" s="66"/>
      <c r="AE6" s="66"/>
      <c r="AF6" s="66"/>
      <c r="AG6" s="66"/>
      <c r="AH6" s="66"/>
    </row>
    <row r="7" spans="2:37" ht="5.25" hidden="1" customHeight="1" x14ac:dyDescent="0.2"/>
    <row r="8" spans="2:37" ht="21" customHeight="1" x14ac:dyDescent="0.25">
      <c r="B8" s="66"/>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row>
    <row r="9" spans="2:37" ht="15.75" x14ac:dyDescent="0.25">
      <c r="B9" s="378" t="s">
        <v>1</v>
      </c>
      <c r="C9" s="372" t="s">
        <v>2</v>
      </c>
      <c r="D9" s="375" t="s">
        <v>3</v>
      </c>
      <c r="E9" s="376" t="s">
        <v>4</v>
      </c>
      <c r="F9" s="365" t="s">
        <v>5</v>
      </c>
      <c r="G9" s="366"/>
      <c r="H9" s="366"/>
      <c r="I9" s="366"/>
      <c r="J9" s="366"/>
      <c r="K9" s="366"/>
      <c r="L9" s="366"/>
      <c r="M9" s="366"/>
      <c r="N9" s="366"/>
      <c r="O9" s="366"/>
      <c r="P9" s="366"/>
      <c r="Q9" s="367"/>
      <c r="R9" s="364" t="s">
        <v>9</v>
      </c>
      <c r="S9" s="364"/>
      <c r="T9" s="364"/>
      <c r="U9" s="364"/>
      <c r="V9" s="364"/>
      <c r="W9" s="364"/>
      <c r="X9" s="364"/>
      <c r="Y9" s="364"/>
      <c r="Z9" s="364"/>
      <c r="AA9" s="364"/>
      <c r="AB9" s="364"/>
      <c r="AC9" s="364"/>
      <c r="AD9" s="364" t="s">
        <v>11</v>
      </c>
      <c r="AE9" s="364"/>
      <c r="AF9" s="364"/>
      <c r="AG9" s="364"/>
      <c r="AH9" s="364"/>
      <c r="AI9" s="364" t="s">
        <v>15</v>
      </c>
      <c r="AJ9" s="364"/>
      <c r="AK9" s="364"/>
    </row>
    <row r="10" spans="2:37" ht="15.75" x14ac:dyDescent="0.25">
      <c r="B10" s="379"/>
      <c r="C10" s="373"/>
      <c r="D10" s="375"/>
      <c r="E10" s="376"/>
      <c r="F10" s="365" t="s">
        <v>6</v>
      </c>
      <c r="G10" s="366"/>
      <c r="H10" s="366"/>
      <c r="I10" s="366"/>
      <c r="J10" s="366"/>
      <c r="K10" s="367"/>
      <c r="L10" s="368" t="s">
        <v>7</v>
      </c>
      <c r="M10" s="368"/>
      <c r="N10" s="368"/>
      <c r="O10" s="368"/>
      <c r="P10" s="368"/>
      <c r="Q10" s="368"/>
      <c r="R10" s="368" t="s">
        <v>10</v>
      </c>
      <c r="S10" s="368"/>
      <c r="T10" s="368"/>
      <c r="U10" s="368"/>
      <c r="V10" s="368"/>
      <c r="W10" s="368"/>
      <c r="X10" s="368"/>
      <c r="Y10" s="368"/>
      <c r="Z10" s="368"/>
      <c r="AA10" s="368"/>
      <c r="AB10" s="368"/>
      <c r="AC10" s="368"/>
      <c r="AD10" s="83" t="s">
        <v>31</v>
      </c>
      <c r="AE10" s="83" t="s">
        <v>32</v>
      </c>
      <c r="AF10" s="83" t="s">
        <v>12</v>
      </c>
      <c r="AG10" s="83" t="s">
        <v>13</v>
      </c>
      <c r="AH10" s="83" t="s">
        <v>14</v>
      </c>
      <c r="AI10" s="377" t="s">
        <v>16</v>
      </c>
      <c r="AJ10" s="377" t="s">
        <v>17</v>
      </c>
      <c r="AK10" s="377" t="s">
        <v>18</v>
      </c>
    </row>
    <row r="11" spans="2:37" ht="47.25" x14ac:dyDescent="0.25">
      <c r="B11" s="380"/>
      <c r="C11" s="374"/>
      <c r="D11" s="375"/>
      <c r="E11" s="376"/>
      <c r="F11" s="82" t="s">
        <v>41</v>
      </c>
      <c r="G11" s="82" t="s">
        <v>146</v>
      </c>
      <c r="H11" s="82" t="s">
        <v>145</v>
      </c>
      <c r="I11" s="81" t="s">
        <v>43</v>
      </c>
      <c r="J11" s="80" t="s">
        <v>78</v>
      </c>
      <c r="K11" s="82" t="s">
        <v>22</v>
      </c>
      <c r="L11" s="77" t="s">
        <v>8</v>
      </c>
      <c r="M11" s="78" t="s">
        <v>144</v>
      </c>
      <c r="N11" s="76" t="s">
        <v>143</v>
      </c>
      <c r="O11" s="79" t="s">
        <v>28</v>
      </c>
      <c r="P11" s="77" t="s">
        <v>37</v>
      </c>
      <c r="Q11" s="79" t="s">
        <v>29</v>
      </c>
      <c r="R11" s="78" t="s">
        <v>25</v>
      </c>
      <c r="S11" s="77" t="s">
        <v>24</v>
      </c>
      <c r="T11" s="77" t="s">
        <v>64</v>
      </c>
      <c r="U11" s="77" t="s">
        <v>142</v>
      </c>
      <c r="V11" s="77" t="s">
        <v>65</v>
      </c>
      <c r="W11" s="76" t="s">
        <v>26</v>
      </c>
      <c r="X11" s="77" t="s">
        <v>27</v>
      </c>
      <c r="Y11" s="77" t="s">
        <v>23</v>
      </c>
      <c r="Z11" s="76" t="s">
        <v>141</v>
      </c>
      <c r="AA11" s="76" t="s">
        <v>84</v>
      </c>
      <c r="AB11" s="76" t="s">
        <v>140</v>
      </c>
      <c r="AC11" s="77" t="s">
        <v>30</v>
      </c>
      <c r="AD11" s="75"/>
      <c r="AE11" s="75"/>
      <c r="AF11" s="75"/>
      <c r="AG11" s="75"/>
      <c r="AH11" s="75"/>
      <c r="AI11" s="377"/>
      <c r="AJ11" s="377"/>
      <c r="AK11" s="377"/>
    </row>
    <row r="12" spans="2:37" ht="36" customHeight="1" x14ac:dyDescent="0.2">
      <c r="B12" s="11">
        <v>1</v>
      </c>
      <c r="C12" s="10" t="s">
        <v>36</v>
      </c>
      <c r="D12" s="72" t="str">
        <f>+D13</f>
        <v>Asesoría Legal-Mesa de Partes</v>
      </c>
      <c r="E12" s="11">
        <v>5</v>
      </c>
      <c r="F12" s="11">
        <v>0</v>
      </c>
      <c r="G12" s="11">
        <v>1</v>
      </c>
      <c r="H12" s="11">
        <v>0</v>
      </c>
      <c r="I12" s="11">
        <v>0</v>
      </c>
      <c r="J12" s="11">
        <v>0</v>
      </c>
      <c r="K12" s="11">
        <v>0</v>
      </c>
      <c r="L12" s="12"/>
      <c r="M12" s="12"/>
      <c r="N12" s="12"/>
      <c r="O12" s="12"/>
      <c r="P12" s="12"/>
      <c r="Q12" s="12"/>
      <c r="R12" s="11" t="s">
        <v>33</v>
      </c>
      <c r="S12" s="11"/>
      <c r="T12" s="11"/>
      <c r="U12" s="11"/>
      <c r="V12" s="11"/>
      <c r="W12" s="11"/>
      <c r="X12" s="11"/>
      <c r="Y12" s="11"/>
      <c r="Z12" s="11"/>
      <c r="AA12" s="11"/>
      <c r="AB12" s="11"/>
      <c r="AC12" s="11" t="s">
        <v>33</v>
      </c>
      <c r="AD12" s="3"/>
      <c r="AE12" s="3"/>
      <c r="AF12" s="3"/>
      <c r="AG12" s="3"/>
      <c r="AH12" s="3"/>
      <c r="AI12" s="67" t="s">
        <v>33</v>
      </c>
      <c r="AJ12" s="67"/>
      <c r="AK12" s="67"/>
    </row>
    <row r="13" spans="2:37" ht="53.25" customHeight="1" x14ac:dyDescent="0.2">
      <c r="B13" s="67">
        <v>2</v>
      </c>
      <c r="C13" s="9" t="s">
        <v>139</v>
      </c>
      <c r="D13" s="84" t="s">
        <v>138</v>
      </c>
      <c r="E13" s="67">
        <v>2</v>
      </c>
      <c r="F13" s="67">
        <v>0</v>
      </c>
      <c r="G13" s="67">
        <v>1</v>
      </c>
      <c r="H13" s="67">
        <v>0</v>
      </c>
      <c r="I13" s="67">
        <v>0</v>
      </c>
      <c r="J13" s="67">
        <v>0</v>
      </c>
      <c r="K13" s="67">
        <v>0</v>
      </c>
      <c r="L13" s="67"/>
      <c r="M13" s="67"/>
      <c r="N13" s="67"/>
      <c r="O13" s="67"/>
      <c r="P13" s="67"/>
      <c r="Q13" s="67"/>
      <c r="R13" s="11"/>
      <c r="S13" s="11" t="s">
        <v>33</v>
      </c>
      <c r="T13" s="11"/>
      <c r="U13" s="11"/>
      <c r="V13" s="11"/>
      <c r="W13" s="11" t="s">
        <v>33</v>
      </c>
      <c r="X13" s="11"/>
      <c r="Y13" s="11" t="s">
        <v>33</v>
      </c>
      <c r="Z13" s="11" t="s">
        <v>33</v>
      </c>
      <c r="AA13" s="11"/>
      <c r="AB13" s="11"/>
      <c r="AC13" s="11" t="s">
        <v>33</v>
      </c>
      <c r="AD13" s="3"/>
      <c r="AE13" s="3"/>
      <c r="AF13" s="3"/>
      <c r="AG13" s="3"/>
      <c r="AH13" s="3"/>
      <c r="AI13" s="67"/>
      <c r="AJ13" s="67"/>
      <c r="AK13" s="67"/>
    </row>
    <row r="14" spans="2:37" ht="40.5" customHeight="1" x14ac:dyDescent="0.2">
      <c r="B14" s="11">
        <v>3</v>
      </c>
      <c r="C14" s="10" t="s">
        <v>137</v>
      </c>
      <c r="D14" s="71" t="str">
        <f>+D13</f>
        <v>Asesoría Legal-Mesa de Partes</v>
      </c>
      <c r="E14" s="11">
        <v>3</v>
      </c>
      <c r="F14" s="11">
        <v>0</v>
      </c>
      <c r="G14" s="11">
        <v>1</v>
      </c>
      <c r="H14" s="11">
        <v>0</v>
      </c>
      <c r="I14" s="11">
        <v>0</v>
      </c>
      <c r="J14" s="11">
        <v>0</v>
      </c>
      <c r="K14" s="11">
        <v>0</v>
      </c>
      <c r="L14" s="12"/>
      <c r="M14" s="12"/>
      <c r="N14" s="12"/>
      <c r="O14" s="11"/>
      <c r="P14" s="12"/>
      <c r="Q14" s="12"/>
      <c r="R14" s="11"/>
      <c r="S14" s="11" t="s">
        <v>33</v>
      </c>
      <c r="T14" s="11"/>
      <c r="U14" s="11" t="s">
        <v>33</v>
      </c>
      <c r="V14" s="11"/>
      <c r="W14" s="11" t="s">
        <v>33</v>
      </c>
      <c r="X14" s="11"/>
      <c r="Y14" s="11" t="s">
        <v>33</v>
      </c>
      <c r="Z14" s="11" t="s">
        <v>33</v>
      </c>
      <c r="AA14" s="11"/>
      <c r="AB14" s="11"/>
      <c r="AC14" s="11" t="s">
        <v>33</v>
      </c>
      <c r="AD14" s="13"/>
      <c r="AE14" s="13"/>
      <c r="AF14" s="13"/>
      <c r="AG14" s="13"/>
      <c r="AH14" s="13"/>
      <c r="AI14" s="12"/>
      <c r="AJ14" s="12" t="s">
        <v>33</v>
      </c>
      <c r="AK14" s="12"/>
    </row>
    <row r="15" spans="2:37" ht="40.5" customHeight="1" x14ac:dyDescent="0.2">
      <c r="B15" s="11">
        <v>4</v>
      </c>
      <c r="C15" s="10" t="s">
        <v>136</v>
      </c>
      <c r="D15" s="71" t="str">
        <f>+D14</f>
        <v>Asesoría Legal-Mesa de Partes</v>
      </c>
      <c r="E15" s="11">
        <v>3</v>
      </c>
      <c r="F15" s="11">
        <v>0</v>
      </c>
      <c r="G15" s="11">
        <v>1</v>
      </c>
      <c r="H15" s="11">
        <v>0</v>
      </c>
      <c r="I15" s="11">
        <v>0</v>
      </c>
      <c r="J15" s="11">
        <v>0</v>
      </c>
      <c r="K15" s="11">
        <v>0</v>
      </c>
      <c r="L15" s="12"/>
      <c r="M15" s="12"/>
      <c r="N15" s="12"/>
      <c r="O15" s="11"/>
      <c r="P15" s="12"/>
      <c r="Q15" s="12"/>
      <c r="R15" s="11"/>
      <c r="S15" s="11"/>
      <c r="T15" s="11"/>
      <c r="U15" s="11"/>
      <c r="V15" s="11"/>
      <c r="W15" s="11"/>
      <c r="X15" s="11"/>
      <c r="Y15" s="11"/>
      <c r="Z15" s="11"/>
      <c r="AA15" s="11"/>
      <c r="AB15" s="11"/>
      <c r="AC15" s="11" t="s">
        <v>33</v>
      </c>
      <c r="AD15" s="13"/>
      <c r="AE15" s="13"/>
      <c r="AF15" s="13"/>
      <c r="AG15" s="13"/>
      <c r="AH15" s="13"/>
      <c r="AI15" s="12"/>
      <c r="AJ15" s="12"/>
      <c r="AK15" s="12"/>
    </row>
    <row r="16" spans="2:37" ht="24.95" customHeight="1" x14ac:dyDescent="0.2">
      <c r="B16" s="11">
        <v>5</v>
      </c>
      <c r="C16" s="14" t="s">
        <v>105</v>
      </c>
      <c r="D16" s="14" t="str">
        <f>+D14</f>
        <v>Asesoría Legal-Mesa de Partes</v>
      </c>
      <c r="E16" s="17">
        <v>2</v>
      </c>
      <c r="F16" s="11">
        <v>0</v>
      </c>
      <c r="G16" s="11">
        <v>1</v>
      </c>
      <c r="H16" s="11">
        <v>0</v>
      </c>
      <c r="I16" s="11">
        <v>0</v>
      </c>
      <c r="J16" s="11">
        <v>0</v>
      </c>
      <c r="K16" s="11">
        <v>0</v>
      </c>
      <c r="L16" s="11"/>
      <c r="M16" s="11"/>
      <c r="N16" s="11"/>
      <c r="O16" s="11"/>
      <c r="P16" s="11"/>
      <c r="Q16" s="11"/>
      <c r="R16" s="11"/>
      <c r="S16" s="11" t="s">
        <v>33</v>
      </c>
      <c r="T16" s="11"/>
      <c r="U16" s="11" t="s">
        <v>33</v>
      </c>
      <c r="V16" s="11"/>
      <c r="W16" s="11" t="s">
        <v>33</v>
      </c>
      <c r="X16" s="11"/>
      <c r="Y16" s="11" t="s">
        <v>33</v>
      </c>
      <c r="Z16" s="11" t="s">
        <v>33</v>
      </c>
      <c r="AA16" s="11"/>
      <c r="AB16" s="11"/>
      <c r="AC16" s="11" t="s">
        <v>33</v>
      </c>
      <c r="AD16" s="13"/>
      <c r="AE16" s="13"/>
      <c r="AF16" s="13"/>
      <c r="AG16" s="13"/>
      <c r="AH16" s="13"/>
      <c r="AI16" s="12"/>
      <c r="AJ16" s="12"/>
      <c r="AK16" s="12" t="s">
        <v>33</v>
      </c>
    </row>
    <row r="17" spans="2:39" ht="32.25" customHeight="1" x14ac:dyDescent="0.2">
      <c r="B17" s="67">
        <v>6</v>
      </c>
      <c r="C17" s="10" t="s">
        <v>39</v>
      </c>
      <c r="D17" s="10" t="s">
        <v>127</v>
      </c>
      <c r="E17" s="17">
        <v>3</v>
      </c>
      <c r="F17" s="11">
        <v>0</v>
      </c>
      <c r="G17" s="11">
        <v>0</v>
      </c>
      <c r="H17" s="11">
        <v>0</v>
      </c>
      <c r="I17" s="11">
        <v>0</v>
      </c>
      <c r="J17" s="11">
        <v>1</v>
      </c>
      <c r="K17" s="11">
        <v>0</v>
      </c>
      <c r="L17" s="12"/>
      <c r="M17" s="12"/>
      <c r="N17" s="12"/>
      <c r="O17" s="12"/>
      <c r="P17" s="12"/>
      <c r="Q17" s="12"/>
      <c r="R17" s="11"/>
      <c r="S17" s="11" t="s">
        <v>33</v>
      </c>
      <c r="T17" s="11"/>
      <c r="U17" s="11" t="s">
        <v>33</v>
      </c>
      <c r="V17" s="11"/>
      <c r="W17" s="11" t="s">
        <v>33</v>
      </c>
      <c r="X17" s="11"/>
      <c r="Y17" s="11" t="s">
        <v>33</v>
      </c>
      <c r="Z17" s="11" t="s">
        <v>33</v>
      </c>
      <c r="AA17" s="11"/>
      <c r="AB17" s="11"/>
      <c r="AC17" s="11" t="s">
        <v>33</v>
      </c>
      <c r="AD17" s="13"/>
      <c r="AE17" s="13"/>
      <c r="AF17" s="13"/>
      <c r="AG17" s="13"/>
      <c r="AH17" s="13"/>
      <c r="AI17" s="12"/>
      <c r="AJ17" s="12" t="s">
        <v>33</v>
      </c>
      <c r="AK17" s="12"/>
      <c r="AM17" s="2">
        <f>24*60</f>
        <v>1440</v>
      </c>
    </row>
    <row r="18" spans="2:39" ht="38.25" customHeight="1" x14ac:dyDescent="0.2">
      <c r="B18" s="11">
        <v>7</v>
      </c>
      <c r="C18" s="18" t="s">
        <v>135</v>
      </c>
      <c r="D18" s="10" t="str">
        <f>+D17</f>
        <v xml:space="preserve">Dirección de Minería </v>
      </c>
      <c r="E18" s="17">
        <v>90</v>
      </c>
      <c r="F18" s="11">
        <v>0</v>
      </c>
      <c r="G18" s="11">
        <v>0</v>
      </c>
      <c r="H18" s="11">
        <v>0</v>
      </c>
      <c r="I18" s="19">
        <v>0</v>
      </c>
      <c r="J18" s="19">
        <v>1</v>
      </c>
      <c r="K18" s="19">
        <v>0</v>
      </c>
      <c r="L18" s="11"/>
      <c r="M18" s="11"/>
      <c r="N18" s="11"/>
      <c r="O18" s="11"/>
      <c r="P18" s="11"/>
      <c r="Q18" s="11"/>
      <c r="R18" s="11" t="s">
        <v>33</v>
      </c>
      <c r="S18" s="11" t="s">
        <v>33</v>
      </c>
      <c r="T18" s="11"/>
      <c r="U18" s="11" t="s">
        <v>33</v>
      </c>
      <c r="V18" s="11"/>
      <c r="W18" s="11" t="s">
        <v>33</v>
      </c>
      <c r="X18" s="11"/>
      <c r="Y18" s="11" t="s">
        <v>33</v>
      </c>
      <c r="Z18" s="11" t="s">
        <v>33</v>
      </c>
      <c r="AA18" s="11"/>
      <c r="AB18" s="11"/>
      <c r="AC18" s="11" t="s">
        <v>33</v>
      </c>
      <c r="AD18" s="13"/>
      <c r="AE18" s="13"/>
      <c r="AF18" s="13"/>
      <c r="AG18" s="13"/>
      <c r="AH18" s="13"/>
      <c r="AI18" s="12"/>
      <c r="AJ18" s="12" t="s">
        <v>33</v>
      </c>
      <c r="AK18" s="12"/>
      <c r="AM18" s="2">
        <f>AM17*10</f>
        <v>14400</v>
      </c>
    </row>
    <row r="19" spans="2:39" ht="36" customHeight="1" x14ac:dyDescent="0.2">
      <c r="B19" s="11">
        <v>8</v>
      </c>
      <c r="C19" s="10" t="s">
        <v>134</v>
      </c>
      <c r="D19" s="21" t="str">
        <f>+D18</f>
        <v xml:space="preserve">Dirección de Minería </v>
      </c>
      <c r="E19" s="17">
        <v>180</v>
      </c>
      <c r="F19" s="11">
        <v>0</v>
      </c>
      <c r="G19" s="11">
        <v>0</v>
      </c>
      <c r="H19" s="11">
        <v>0</v>
      </c>
      <c r="I19" s="11">
        <v>0</v>
      </c>
      <c r="J19" s="11">
        <v>1</v>
      </c>
      <c r="K19" s="11">
        <v>0</v>
      </c>
      <c r="L19" s="11">
        <v>30</v>
      </c>
      <c r="M19" s="11">
        <v>1</v>
      </c>
      <c r="N19" s="12"/>
      <c r="O19" s="12"/>
      <c r="P19" s="12"/>
      <c r="Q19" s="12"/>
      <c r="R19" s="11" t="s">
        <v>33</v>
      </c>
      <c r="S19" s="11" t="s">
        <v>33</v>
      </c>
      <c r="T19" s="11" t="s">
        <v>33</v>
      </c>
      <c r="U19" s="11" t="s">
        <v>33</v>
      </c>
      <c r="V19" s="11"/>
      <c r="W19" s="11" t="s">
        <v>33</v>
      </c>
      <c r="X19" s="11" t="s">
        <v>33</v>
      </c>
      <c r="Y19" s="11" t="s">
        <v>33</v>
      </c>
      <c r="Z19" s="11" t="s">
        <v>33</v>
      </c>
      <c r="AA19" s="11" t="s">
        <v>33</v>
      </c>
      <c r="AB19" s="11" t="s">
        <v>33</v>
      </c>
      <c r="AC19" s="11" t="s">
        <v>33</v>
      </c>
      <c r="AD19" s="13"/>
      <c r="AE19" s="13"/>
      <c r="AF19" s="13"/>
      <c r="AG19" s="13"/>
      <c r="AH19" s="13"/>
      <c r="AI19" s="12" t="s">
        <v>33</v>
      </c>
      <c r="AJ19" s="12"/>
      <c r="AK19" s="12"/>
    </row>
    <row r="20" spans="2:39" ht="36" customHeight="1" x14ac:dyDescent="0.2">
      <c r="B20" s="11">
        <v>9</v>
      </c>
      <c r="C20" s="10" t="s">
        <v>133</v>
      </c>
      <c r="D20" s="21" t="str">
        <f>+D19</f>
        <v xml:space="preserve">Dirección de Minería </v>
      </c>
      <c r="E20" s="17">
        <v>2</v>
      </c>
      <c r="F20" s="11">
        <v>0</v>
      </c>
      <c r="G20" s="11">
        <v>0</v>
      </c>
      <c r="H20" s="11">
        <v>0</v>
      </c>
      <c r="I20" s="11">
        <v>0</v>
      </c>
      <c r="J20" s="11">
        <v>1</v>
      </c>
      <c r="K20" s="11">
        <v>0</v>
      </c>
      <c r="L20" s="11"/>
      <c r="M20" s="11"/>
      <c r="N20" s="12"/>
      <c r="O20" s="12"/>
      <c r="P20" s="12"/>
      <c r="Q20" s="12"/>
      <c r="R20" s="11"/>
      <c r="S20" s="11" t="s">
        <v>33</v>
      </c>
      <c r="T20" s="11"/>
      <c r="U20" s="11" t="s">
        <v>33</v>
      </c>
      <c r="V20" s="11"/>
      <c r="W20" s="11" t="s">
        <v>33</v>
      </c>
      <c r="X20" s="11"/>
      <c r="Y20" s="11" t="s">
        <v>33</v>
      </c>
      <c r="Z20" s="11" t="s">
        <v>33</v>
      </c>
      <c r="AA20" s="11"/>
      <c r="AB20" s="11"/>
      <c r="AC20" s="11" t="s">
        <v>33</v>
      </c>
      <c r="AD20" s="13"/>
      <c r="AE20" s="13"/>
      <c r="AF20" s="13"/>
      <c r="AG20" s="13"/>
      <c r="AH20" s="13"/>
      <c r="AI20" s="12"/>
      <c r="AJ20" s="12"/>
      <c r="AK20" s="12"/>
    </row>
    <row r="21" spans="2:39" ht="39" customHeight="1" x14ac:dyDescent="0.2">
      <c r="B21" s="67">
        <v>10</v>
      </c>
      <c r="C21" s="10" t="s">
        <v>132</v>
      </c>
      <c r="D21" s="21" t="s">
        <v>53</v>
      </c>
      <c r="E21" s="17">
        <v>2</v>
      </c>
      <c r="F21" s="11">
        <v>0</v>
      </c>
      <c r="G21" s="11">
        <v>0</v>
      </c>
      <c r="H21" s="11">
        <v>1</v>
      </c>
      <c r="I21" s="11">
        <v>0</v>
      </c>
      <c r="J21" s="11">
        <v>0</v>
      </c>
      <c r="K21" s="11">
        <v>0</v>
      </c>
      <c r="L21" s="11"/>
      <c r="M21" s="11"/>
      <c r="N21" s="12"/>
      <c r="O21" s="12"/>
      <c r="P21" s="12"/>
      <c r="Q21" s="12"/>
      <c r="R21" s="11"/>
      <c r="S21" s="11" t="s">
        <v>33</v>
      </c>
      <c r="T21" s="11"/>
      <c r="U21" s="11" t="s">
        <v>33</v>
      </c>
      <c r="V21" s="11"/>
      <c r="W21" s="11" t="s">
        <v>33</v>
      </c>
      <c r="X21" s="11"/>
      <c r="Y21" s="11" t="s">
        <v>33</v>
      </c>
      <c r="Z21" s="11" t="s">
        <v>33</v>
      </c>
      <c r="AA21" s="11"/>
      <c r="AB21" s="11"/>
      <c r="AC21" s="11" t="s">
        <v>33</v>
      </c>
      <c r="AD21" s="13"/>
      <c r="AE21" s="13"/>
      <c r="AF21" s="13"/>
      <c r="AG21" s="13"/>
      <c r="AH21" s="13"/>
      <c r="AI21" s="12"/>
      <c r="AJ21" s="12"/>
      <c r="AK21" s="12"/>
    </row>
    <row r="22" spans="2:39" ht="54.75" customHeight="1" x14ac:dyDescent="0.2">
      <c r="B22" s="11">
        <v>11</v>
      </c>
      <c r="C22" s="10" t="s">
        <v>131</v>
      </c>
      <c r="D22" s="21" t="str">
        <f>+D21</f>
        <v>Asesoría Legal</v>
      </c>
      <c r="E22" s="17">
        <v>120</v>
      </c>
      <c r="F22" s="11">
        <v>0</v>
      </c>
      <c r="G22" s="11">
        <v>0</v>
      </c>
      <c r="H22" s="11">
        <v>1</v>
      </c>
      <c r="I22" s="11">
        <v>0</v>
      </c>
      <c r="J22" s="11">
        <v>0</v>
      </c>
      <c r="K22" s="11">
        <v>0</v>
      </c>
      <c r="L22" s="11">
        <v>15</v>
      </c>
      <c r="M22" s="11">
        <v>1</v>
      </c>
      <c r="N22" s="12"/>
      <c r="O22" s="12"/>
      <c r="P22" s="12"/>
      <c r="Q22" s="12"/>
      <c r="R22" s="11" t="s">
        <v>33</v>
      </c>
      <c r="S22" s="11" t="s">
        <v>33</v>
      </c>
      <c r="T22" s="11" t="s">
        <v>33</v>
      </c>
      <c r="U22" s="11" t="s">
        <v>33</v>
      </c>
      <c r="V22" s="11" t="s">
        <v>33</v>
      </c>
      <c r="W22" s="11" t="s">
        <v>33</v>
      </c>
      <c r="X22" s="11" t="s">
        <v>33</v>
      </c>
      <c r="Y22" s="11" t="s">
        <v>33</v>
      </c>
      <c r="Z22" s="11" t="s">
        <v>33</v>
      </c>
      <c r="AA22" s="11" t="s">
        <v>33</v>
      </c>
      <c r="AB22" s="11" t="s">
        <v>33</v>
      </c>
      <c r="AC22" s="11" t="s">
        <v>33</v>
      </c>
      <c r="AD22" s="13"/>
      <c r="AE22" s="13"/>
      <c r="AF22" s="13"/>
      <c r="AG22" s="13"/>
      <c r="AH22" s="13"/>
      <c r="AI22" s="12"/>
      <c r="AJ22" s="12"/>
      <c r="AK22" s="12"/>
    </row>
    <row r="23" spans="2:39" ht="45" customHeight="1" x14ac:dyDescent="0.2">
      <c r="B23" s="11">
        <v>12</v>
      </c>
      <c r="C23" s="10" t="s">
        <v>130</v>
      </c>
      <c r="D23" s="21" t="str">
        <f>+D22</f>
        <v>Asesoría Legal</v>
      </c>
      <c r="E23" s="17">
        <v>5</v>
      </c>
      <c r="F23" s="11">
        <v>0</v>
      </c>
      <c r="G23" s="11">
        <v>0</v>
      </c>
      <c r="H23" s="11">
        <v>1</v>
      </c>
      <c r="I23" s="11">
        <v>0</v>
      </c>
      <c r="J23" s="11">
        <v>0</v>
      </c>
      <c r="K23" s="11">
        <v>0</v>
      </c>
      <c r="L23" s="11"/>
      <c r="M23" s="11"/>
      <c r="N23" s="12"/>
      <c r="O23" s="12"/>
      <c r="P23" s="11">
        <v>3</v>
      </c>
      <c r="Q23" s="12"/>
      <c r="R23" s="11"/>
      <c r="S23" s="11"/>
      <c r="T23" s="11"/>
      <c r="U23" s="11"/>
      <c r="V23" s="11"/>
      <c r="W23" s="11"/>
      <c r="X23" s="11"/>
      <c r="Y23" s="11"/>
      <c r="Z23" s="11"/>
      <c r="AA23" s="11"/>
      <c r="AB23" s="11"/>
      <c r="AC23" s="11"/>
      <c r="AD23" s="13"/>
      <c r="AE23" s="13"/>
      <c r="AF23" s="13"/>
      <c r="AG23" s="13"/>
      <c r="AH23" s="13"/>
      <c r="AI23" s="12"/>
      <c r="AJ23" s="12"/>
      <c r="AK23" s="12"/>
    </row>
    <row r="24" spans="2:39" ht="27.75" customHeight="1" x14ac:dyDescent="0.2">
      <c r="B24" s="11">
        <v>13</v>
      </c>
      <c r="C24" s="24" t="s">
        <v>148</v>
      </c>
      <c r="D24" s="21" t="str">
        <f>+D14</f>
        <v>Asesoría Legal-Mesa de Partes</v>
      </c>
      <c r="E24" s="17">
        <v>2</v>
      </c>
      <c r="F24" s="11">
        <v>0</v>
      </c>
      <c r="G24" s="11">
        <v>1</v>
      </c>
      <c r="H24" s="11">
        <v>0</v>
      </c>
      <c r="I24" s="11">
        <v>0</v>
      </c>
      <c r="J24" s="11">
        <v>0</v>
      </c>
      <c r="K24" s="11">
        <v>0</v>
      </c>
      <c r="L24" s="11"/>
      <c r="M24" s="11"/>
      <c r="N24" s="12"/>
      <c r="O24" s="12"/>
      <c r="P24" s="12"/>
      <c r="Q24" s="12"/>
      <c r="R24" s="11"/>
      <c r="S24" s="11"/>
      <c r="T24" s="11"/>
      <c r="U24" s="11"/>
      <c r="V24" s="11"/>
      <c r="W24" s="11"/>
      <c r="X24" s="11"/>
      <c r="Y24" s="11"/>
      <c r="Z24" s="11"/>
      <c r="AA24" s="11"/>
      <c r="AB24" s="11"/>
      <c r="AC24" s="11" t="s">
        <v>33</v>
      </c>
      <c r="AD24" s="13"/>
      <c r="AE24" s="13"/>
      <c r="AF24" s="13"/>
      <c r="AG24" s="13"/>
      <c r="AH24" s="13"/>
      <c r="AI24" s="12"/>
      <c r="AJ24" s="12"/>
      <c r="AK24" s="12"/>
    </row>
    <row r="25" spans="2:39" ht="27.75" customHeight="1" x14ac:dyDescent="0.2">
      <c r="B25" s="11">
        <v>14</v>
      </c>
      <c r="C25" s="24" t="s">
        <v>154</v>
      </c>
      <c r="D25" s="21" t="str">
        <f>+D24</f>
        <v>Asesoría Legal-Mesa de Partes</v>
      </c>
      <c r="E25" s="17">
        <v>2</v>
      </c>
      <c r="F25" s="11">
        <v>0</v>
      </c>
      <c r="G25" s="11">
        <v>0</v>
      </c>
      <c r="H25" s="11">
        <v>0</v>
      </c>
      <c r="I25" s="11">
        <v>0</v>
      </c>
      <c r="J25" s="11">
        <v>1</v>
      </c>
      <c r="K25" s="11">
        <v>0</v>
      </c>
      <c r="L25" s="11"/>
      <c r="M25" s="11"/>
      <c r="N25" s="12"/>
      <c r="O25" s="12"/>
      <c r="P25" s="12"/>
      <c r="Q25" s="12"/>
      <c r="R25" s="11"/>
      <c r="S25" s="11" t="s">
        <v>33</v>
      </c>
      <c r="T25" s="11"/>
      <c r="U25" s="11" t="s">
        <v>33</v>
      </c>
      <c r="V25" s="11"/>
      <c r="W25" s="11" t="s">
        <v>33</v>
      </c>
      <c r="X25" s="11"/>
      <c r="Y25" s="11" t="s">
        <v>33</v>
      </c>
      <c r="Z25" s="11" t="s">
        <v>33</v>
      </c>
      <c r="AA25" s="11"/>
      <c r="AB25" s="11"/>
      <c r="AC25" s="11" t="s">
        <v>33</v>
      </c>
      <c r="AD25" s="13"/>
      <c r="AE25" s="13"/>
      <c r="AF25" s="13"/>
      <c r="AG25" s="13"/>
      <c r="AH25" s="13"/>
      <c r="AI25" s="12"/>
      <c r="AJ25" s="12"/>
      <c r="AK25" s="12"/>
    </row>
    <row r="26" spans="2:39" ht="24.95" customHeight="1" x14ac:dyDescent="0.2">
      <c r="B26" s="67">
        <v>15</v>
      </c>
      <c r="C26" s="10" t="s">
        <v>39</v>
      </c>
      <c r="D26" s="10" t="s">
        <v>127</v>
      </c>
      <c r="E26" s="17">
        <v>2</v>
      </c>
      <c r="F26" s="11">
        <v>0</v>
      </c>
      <c r="G26" s="11">
        <v>0</v>
      </c>
      <c r="H26" s="11">
        <v>0</v>
      </c>
      <c r="I26" s="11">
        <v>0</v>
      </c>
      <c r="J26" s="11">
        <v>1</v>
      </c>
      <c r="K26" s="11">
        <v>0</v>
      </c>
      <c r="L26" s="11"/>
      <c r="M26" s="11"/>
      <c r="N26" s="12"/>
      <c r="O26" s="12"/>
      <c r="P26" s="12"/>
      <c r="Q26" s="12"/>
      <c r="R26" s="11"/>
      <c r="S26" s="11" t="s">
        <v>33</v>
      </c>
      <c r="T26" s="11"/>
      <c r="U26" s="11" t="s">
        <v>33</v>
      </c>
      <c r="V26" s="11"/>
      <c r="W26" s="11" t="s">
        <v>33</v>
      </c>
      <c r="X26" s="11"/>
      <c r="Y26" s="11" t="s">
        <v>33</v>
      </c>
      <c r="Z26" s="11" t="s">
        <v>33</v>
      </c>
      <c r="AA26" s="11"/>
      <c r="AB26" s="11"/>
      <c r="AC26" s="11" t="s">
        <v>33</v>
      </c>
      <c r="AD26" s="13"/>
      <c r="AE26" s="13"/>
      <c r="AF26" s="13"/>
      <c r="AG26" s="13"/>
      <c r="AH26" s="13"/>
      <c r="AI26" s="12"/>
      <c r="AJ26" s="12"/>
      <c r="AK26" s="12"/>
    </row>
    <row r="27" spans="2:39" ht="24.95" customHeight="1" x14ac:dyDescent="0.2">
      <c r="B27" s="11">
        <v>16</v>
      </c>
      <c r="C27" s="18" t="s">
        <v>126</v>
      </c>
      <c r="D27" s="10" t="str">
        <f>+D26</f>
        <v xml:space="preserve">Dirección de Minería </v>
      </c>
      <c r="E27" s="17">
        <v>90</v>
      </c>
      <c r="F27" s="11">
        <v>0</v>
      </c>
      <c r="G27" s="11">
        <v>0</v>
      </c>
      <c r="H27" s="11">
        <v>0</v>
      </c>
      <c r="I27" s="11">
        <v>0</v>
      </c>
      <c r="J27" s="11">
        <v>1</v>
      </c>
      <c r="K27" s="11">
        <v>0</v>
      </c>
      <c r="L27" s="11">
        <v>2</v>
      </c>
      <c r="M27" s="11"/>
      <c r="N27" s="12"/>
      <c r="O27" s="12"/>
      <c r="P27" s="12"/>
      <c r="Q27" s="12"/>
      <c r="R27" s="11" t="s">
        <v>33</v>
      </c>
      <c r="S27" s="11"/>
      <c r="T27" s="11"/>
      <c r="U27" s="11"/>
      <c r="V27" s="11"/>
      <c r="W27" s="11"/>
      <c r="X27" s="11"/>
      <c r="Y27" s="11"/>
      <c r="Z27" s="11"/>
      <c r="AA27" s="11"/>
      <c r="AB27" s="11"/>
      <c r="AC27" s="11" t="s">
        <v>33</v>
      </c>
      <c r="AD27" s="13"/>
      <c r="AE27" s="13"/>
      <c r="AF27" s="13"/>
      <c r="AG27" s="13"/>
      <c r="AH27" s="13"/>
      <c r="AI27" s="12"/>
      <c r="AJ27" s="12"/>
      <c r="AK27" s="12"/>
    </row>
    <row r="28" spans="2:39" ht="36" customHeight="1" x14ac:dyDescent="0.2">
      <c r="B28" s="11">
        <v>17</v>
      </c>
      <c r="C28" s="10" t="s">
        <v>147</v>
      </c>
      <c r="D28" s="21" t="str">
        <f>+D27</f>
        <v xml:space="preserve">Dirección de Minería </v>
      </c>
      <c r="E28" s="17">
        <v>180</v>
      </c>
      <c r="F28" s="11">
        <v>0</v>
      </c>
      <c r="G28" s="11">
        <v>0</v>
      </c>
      <c r="H28" s="11">
        <v>0</v>
      </c>
      <c r="I28" s="11">
        <v>0</v>
      </c>
      <c r="J28" s="11">
        <v>1</v>
      </c>
      <c r="K28" s="11">
        <v>0</v>
      </c>
      <c r="L28" s="11">
        <v>30</v>
      </c>
      <c r="M28" s="11">
        <v>1</v>
      </c>
      <c r="N28" s="12"/>
      <c r="O28" s="12"/>
      <c r="P28" s="12"/>
      <c r="Q28" s="12"/>
      <c r="R28" s="11" t="s">
        <v>33</v>
      </c>
      <c r="S28" s="11" t="s">
        <v>33</v>
      </c>
      <c r="T28" s="11" t="s">
        <v>33</v>
      </c>
      <c r="U28" s="11" t="s">
        <v>33</v>
      </c>
      <c r="V28" s="11" t="s">
        <v>33</v>
      </c>
      <c r="W28" s="11" t="s">
        <v>33</v>
      </c>
      <c r="X28" s="11" t="s">
        <v>33</v>
      </c>
      <c r="Y28" s="11" t="s">
        <v>33</v>
      </c>
      <c r="Z28" s="11" t="s">
        <v>33</v>
      </c>
      <c r="AA28" s="11" t="s">
        <v>124</v>
      </c>
      <c r="AB28" s="11" t="s">
        <v>33</v>
      </c>
      <c r="AC28" s="11" t="s">
        <v>33</v>
      </c>
      <c r="AD28" s="13"/>
      <c r="AE28" s="13"/>
      <c r="AF28" s="13"/>
      <c r="AG28" s="13"/>
      <c r="AH28" s="13"/>
      <c r="AI28" s="12"/>
      <c r="AJ28" s="12"/>
      <c r="AK28" s="12"/>
    </row>
    <row r="29" spans="2:39" ht="39" customHeight="1" x14ac:dyDescent="0.2">
      <c r="B29" s="67">
        <v>18</v>
      </c>
      <c r="C29" s="10" t="s">
        <v>123</v>
      </c>
      <c r="D29" s="74" t="s">
        <v>53</v>
      </c>
      <c r="E29" s="17">
        <v>2</v>
      </c>
      <c r="F29" s="11">
        <v>0</v>
      </c>
      <c r="G29" s="11">
        <v>0</v>
      </c>
      <c r="H29" s="11">
        <v>1</v>
      </c>
      <c r="I29" s="11">
        <v>0</v>
      </c>
      <c r="J29" s="11">
        <v>0</v>
      </c>
      <c r="K29" s="11">
        <v>0</v>
      </c>
      <c r="L29" s="11"/>
      <c r="M29" s="11"/>
      <c r="N29" s="12"/>
      <c r="O29" s="12"/>
      <c r="P29" s="12"/>
      <c r="Q29" s="12"/>
      <c r="R29" s="11"/>
      <c r="S29" s="11" t="s">
        <v>33</v>
      </c>
      <c r="T29" s="11"/>
      <c r="U29" s="11" t="s">
        <v>33</v>
      </c>
      <c r="V29" s="11"/>
      <c r="W29" s="11" t="s">
        <v>33</v>
      </c>
      <c r="X29" s="11"/>
      <c r="Y29" s="11" t="s">
        <v>33</v>
      </c>
      <c r="Z29" s="11" t="s">
        <v>33</v>
      </c>
      <c r="AA29" s="11"/>
      <c r="AB29" s="11"/>
      <c r="AC29" s="11" t="s">
        <v>33</v>
      </c>
      <c r="AD29" s="13"/>
      <c r="AE29" s="13"/>
      <c r="AF29" s="13"/>
      <c r="AG29" s="13"/>
      <c r="AH29" s="13"/>
      <c r="AI29" s="12"/>
      <c r="AJ29" s="12"/>
      <c r="AK29" s="12"/>
    </row>
    <row r="30" spans="2:39" ht="30.75" customHeight="1" x14ac:dyDescent="0.2">
      <c r="B30" s="11">
        <v>19</v>
      </c>
      <c r="C30" s="10" t="s">
        <v>122</v>
      </c>
      <c r="D30" s="74" t="str">
        <f>+D29</f>
        <v>Asesoría Legal</v>
      </c>
      <c r="E30" s="17">
        <v>120</v>
      </c>
      <c r="F30" s="11">
        <v>0</v>
      </c>
      <c r="G30" s="11">
        <v>0</v>
      </c>
      <c r="H30" s="11">
        <v>1</v>
      </c>
      <c r="I30" s="11">
        <v>0</v>
      </c>
      <c r="J30" s="11">
        <v>0</v>
      </c>
      <c r="K30" s="11">
        <v>0</v>
      </c>
      <c r="L30" s="11">
        <v>20</v>
      </c>
      <c r="M30" s="11">
        <v>1</v>
      </c>
      <c r="N30" s="12"/>
      <c r="O30" s="12"/>
      <c r="P30" s="12"/>
      <c r="Q30" s="12"/>
      <c r="R30" s="11" t="s">
        <v>33</v>
      </c>
      <c r="S30" s="11" t="s">
        <v>33</v>
      </c>
      <c r="T30" s="11" t="s">
        <v>33</v>
      </c>
      <c r="U30" s="11" t="s">
        <v>33</v>
      </c>
      <c r="V30" s="11" t="s">
        <v>33</v>
      </c>
      <c r="W30" s="11" t="s">
        <v>33</v>
      </c>
      <c r="X30" s="11" t="s">
        <v>33</v>
      </c>
      <c r="Y30" s="11" t="s">
        <v>33</v>
      </c>
      <c r="Z30" s="11" t="s">
        <v>33</v>
      </c>
      <c r="AA30" s="11" t="s">
        <v>33</v>
      </c>
      <c r="AB30" s="11" t="s">
        <v>33</v>
      </c>
      <c r="AC30" s="11" t="s">
        <v>33</v>
      </c>
      <c r="AD30" s="13"/>
      <c r="AE30" s="13"/>
      <c r="AF30" s="13"/>
      <c r="AG30" s="13"/>
      <c r="AH30" s="13"/>
      <c r="AI30" s="12"/>
      <c r="AJ30" s="12"/>
      <c r="AK30" s="12"/>
    </row>
    <row r="31" spans="2:39" ht="35.25" customHeight="1" x14ac:dyDescent="0.2">
      <c r="B31" s="11">
        <v>20</v>
      </c>
      <c r="C31" s="10" t="s">
        <v>121</v>
      </c>
      <c r="D31" s="74" t="str">
        <f>+D30</f>
        <v>Asesoría Legal</v>
      </c>
      <c r="E31" s="17">
        <v>5</v>
      </c>
      <c r="F31" s="11">
        <v>0</v>
      </c>
      <c r="G31" s="11">
        <v>0</v>
      </c>
      <c r="H31" s="11">
        <v>1</v>
      </c>
      <c r="I31" s="11">
        <v>0</v>
      </c>
      <c r="J31" s="11">
        <v>0</v>
      </c>
      <c r="K31" s="11">
        <v>0</v>
      </c>
      <c r="L31" s="11">
        <v>1</v>
      </c>
      <c r="M31" s="11"/>
      <c r="N31" s="12"/>
      <c r="O31" s="12"/>
      <c r="P31" s="12"/>
      <c r="Q31" s="12"/>
      <c r="R31" s="11"/>
      <c r="S31" s="11" t="s">
        <v>33</v>
      </c>
      <c r="T31" s="11"/>
      <c r="U31" s="11" t="s">
        <v>33</v>
      </c>
      <c r="V31" s="11"/>
      <c r="W31" s="11" t="s">
        <v>33</v>
      </c>
      <c r="X31" s="11" t="s">
        <v>33</v>
      </c>
      <c r="Y31" s="11" t="s">
        <v>33</v>
      </c>
      <c r="Z31" s="11"/>
      <c r="AA31" s="11" t="s">
        <v>33</v>
      </c>
      <c r="AB31" s="11" t="s">
        <v>33</v>
      </c>
      <c r="AC31" s="11" t="s">
        <v>33</v>
      </c>
      <c r="AD31" s="13"/>
      <c r="AE31" s="13"/>
      <c r="AF31" s="13"/>
      <c r="AG31" s="13"/>
      <c r="AH31" s="13"/>
      <c r="AI31" s="12"/>
      <c r="AJ31" s="12"/>
      <c r="AK31" s="12"/>
    </row>
    <row r="32" spans="2:39" ht="35.25" customHeight="1" x14ac:dyDescent="0.2">
      <c r="B32" s="11">
        <v>21</v>
      </c>
      <c r="C32" s="10" t="s">
        <v>153</v>
      </c>
      <c r="D32" s="74"/>
      <c r="E32" s="11">
        <v>2</v>
      </c>
      <c r="F32" s="11"/>
      <c r="G32" s="11"/>
      <c r="H32" s="11"/>
      <c r="I32" s="11"/>
      <c r="J32" s="11"/>
      <c r="K32" s="11"/>
      <c r="L32" s="11"/>
      <c r="M32" s="11"/>
      <c r="N32" s="12"/>
      <c r="O32" s="12"/>
      <c r="P32" s="12"/>
      <c r="Q32" s="12"/>
      <c r="R32" s="11"/>
      <c r="S32" s="11"/>
      <c r="T32" s="11"/>
      <c r="U32" s="11"/>
      <c r="V32" s="11"/>
      <c r="W32" s="11"/>
      <c r="X32" s="11"/>
      <c r="Y32" s="11"/>
      <c r="Z32" s="11"/>
      <c r="AA32" s="11"/>
      <c r="AB32" s="11"/>
      <c r="AC32" s="11"/>
      <c r="AD32" s="13"/>
      <c r="AE32" s="13"/>
      <c r="AF32" s="13"/>
      <c r="AG32" s="13"/>
      <c r="AH32" s="13"/>
      <c r="AI32" s="12"/>
      <c r="AJ32" s="12"/>
      <c r="AK32" s="12"/>
    </row>
    <row r="33" spans="2:37" ht="45.75" customHeight="1" x14ac:dyDescent="0.2">
      <c r="B33" s="67">
        <v>22</v>
      </c>
      <c r="C33" s="10" t="s">
        <v>119</v>
      </c>
      <c r="D33" s="74" t="s">
        <v>51</v>
      </c>
      <c r="E33" s="11">
        <v>2</v>
      </c>
      <c r="F33" s="11">
        <v>0</v>
      </c>
      <c r="G33" s="11">
        <v>0</v>
      </c>
      <c r="H33" s="11">
        <v>0</v>
      </c>
      <c r="I33" s="11">
        <v>1</v>
      </c>
      <c r="J33" s="11">
        <v>0</v>
      </c>
      <c r="K33" s="11">
        <v>0</v>
      </c>
      <c r="L33" s="11"/>
      <c r="M33" s="11"/>
      <c r="N33" s="12"/>
      <c r="O33" s="12"/>
      <c r="P33" s="12"/>
      <c r="Q33" s="12"/>
      <c r="R33" s="11" t="s">
        <v>33</v>
      </c>
      <c r="S33" s="11" t="s">
        <v>33</v>
      </c>
      <c r="T33" s="11"/>
      <c r="U33" s="11" t="s">
        <v>33</v>
      </c>
      <c r="V33" s="11"/>
      <c r="W33" s="11" t="s">
        <v>33</v>
      </c>
      <c r="X33" s="11" t="s">
        <v>33</v>
      </c>
      <c r="Y33" s="11" t="s">
        <v>33</v>
      </c>
      <c r="Z33" s="11"/>
      <c r="AA33" s="11"/>
      <c r="AB33" s="11"/>
      <c r="AC33" s="11" t="s">
        <v>33</v>
      </c>
      <c r="AD33" s="13"/>
      <c r="AE33" s="13"/>
      <c r="AF33" s="13"/>
      <c r="AG33" s="13"/>
      <c r="AH33" s="13"/>
      <c r="AI33" s="12"/>
      <c r="AJ33" s="12"/>
      <c r="AK33" s="12"/>
    </row>
    <row r="34" spans="2:37" ht="41.25" customHeight="1" x14ac:dyDescent="0.2">
      <c r="B34" s="11">
        <v>23</v>
      </c>
      <c r="C34" s="10" t="s">
        <v>57</v>
      </c>
      <c r="D34" s="72" t="s">
        <v>51</v>
      </c>
      <c r="E34" s="11">
        <v>5</v>
      </c>
      <c r="F34" s="11">
        <v>0</v>
      </c>
      <c r="G34" s="11">
        <v>0</v>
      </c>
      <c r="H34" s="11">
        <v>0</v>
      </c>
      <c r="I34" s="11">
        <v>1</v>
      </c>
      <c r="J34" s="11">
        <v>0</v>
      </c>
      <c r="K34" s="11">
        <v>0</v>
      </c>
      <c r="L34" s="12">
        <v>1</v>
      </c>
      <c r="M34" s="12"/>
      <c r="N34" s="12"/>
      <c r="O34" s="12"/>
      <c r="P34" s="12"/>
      <c r="Q34" s="12"/>
      <c r="R34" s="11" t="s">
        <v>33</v>
      </c>
      <c r="S34" s="11" t="s">
        <v>33</v>
      </c>
      <c r="T34" s="11"/>
      <c r="U34" s="11" t="s">
        <v>33</v>
      </c>
      <c r="V34" s="11"/>
      <c r="W34" s="11" t="s">
        <v>33</v>
      </c>
      <c r="X34" s="11" t="s">
        <v>33</v>
      </c>
      <c r="Y34" s="11" t="s">
        <v>33</v>
      </c>
      <c r="Z34" s="11"/>
      <c r="AA34" s="11" t="s">
        <v>33</v>
      </c>
      <c r="AB34" s="11" t="s">
        <v>33</v>
      </c>
      <c r="AC34" s="11" t="s">
        <v>33</v>
      </c>
      <c r="AD34" s="13"/>
      <c r="AE34" s="13"/>
      <c r="AF34" s="13"/>
      <c r="AG34" s="13"/>
      <c r="AH34" s="13"/>
      <c r="AI34" s="12"/>
      <c r="AJ34" s="12"/>
      <c r="AK34" s="12" t="s">
        <v>33</v>
      </c>
    </row>
    <row r="35" spans="2:37" ht="40.5" customHeight="1" x14ac:dyDescent="0.2">
      <c r="B35" s="11">
        <v>24</v>
      </c>
      <c r="C35" s="10" t="s">
        <v>56</v>
      </c>
      <c r="D35" s="73" t="str">
        <f>+D33</f>
        <v>Dirección Regional</v>
      </c>
      <c r="E35" s="11">
        <v>5</v>
      </c>
      <c r="F35" s="11">
        <v>0</v>
      </c>
      <c r="G35" s="11">
        <v>0</v>
      </c>
      <c r="H35" s="11">
        <v>0</v>
      </c>
      <c r="I35" s="11">
        <v>0</v>
      </c>
      <c r="J35" s="11">
        <v>0</v>
      </c>
      <c r="K35" s="11">
        <v>1</v>
      </c>
      <c r="L35" s="12"/>
      <c r="M35" s="12"/>
      <c r="N35" s="12"/>
      <c r="O35" s="12"/>
      <c r="P35" s="12"/>
      <c r="Q35" s="12"/>
      <c r="R35" s="11" t="s">
        <v>33</v>
      </c>
      <c r="S35" s="11"/>
      <c r="T35" s="11"/>
      <c r="U35" s="11"/>
      <c r="V35" s="11"/>
      <c r="W35" s="11"/>
      <c r="X35" s="11"/>
      <c r="Y35" s="11"/>
      <c r="Z35" s="11"/>
      <c r="AA35" s="11"/>
      <c r="AB35" s="11"/>
      <c r="AC35" s="11" t="s">
        <v>33</v>
      </c>
      <c r="AD35" s="13"/>
      <c r="AE35" s="13"/>
      <c r="AF35" s="13"/>
      <c r="AG35" s="13"/>
      <c r="AH35" s="13"/>
      <c r="AI35" s="12" t="s">
        <v>33</v>
      </c>
      <c r="AJ35" s="12"/>
      <c r="AK35" s="23"/>
    </row>
    <row r="36" spans="2:37" ht="40.5" customHeight="1" x14ac:dyDescent="0.2">
      <c r="B36" s="11">
        <v>25</v>
      </c>
      <c r="C36" s="24" t="s">
        <v>48</v>
      </c>
      <c r="D36" s="73" t="str">
        <f>+D35</f>
        <v>Dirección Regional</v>
      </c>
      <c r="E36" s="11">
        <v>3</v>
      </c>
      <c r="F36" s="11">
        <v>0</v>
      </c>
      <c r="G36" s="11">
        <v>0</v>
      </c>
      <c r="H36" s="11">
        <v>0</v>
      </c>
      <c r="I36" s="11">
        <v>1</v>
      </c>
      <c r="J36" s="11">
        <v>0</v>
      </c>
      <c r="K36" s="11">
        <v>0</v>
      </c>
      <c r="L36" s="12"/>
      <c r="M36" s="12"/>
      <c r="N36" s="12"/>
      <c r="O36" s="12"/>
      <c r="P36" s="12"/>
      <c r="Q36" s="12"/>
      <c r="R36" s="11"/>
      <c r="S36" s="11" t="s">
        <v>33</v>
      </c>
      <c r="T36" s="11"/>
      <c r="U36" s="11" t="s">
        <v>33</v>
      </c>
      <c r="V36" s="11"/>
      <c r="W36" s="11" t="s">
        <v>33</v>
      </c>
      <c r="X36" s="11"/>
      <c r="Y36" s="11" t="s">
        <v>33</v>
      </c>
      <c r="Z36" s="11" t="s">
        <v>33</v>
      </c>
      <c r="AA36" s="11"/>
      <c r="AB36" s="11"/>
      <c r="AC36" s="11" t="s">
        <v>33</v>
      </c>
      <c r="AD36" s="12"/>
      <c r="AE36" s="12"/>
      <c r="AF36" s="12"/>
      <c r="AG36" s="12"/>
      <c r="AH36" s="12"/>
      <c r="AI36" s="12" t="s">
        <v>33</v>
      </c>
      <c r="AJ36" s="12"/>
      <c r="AK36" s="12"/>
    </row>
    <row r="37" spans="2:37" ht="37.5" customHeight="1" x14ac:dyDescent="0.2">
      <c r="B37" s="67">
        <v>26</v>
      </c>
      <c r="C37" s="10" t="s">
        <v>118</v>
      </c>
      <c r="D37" s="72" t="s">
        <v>51</v>
      </c>
      <c r="E37" s="11">
        <v>3</v>
      </c>
      <c r="F37" s="11">
        <v>0</v>
      </c>
      <c r="G37" s="11">
        <v>0</v>
      </c>
      <c r="H37" s="11">
        <v>0</v>
      </c>
      <c r="I37" s="11">
        <v>1</v>
      </c>
      <c r="J37" s="11">
        <v>0</v>
      </c>
      <c r="K37" s="11">
        <v>0</v>
      </c>
      <c r="L37" s="11"/>
      <c r="M37" s="11"/>
      <c r="N37" s="11"/>
      <c r="O37" s="11"/>
      <c r="P37" s="11">
        <v>2</v>
      </c>
      <c r="Q37" s="11"/>
      <c r="R37" s="11"/>
      <c r="S37" s="11"/>
      <c r="T37" s="11"/>
      <c r="U37" s="11"/>
      <c r="V37" s="11"/>
      <c r="W37" s="11"/>
      <c r="X37" s="11"/>
      <c r="Y37" s="11"/>
      <c r="Z37" s="11"/>
      <c r="AA37" s="11"/>
      <c r="AB37" s="11"/>
      <c r="AC37" s="11"/>
      <c r="AD37" s="13"/>
      <c r="AE37" s="13"/>
      <c r="AF37" s="13"/>
      <c r="AG37" s="13"/>
      <c r="AH37" s="13"/>
      <c r="AI37" s="12"/>
      <c r="AJ37" s="12"/>
      <c r="AK37" s="26" t="s">
        <v>33</v>
      </c>
    </row>
    <row r="38" spans="2:37" ht="27" customHeight="1" thickBot="1" x14ac:dyDescent="0.25">
      <c r="B38" s="11">
        <v>27</v>
      </c>
      <c r="C38" s="24" t="s">
        <v>117</v>
      </c>
      <c r="D38" s="71" t="str">
        <f>+D36</f>
        <v>Dirección Regional</v>
      </c>
      <c r="E38" s="11">
        <v>2</v>
      </c>
      <c r="F38" s="11">
        <v>0</v>
      </c>
      <c r="G38" s="11">
        <v>0</v>
      </c>
      <c r="H38" s="11">
        <v>0</v>
      </c>
      <c r="I38" s="11">
        <v>1</v>
      </c>
      <c r="J38" s="11">
        <v>0</v>
      </c>
      <c r="K38" s="11">
        <v>0</v>
      </c>
      <c r="L38" s="11">
        <v>1</v>
      </c>
      <c r="M38" s="11">
        <v>1</v>
      </c>
      <c r="N38" s="11"/>
      <c r="O38" s="11"/>
      <c r="P38" s="11"/>
      <c r="Q38" s="11"/>
      <c r="R38" s="11"/>
      <c r="S38" s="11"/>
      <c r="T38" s="11" t="s">
        <v>33</v>
      </c>
      <c r="U38" s="11"/>
      <c r="V38" s="11" t="s">
        <v>33</v>
      </c>
      <c r="W38" s="11"/>
      <c r="X38" s="11"/>
      <c r="Y38" s="11" t="s">
        <v>33</v>
      </c>
      <c r="Z38" s="11"/>
      <c r="AA38" s="11" t="s">
        <v>33</v>
      </c>
      <c r="AB38" s="11" t="s">
        <v>33</v>
      </c>
      <c r="AC38" s="11" t="s">
        <v>33</v>
      </c>
      <c r="AD38" s="11"/>
      <c r="AE38" s="12"/>
      <c r="AF38" s="12"/>
      <c r="AG38" s="12"/>
      <c r="AH38" s="12"/>
      <c r="AI38" s="23"/>
      <c r="AJ38" s="12" t="s">
        <v>33</v>
      </c>
      <c r="AK38" s="12"/>
    </row>
    <row r="39" spans="2:37" ht="16.5" thickBot="1" x14ac:dyDescent="0.3">
      <c r="E39" s="70">
        <f>SUM(E12:E38)</f>
        <v>842</v>
      </c>
      <c r="F39" s="2" t="e">
        <f>'TUPA 17'!#REF!</f>
        <v>#REF!</v>
      </c>
    </row>
    <row r="40" spans="2:37" x14ac:dyDescent="0.2">
      <c r="E40" s="37"/>
    </row>
  </sheetData>
  <mergeCells count="17">
    <mergeCell ref="AI9:AK9"/>
    <mergeCell ref="F10:K10"/>
    <mergeCell ref="L10:Q10"/>
    <mergeCell ref="R10:AC10"/>
    <mergeCell ref="AI10:AI11"/>
    <mergeCell ref="AJ10:AJ11"/>
    <mergeCell ref="AK10:AK11"/>
    <mergeCell ref="B1:AG1"/>
    <mergeCell ref="B2:AH2"/>
    <mergeCell ref="B3:AH3"/>
    <mergeCell ref="B9:B11"/>
    <mergeCell ref="C9:C11"/>
    <mergeCell ref="D9:D11"/>
    <mergeCell ref="E9:E11"/>
    <mergeCell ref="F9:Q9"/>
    <mergeCell ref="R9:AC9"/>
    <mergeCell ref="AD9:AH9"/>
  </mergeCells>
  <pageMargins left="0.25" right="0.25" top="0.75" bottom="0.75" header="0.3" footer="0.3"/>
  <pageSetup paperSize="9" scale="44" fitToHeight="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M45"/>
  <sheetViews>
    <sheetView showGridLines="0" topLeftCell="A17" zoomScale="70" zoomScaleNormal="70" workbookViewId="0">
      <selection activeCell="E40" sqref="E40"/>
    </sheetView>
  </sheetViews>
  <sheetFormatPr baseColWidth="10" defaultColWidth="11.42578125" defaultRowHeight="15" x14ac:dyDescent="0.2"/>
  <cols>
    <col min="1" max="1" width="5.140625" style="2" customWidth="1"/>
    <col min="2" max="2" width="7.42578125" style="28" customWidth="1"/>
    <col min="3" max="3" width="39.140625" style="2" customWidth="1"/>
    <col min="4" max="4" width="33" style="2" customWidth="1"/>
    <col min="5" max="5" width="10" style="2" customWidth="1"/>
    <col min="6" max="6" width="11.140625" style="2" customWidth="1"/>
    <col min="7" max="7" width="11.5703125" style="2" customWidth="1"/>
    <col min="8" max="8" width="10.7109375" style="2" customWidth="1"/>
    <col min="9" max="9" width="6.28515625" style="2" customWidth="1"/>
    <col min="10" max="10" width="9.85546875" style="2" customWidth="1"/>
    <col min="11" max="11" width="8.140625" style="2" customWidth="1"/>
    <col min="12" max="12" width="8.85546875" style="2" customWidth="1"/>
    <col min="13" max="13" width="7.42578125" style="2" customWidth="1"/>
    <col min="14" max="14" width="8.140625" style="2" customWidth="1"/>
    <col min="15" max="15" width="5.28515625" style="2" customWidth="1"/>
    <col min="16" max="16" width="8.140625" style="2" customWidth="1"/>
    <col min="17" max="17" width="7.5703125" style="2" customWidth="1"/>
    <col min="18" max="18" width="8.28515625" style="2" customWidth="1"/>
    <col min="19" max="19" width="8.7109375" style="2" customWidth="1"/>
    <col min="20" max="20" width="10" style="2" customWidth="1"/>
    <col min="21" max="21" width="10.7109375" style="2" customWidth="1"/>
    <col min="22" max="22" width="11" style="2" customWidth="1"/>
    <col min="23" max="23" width="9.42578125" style="2" customWidth="1"/>
    <col min="24" max="24" width="9.140625" style="2" customWidth="1"/>
    <col min="25" max="25" width="9.28515625" style="2" customWidth="1"/>
    <col min="26" max="26" width="10.5703125" style="2" customWidth="1"/>
    <col min="27" max="27" width="7.5703125" style="2" customWidth="1"/>
    <col min="28" max="29" width="9.42578125" style="2" customWidth="1"/>
    <col min="30" max="34" width="9.28515625" style="2" customWidth="1"/>
    <col min="35" max="37" width="5.28515625" style="2" customWidth="1"/>
    <col min="38" max="16384" width="11.42578125" style="2"/>
  </cols>
  <sheetData>
    <row r="1" spans="2:37" ht="15.75" x14ac:dyDescent="0.25">
      <c r="B1" s="349" t="s">
        <v>0</v>
      </c>
      <c r="C1" s="349"/>
      <c r="D1" s="349"/>
      <c r="E1" s="349"/>
      <c r="F1" s="349"/>
      <c r="G1" s="349"/>
      <c r="H1" s="349"/>
      <c r="I1" s="349"/>
      <c r="J1" s="349"/>
      <c r="K1" s="349"/>
      <c r="L1" s="349"/>
      <c r="M1" s="349"/>
      <c r="N1" s="349"/>
      <c r="O1" s="349"/>
      <c r="P1" s="349"/>
      <c r="Q1" s="349"/>
      <c r="R1" s="349"/>
      <c r="S1" s="349"/>
      <c r="T1" s="349"/>
      <c r="U1" s="349"/>
      <c r="V1" s="349"/>
      <c r="W1" s="349"/>
      <c r="X1" s="349"/>
      <c r="Y1" s="349"/>
      <c r="Z1" s="349"/>
      <c r="AA1" s="349"/>
      <c r="AB1" s="349"/>
      <c r="AC1" s="349"/>
      <c r="AD1" s="349"/>
      <c r="AE1" s="349"/>
      <c r="AF1" s="349"/>
      <c r="AG1" s="349"/>
      <c r="AH1" s="1"/>
    </row>
    <row r="2" spans="2:37" ht="15.75" x14ac:dyDescent="0.25">
      <c r="B2" s="349" t="s">
        <v>42</v>
      </c>
      <c r="C2" s="349"/>
      <c r="D2" s="349"/>
      <c r="E2" s="349"/>
      <c r="F2" s="349"/>
      <c r="G2" s="349"/>
      <c r="H2" s="349"/>
      <c r="I2" s="349"/>
      <c r="J2" s="349"/>
      <c r="K2" s="349"/>
      <c r="L2" s="349"/>
      <c r="M2" s="349"/>
      <c r="N2" s="349"/>
      <c r="O2" s="349"/>
      <c r="P2" s="349"/>
      <c r="Q2" s="349"/>
      <c r="R2" s="349"/>
      <c r="S2" s="349"/>
      <c r="T2" s="349"/>
      <c r="U2" s="349"/>
      <c r="V2" s="349"/>
      <c r="W2" s="349"/>
      <c r="X2" s="349"/>
      <c r="Y2" s="349"/>
      <c r="Z2" s="349"/>
      <c r="AA2" s="349"/>
      <c r="AB2" s="349"/>
      <c r="AC2" s="349"/>
      <c r="AD2" s="349"/>
      <c r="AE2" s="349"/>
      <c r="AF2" s="349"/>
      <c r="AG2" s="349"/>
      <c r="AH2" s="349"/>
    </row>
    <row r="3" spans="2:37" ht="15.75" x14ac:dyDescent="0.25">
      <c r="B3" s="349" t="s">
        <v>38</v>
      </c>
      <c r="C3" s="349"/>
      <c r="D3" s="349"/>
      <c r="E3" s="349"/>
      <c r="F3" s="349"/>
      <c r="G3" s="349"/>
      <c r="H3" s="349"/>
      <c r="I3" s="349"/>
      <c r="J3" s="349"/>
      <c r="K3" s="349"/>
      <c r="L3" s="349"/>
      <c r="M3" s="349"/>
      <c r="N3" s="349"/>
      <c r="O3" s="349"/>
      <c r="P3" s="349"/>
      <c r="Q3" s="349"/>
      <c r="R3" s="349"/>
      <c r="S3" s="349"/>
      <c r="T3" s="349"/>
      <c r="U3" s="349"/>
      <c r="V3" s="349"/>
      <c r="W3" s="349"/>
      <c r="X3" s="349"/>
      <c r="Y3" s="349"/>
      <c r="Z3" s="349"/>
      <c r="AA3" s="349"/>
      <c r="AB3" s="349"/>
      <c r="AC3" s="349"/>
      <c r="AD3" s="349"/>
      <c r="AE3" s="349"/>
      <c r="AF3" s="349"/>
      <c r="AG3" s="349"/>
      <c r="AH3" s="349"/>
    </row>
    <row r="4" spans="2:37" ht="15.75" x14ac:dyDescent="0.25">
      <c r="B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row>
    <row r="5" spans="2:37" ht="15.75" x14ac:dyDescent="0.25">
      <c r="B5" s="66"/>
      <c r="C5" s="58" t="s">
        <v>249</v>
      </c>
    </row>
    <row r="6" spans="2:37" ht="0.75" customHeight="1" x14ac:dyDescent="0.25">
      <c r="B6" s="66"/>
      <c r="C6" s="66"/>
      <c r="D6" s="66"/>
      <c r="E6" s="66"/>
      <c r="F6" s="66"/>
      <c r="G6" s="66"/>
      <c r="H6" s="66"/>
      <c r="I6" s="66"/>
      <c r="J6" s="66"/>
      <c r="K6" s="66"/>
      <c r="L6" s="66"/>
      <c r="M6" s="66"/>
      <c r="N6" s="66"/>
      <c r="O6" s="66"/>
      <c r="P6" s="66"/>
      <c r="Q6" s="66"/>
      <c r="R6" s="66"/>
      <c r="S6" s="66"/>
      <c r="T6" s="66"/>
      <c r="U6" s="66"/>
      <c r="V6" s="66"/>
      <c r="W6" s="66"/>
      <c r="X6" s="66"/>
      <c r="Y6" s="66"/>
      <c r="Z6" s="66"/>
      <c r="AA6" s="66"/>
      <c r="AB6" s="66"/>
      <c r="AC6" s="66"/>
      <c r="AD6" s="66"/>
      <c r="AE6" s="66"/>
      <c r="AF6" s="66"/>
      <c r="AG6" s="66"/>
      <c r="AH6" s="66"/>
    </row>
    <row r="7" spans="2:37" ht="5.25" hidden="1" customHeight="1" x14ac:dyDescent="0.2"/>
    <row r="8" spans="2:37" ht="21" customHeight="1" x14ac:dyDescent="0.2"/>
    <row r="9" spans="2:37" ht="15.75" x14ac:dyDescent="0.25">
      <c r="B9" s="369" t="s">
        <v>1</v>
      </c>
      <c r="C9" s="372" t="s">
        <v>2</v>
      </c>
      <c r="D9" s="375" t="s">
        <v>3</v>
      </c>
      <c r="E9" s="376" t="s">
        <v>4</v>
      </c>
      <c r="F9" s="365" t="s">
        <v>5</v>
      </c>
      <c r="G9" s="366"/>
      <c r="H9" s="366"/>
      <c r="I9" s="366"/>
      <c r="J9" s="366"/>
      <c r="K9" s="366"/>
      <c r="L9" s="366"/>
      <c r="M9" s="366"/>
      <c r="N9" s="366"/>
      <c r="O9" s="366"/>
      <c r="P9" s="366"/>
      <c r="Q9" s="367"/>
      <c r="R9" s="364" t="s">
        <v>9</v>
      </c>
      <c r="S9" s="364"/>
      <c r="T9" s="364"/>
      <c r="U9" s="364"/>
      <c r="V9" s="364"/>
      <c r="W9" s="364"/>
      <c r="X9" s="364"/>
      <c r="Y9" s="364"/>
      <c r="Z9" s="364"/>
      <c r="AA9" s="364"/>
      <c r="AB9" s="364"/>
      <c r="AC9" s="364"/>
      <c r="AD9" s="364" t="s">
        <v>11</v>
      </c>
      <c r="AE9" s="364"/>
      <c r="AF9" s="364"/>
      <c r="AG9" s="364"/>
      <c r="AH9" s="364"/>
      <c r="AI9" s="364" t="s">
        <v>15</v>
      </c>
      <c r="AJ9" s="364"/>
      <c r="AK9" s="364"/>
    </row>
    <row r="10" spans="2:37" ht="15.75" x14ac:dyDescent="0.25">
      <c r="B10" s="370"/>
      <c r="C10" s="373"/>
      <c r="D10" s="375"/>
      <c r="E10" s="376"/>
      <c r="F10" s="365" t="s">
        <v>6</v>
      </c>
      <c r="G10" s="366"/>
      <c r="H10" s="366"/>
      <c r="I10" s="366"/>
      <c r="J10" s="366"/>
      <c r="K10" s="367"/>
      <c r="L10" s="368" t="s">
        <v>7</v>
      </c>
      <c r="M10" s="368"/>
      <c r="N10" s="368"/>
      <c r="O10" s="368"/>
      <c r="P10" s="368"/>
      <c r="Q10" s="368"/>
      <c r="R10" s="368" t="s">
        <v>10</v>
      </c>
      <c r="S10" s="368"/>
      <c r="T10" s="368"/>
      <c r="U10" s="368"/>
      <c r="V10" s="368"/>
      <c r="W10" s="368"/>
      <c r="X10" s="368"/>
      <c r="Y10" s="368"/>
      <c r="Z10" s="368"/>
      <c r="AA10" s="368"/>
      <c r="AB10" s="368"/>
      <c r="AC10" s="368"/>
      <c r="AD10" s="83" t="s">
        <v>31</v>
      </c>
      <c r="AE10" s="83" t="s">
        <v>32</v>
      </c>
      <c r="AF10" s="83" t="s">
        <v>12</v>
      </c>
      <c r="AG10" s="83" t="s">
        <v>13</v>
      </c>
      <c r="AH10" s="83" t="s">
        <v>14</v>
      </c>
      <c r="AI10" s="377" t="s">
        <v>16</v>
      </c>
      <c r="AJ10" s="377" t="s">
        <v>17</v>
      </c>
      <c r="AK10" s="377" t="s">
        <v>18</v>
      </c>
    </row>
    <row r="11" spans="2:37" ht="52.5" customHeight="1" x14ac:dyDescent="0.25">
      <c r="B11" s="371"/>
      <c r="C11" s="374"/>
      <c r="D11" s="375"/>
      <c r="E11" s="376"/>
      <c r="F11" s="82" t="s">
        <v>41</v>
      </c>
      <c r="G11" s="82" t="s">
        <v>146</v>
      </c>
      <c r="H11" s="82" t="s">
        <v>145</v>
      </c>
      <c r="I11" s="81" t="s">
        <v>43</v>
      </c>
      <c r="J11" s="80" t="s">
        <v>78</v>
      </c>
      <c r="K11" s="82" t="s">
        <v>22</v>
      </c>
      <c r="L11" s="77" t="s">
        <v>8</v>
      </c>
      <c r="M11" s="78" t="s">
        <v>144</v>
      </c>
      <c r="N11" s="76" t="s">
        <v>143</v>
      </c>
      <c r="O11" s="79" t="s">
        <v>28</v>
      </c>
      <c r="P11" s="77" t="s">
        <v>37</v>
      </c>
      <c r="Q11" s="79" t="s">
        <v>29</v>
      </c>
      <c r="R11" s="78" t="s">
        <v>25</v>
      </c>
      <c r="S11" s="77" t="s">
        <v>24</v>
      </c>
      <c r="T11" s="77" t="s">
        <v>64</v>
      </c>
      <c r="U11" s="77" t="s">
        <v>142</v>
      </c>
      <c r="V11" s="77" t="s">
        <v>65</v>
      </c>
      <c r="W11" s="76" t="s">
        <v>26</v>
      </c>
      <c r="X11" s="77" t="s">
        <v>27</v>
      </c>
      <c r="Y11" s="77" t="s">
        <v>23</v>
      </c>
      <c r="Z11" s="76" t="s">
        <v>141</v>
      </c>
      <c r="AA11" s="76" t="s">
        <v>84</v>
      </c>
      <c r="AB11" s="76" t="s">
        <v>140</v>
      </c>
      <c r="AC11" s="76" t="s">
        <v>30</v>
      </c>
      <c r="AD11" s="75"/>
      <c r="AE11" s="75"/>
      <c r="AF11" s="75"/>
      <c r="AG11" s="75"/>
      <c r="AH11" s="75"/>
      <c r="AI11" s="377"/>
      <c r="AJ11" s="377"/>
      <c r="AK11" s="377"/>
    </row>
    <row r="12" spans="2:37" ht="36" customHeight="1" x14ac:dyDescent="0.2">
      <c r="B12" s="11">
        <v>1</v>
      </c>
      <c r="C12" s="10" t="s">
        <v>36</v>
      </c>
      <c r="D12" s="14" t="str">
        <f>+D13</f>
        <v>Asesoría Legal-Mesa de Partes</v>
      </c>
      <c r="E12" s="11">
        <v>10</v>
      </c>
      <c r="F12" s="11">
        <v>0</v>
      </c>
      <c r="G12" s="11">
        <v>1</v>
      </c>
      <c r="H12" s="11">
        <v>0</v>
      </c>
      <c r="I12" s="11">
        <v>0</v>
      </c>
      <c r="J12" s="11">
        <v>0</v>
      </c>
      <c r="K12" s="11">
        <v>0</v>
      </c>
      <c r="L12" s="12"/>
      <c r="M12" s="12"/>
      <c r="N12" s="12"/>
      <c r="O12" s="12"/>
      <c r="P12" s="12"/>
      <c r="Q12" s="12"/>
      <c r="R12" s="11" t="s">
        <v>33</v>
      </c>
      <c r="S12" s="11"/>
      <c r="T12" s="11"/>
      <c r="U12" s="11"/>
      <c r="V12" s="11"/>
      <c r="W12" s="11"/>
      <c r="X12" s="11"/>
      <c r="Y12" s="11"/>
      <c r="Z12" s="11"/>
      <c r="AA12" s="11"/>
      <c r="AB12" s="11"/>
      <c r="AC12" s="11" t="s">
        <v>33</v>
      </c>
      <c r="AD12" s="3"/>
      <c r="AE12" s="3"/>
      <c r="AF12" s="3"/>
      <c r="AG12" s="3"/>
      <c r="AH12" s="3"/>
      <c r="AI12" s="67" t="s">
        <v>33</v>
      </c>
      <c r="AJ12" s="67"/>
      <c r="AK12" s="67"/>
    </row>
    <row r="13" spans="2:37" ht="42.75" customHeight="1" x14ac:dyDescent="0.2">
      <c r="B13" s="67">
        <v>2</v>
      </c>
      <c r="C13" s="9" t="s">
        <v>139</v>
      </c>
      <c r="D13" s="9" t="s">
        <v>138</v>
      </c>
      <c r="E13" s="67">
        <v>2</v>
      </c>
      <c r="F13" s="67">
        <v>0</v>
      </c>
      <c r="G13" s="67">
        <v>1</v>
      </c>
      <c r="H13" s="67">
        <v>0</v>
      </c>
      <c r="I13" s="67">
        <v>0</v>
      </c>
      <c r="J13" s="67">
        <v>0</v>
      </c>
      <c r="K13" s="67">
        <v>0</v>
      </c>
      <c r="L13" s="67"/>
      <c r="M13" s="67"/>
      <c r="N13" s="67"/>
      <c r="O13" s="67"/>
      <c r="P13" s="67"/>
      <c r="Q13" s="67"/>
      <c r="R13" s="11"/>
      <c r="S13" s="11" t="s">
        <v>33</v>
      </c>
      <c r="T13" s="11"/>
      <c r="U13" s="11"/>
      <c r="V13" s="11"/>
      <c r="W13" s="11" t="s">
        <v>33</v>
      </c>
      <c r="X13" s="11"/>
      <c r="Y13" s="11" t="s">
        <v>33</v>
      </c>
      <c r="Z13" s="11" t="s">
        <v>33</v>
      </c>
      <c r="AA13" s="11"/>
      <c r="AB13" s="11"/>
      <c r="AC13" s="11" t="s">
        <v>33</v>
      </c>
      <c r="AD13" s="3"/>
      <c r="AE13" s="3"/>
      <c r="AF13" s="3"/>
      <c r="AG13" s="3"/>
      <c r="AH13" s="3"/>
      <c r="AI13" s="67"/>
      <c r="AJ13" s="67"/>
      <c r="AK13" s="67"/>
    </row>
    <row r="14" spans="2:37" ht="40.5" customHeight="1" x14ac:dyDescent="0.2">
      <c r="B14" s="11">
        <v>3</v>
      </c>
      <c r="C14" s="10" t="s">
        <v>137</v>
      </c>
      <c r="D14" s="10" t="str">
        <f>+D13</f>
        <v>Asesoría Legal-Mesa de Partes</v>
      </c>
      <c r="E14" s="11">
        <v>3</v>
      </c>
      <c r="F14" s="11">
        <v>0</v>
      </c>
      <c r="G14" s="11">
        <v>1</v>
      </c>
      <c r="H14" s="11">
        <v>0</v>
      </c>
      <c r="I14" s="11">
        <v>0</v>
      </c>
      <c r="J14" s="11">
        <v>0</v>
      </c>
      <c r="K14" s="11">
        <v>0</v>
      </c>
      <c r="L14" s="12"/>
      <c r="M14" s="12"/>
      <c r="N14" s="12"/>
      <c r="O14" s="11"/>
      <c r="P14" s="12"/>
      <c r="Q14" s="12"/>
      <c r="R14" s="11"/>
      <c r="S14" s="11" t="s">
        <v>33</v>
      </c>
      <c r="T14" s="11"/>
      <c r="U14" s="11" t="s">
        <v>33</v>
      </c>
      <c r="V14" s="11"/>
      <c r="W14" s="11" t="s">
        <v>33</v>
      </c>
      <c r="X14" s="11"/>
      <c r="Y14" s="11" t="s">
        <v>33</v>
      </c>
      <c r="Z14" s="11" t="s">
        <v>33</v>
      </c>
      <c r="AA14" s="11"/>
      <c r="AB14" s="11"/>
      <c r="AC14" s="11" t="s">
        <v>33</v>
      </c>
      <c r="AD14" s="13"/>
      <c r="AE14" s="13"/>
      <c r="AF14" s="13"/>
      <c r="AG14" s="13"/>
      <c r="AH14" s="13"/>
      <c r="AI14" s="12"/>
      <c r="AJ14" s="12" t="s">
        <v>33</v>
      </c>
      <c r="AK14" s="12"/>
    </row>
    <row r="15" spans="2:37" ht="40.5" customHeight="1" x14ac:dyDescent="0.2">
      <c r="B15" s="11">
        <v>4</v>
      </c>
      <c r="C15" s="10" t="s">
        <v>136</v>
      </c>
      <c r="D15" s="10" t="str">
        <f>+D14</f>
        <v>Asesoría Legal-Mesa de Partes</v>
      </c>
      <c r="E15" s="11">
        <v>3</v>
      </c>
      <c r="F15" s="11">
        <v>0</v>
      </c>
      <c r="G15" s="11">
        <v>1</v>
      </c>
      <c r="H15" s="11">
        <v>0</v>
      </c>
      <c r="I15" s="11">
        <v>0</v>
      </c>
      <c r="J15" s="11">
        <v>0</v>
      </c>
      <c r="K15" s="11">
        <v>0</v>
      </c>
      <c r="L15" s="12"/>
      <c r="M15" s="12"/>
      <c r="N15" s="12"/>
      <c r="O15" s="11"/>
      <c r="P15" s="12"/>
      <c r="Q15" s="12"/>
      <c r="R15" s="11"/>
      <c r="S15" s="11"/>
      <c r="T15" s="11"/>
      <c r="U15" s="11"/>
      <c r="V15" s="11"/>
      <c r="W15" s="11"/>
      <c r="X15" s="11"/>
      <c r="Y15" s="11"/>
      <c r="Z15" s="11"/>
      <c r="AA15" s="11"/>
      <c r="AB15" s="11"/>
      <c r="AC15" s="11" t="s">
        <v>33</v>
      </c>
      <c r="AD15" s="13"/>
      <c r="AE15" s="13"/>
      <c r="AF15" s="13"/>
      <c r="AG15" s="13"/>
      <c r="AH15" s="13"/>
      <c r="AI15" s="12"/>
      <c r="AJ15" s="12"/>
      <c r="AK15" s="12"/>
    </row>
    <row r="16" spans="2:37" ht="28.5" customHeight="1" x14ac:dyDescent="0.2">
      <c r="B16" s="11">
        <v>5</v>
      </c>
      <c r="C16" s="14" t="s">
        <v>105</v>
      </c>
      <c r="D16" s="14" t="str">
        <f>+D14</f>
        <v>Asesoría Legal-Mesa de Partes</v>
      </c>
      <c r="E16" s="17">
        <v>2</v>
      </c>
      <c r="F16" s="11">
        <v>0</v>
      </c>
      <c r="G16" s="11">
        <v>1</v>
      </c>
      <c r="H16" s="11">
        <v>0</v>
      </c>
      <c r="I16" s="11">
        <v>0</v>
      </c>
      <c r="J16" s="11">
        <v>0</v>
      </c>
      <c r="K16" s="11">
        <v>0</v>
      </c>
      <c r="L16" s="11"/>
      <c r="M16" s="11"/>
      <c r="N16" s="11"/>
      <c r="O16" s="11"/>
      <c r="P16" s="11"/>
      <c r="Q16" s="11"/>
      <c r="R16" s="11"/>
      <c r="S16" s="11" t="s">
        <v>33</v>
      </c>
      <c r="T16" s="11"/>
      <c r="U16" s="11" t="s">
        <v>33</v>
      </c>
      <c r="V16" s="11"/>
      <c r="W16" s="11" t="s">
        <v>33</v>
      </c>
      <c r="X16" s="11"/>
      <c r="Y16" s="11" t="s">
        <v>33</v>
      </c>
      <c r="Z16" s="11" t="s">
        <v>33</v>
      </c>
      <c r="AA16" s="11"/>
      <c r="AB16" s="11"/>
      <c r="AC16" s="11" t="s">
        <v>33</v>
      </c>
      <c r="AD16" s="13"/>
      <c r="AE16" s="13"/>
      <c r="AF16" s="13"/>
      <c r="AG16" s="13"/>
      <c r="AH16" s="13"/>
      <c r="AI16" s="12"/>
      <c r="AJ16" s="12"/>
      <c r="AK16" s="12" t="s">
        <v>33</v>
      </c>
    </row>
    <row r="17" spans="2:39" ht="28.5" customHeight="1" x14ac:dyDescent="0.2">
      <c r="B17" s="67">
        <v>6</v>
      </c>
      <c r="C17" s="10" t="s">
        <v>39</v>
      </c>
      <c r="D17" s="10" t="s">
        <v>127</v>
      </c>
      <c r="E17" s="17">
        <v>3</v>
      </c>
      <c r="F17" s="11">
        <v>0</v>
      </c>
      <c r="G17" s="11">
        <v>0</v>
      </c>
      <c r="H17" s="11">
        <v>0</v>
      </c>
      <c r="I17" s="11">
        <v>0</v>
      </c>
      <c r="J17" s="11">
        <v>1</v>
      </c>
      <c r="K17" s="11">
        <v>0</v>
      </c>
      <c r="L17" s="12"/>
      <c r="M17" s="12"/>
      <c r="N17" s="12"/>
      <c r="O17" s="12"/>
      <c r="P17" s="12"/>
      <c r="Q17" s="12"/>
      <c r="R17" s="11"/>
      <c r="S17" s="11" t="s">
        <v>33</v>
      </c>
      <c r="T17" s="11"/>
      <c r="U17" s="11" t="s">
        <v>33</v>
      </c>
      <c r="V17" s="11"/>
      <c r="W17" s="11" t="s">
        <v>33</v>
      </c>
      <c r="X17" s="11"/>
      <c r="Y17" s="11" t="s">
        <v>33</v>
      </c>
      <c r="Z17" s="11" t="s">
        <v>33</v>
      </c>
      <c r="AA17" s="11"/>
      <c r="AB17" s="11"/>
      <c r="AC17" s="11" t="s">
        <v>33</v>
      </c>
      <c r="AD17" s="13"/>
      <c r="AE17" s="13"/>
      <c r="AF17" s="13"/>
      <c r="AG17" s="13"/>
      <c r="AH17" s="13"/>
      <c r="AI17" s="12"/>
      <c r="AJ17" s="12" t="s">
        <v>33</v>
      </c>
      <c r="AK17" s="12"/>
      <c r="AM17" s="2">
        <f>24*60</f>
        <v>1440</v>
      </c>
    </row>
    <row r="18" spans="2:39" ht="29.25" customHeight="1" x14ac:dyDescent="0.2">
      <c r="B18" s="11">
        <v>7</v>
      </c>
      <c r="C18" s="18" t="s">
        <v>135</v>
      </c>
      <c r="D18" s="10" t="str">
        <f>+D17</f>
        <v xml:space="preserve">Dirección de Minería </v>
      </c>
      <c r="E18" s="17">
        <v>210</v>
      </c>
      <c r="F18" s="11">
        <v>0</v>
      </c>
      <c r="G18" s="11">
        <v>0</v>
      </c>
      <c r="H18" s="11">
        <v>0</v>
      </c>
      <c r="I18" s="19">
        <v>0</v>
      </c>
      <c r="J18" s="19">
        <v>1</v>
      </c>
      <c r="K18" s="19">
        <v>0</v>
      </c>
      <c r="L18" s="11"/>
      <c r="M18" s="11"/>
      <c r="N18" s="11"/>
      <c r="O18" s="11"/>
      <c r="P18" s="11"/>
      <c r="Q18" s="11"/>
      <c r="R18" s="11" t="s">
        <v>33</v>
      </c>
      <c r="S18" s="11" t="s">
        <v>33</v>
      </c>
      <c r="T18" s="11"/>
      <c r="U18" s="11"/>
      <c r="V18" s="11"/>
      <c r="W18" s="11" t="s">
        <v>33</v>
      </c>
      <c r="X18" s="11"/>
      <c r="Y18" s="11" t="s">
        <v>33</v>
      </c>
      <c r="Z18" s="11" t="s">
        <v>33</v>
      </c>
      <c r="AA18" s="11"/>
      <c r="AB18" s="11"/>
      <c r="AC18" s="11" t="s">
        <v>33</v>
      </c>
      <c r="AD18" s="13"/>
      <c r="AE18" s="13"/>
      <c r="AF18" s="13"/>
      <c r="AG18" s="13"/>
      <c r="AH18" s="13"/>
      <c r="AI18" s="12"/>
      <c r="AJ18" s="12" t="s">
        <v>33</v>
      </c>
      <c r="AK18" s="12"/>
      <c r="AM18" s="2">
        <f>AM17*10</f>
        <v>14400</v>
      </c>
    </row>
    <row r="19" spans="2:39" ht="32.25" customHeight="1" x14ac:dyDescent="0.2">
      <c r="B19" s="11">
        <v>8</v>
      </c>
      <c r="C19" s="10" t="s">
        <v>134</v>
      </c>
      <c r="D19" s="21" t="str">
        <f>+D18</f>
        <v xml:space="preserve">Dirección de Minería </v>
      </c>
      <c r="E19" s="17">
        <v>360</v>
      </c>
      <c r="F19" s="11">
        <v>0</v>
      </c>
      <c r="G19" s="11">
        <v>0</v>
      </c>
      <c r="H19" s="11">
        <v>0</v>
      </c>
      <c r="I19" s="11">
        <v>0</v>
      </c>
      <c r="J19" s="11">
        <v>1</v>
      </c>
      <c r="K19" s="11">
        <v>0</v>
      </c>
      <c r="L19" s="11">
        <v>30</v>
      </c>
      <c r="M19" s="11">
        <v>1</v>
      </c>
      <c r="N19" s="12"/>
      <c r="O19" s="12"/>
      <c r="P19" s="12"/>
      <c r="Q19" s="12"/>
      <c r="R19" s="11" t="s">
        <v>33</v>
      </c>
      <c r="S19" s="11" t="s">
        <v>33</v>
      </c>
      <c r="T19" s="11" t="s">
        <v>33</v>
      </c>
      <c r="U19" s="11" t="s">
        <v>33</v>
      </c>
      <c r="V19" s="11"/>
      <c r="W19" s="11" t="s">
        <v>33</v>
      </c>
      <c r="X19" s="11" t="s">
        <v>33</v>
      </c>
      <c r="Y19" s="11" t="s">
        <v>33</v>
      </c>
      <c r="Z19" s="11" t="s">
        <v>33</v>
      </c>
      <c r="AA19" s="11" t="s">
        <v>33</v>
      </c>
      <c r="AB19" s="11" t="s">
        <v>33</v>
      </c>
      <c r="AC19" s="11" t="s">
        <v>33</v>
      </c>
      <c r="AD19" s="13"/>
      <c r="AE19" s="13"/>
      <c r="AF19" s="13"/>
      <c r="AG19" s="13"/>
      <c r="AH19" s="13"/>
      <c r="AI19" s="12" t="s">
        <v>33</v>
      </c>
      <c r="AJ19" s="12"/>
      <c r="AK19" s="12"/>
    </row>
    <row r="20" spans="2:39" ht="31.5" customHeight="1" x14ac:dyDescent="0.2">
      <c r="B20" s="11">
        <v>9</v>
      </c>
      <c r="C20" s="10" t="s">
        <v>133</v>
      </c>
      <c r="D20" s="21" t="str">
        <f>+D19</f>
        <v xml:space="preserve">Dirección de Minería </v>
      </c>
      <c r="E20" s="17">
        <v>2</v>
      </c>
      <c r="F20" s="11">
        <v>0</v>
      </c>
      <c r="G20" s="11">
        <v>0</v>
      </c>
      <c r="H20" s="11">
        <v>0</v>
      </c>
      <c r="I20" s="11">
        <v>0</v>
      </c>
      <c r="J20" s="11">
        <v>1</v>
      </c>
      <c r="K20" s="11">
        <v>0</v>
      </c>
      <c r="L20" s="11"/>
      <c r="M20" s="11"/>
      <c r="N20" s="12"/>
      <c r="O20" s="12"/>
      <c r="P20" s="12"/>
      <c r="Q20" s="12"/>
      <c r="R20" s="11"/>
      <c r="S20" s="11" t="s">
        <v>33</v>
      </c>
      <c r="T20" s="11"/>
      <c r="U20" s="11" t="s">
        <v>33</v>
      </c>
      <c r="V20" s="11"/>
      <c r="W20" s="11" t="s">
        <v>33</v>
      </c>
      <c r="X20" s="11"/>
      <c r="Y20" s="11" t="s">
        <v>33</v>
      </c>
      <c r="Z20" s="11" t="s">
        <v>33</v>
      </c>
      <c r="AA20" s="11"/>
      <c r="AB20" s="11"/>
      <c r="AC20" s="11" t="s">
        <v>33</v>
      </c>
      <c r="AD20" s="13"/>
      <c r="AE20" s="13"/>
      <c r="AF20" s="13"/>
      <c r="AG20" s="13"/>
      <c r="AH20" s="13"/>
      <c r="AI20" s="12"/>
      <c r="AJ20" s="12"/>
      <c r="AK20" s="12"/>
    </row>
    <row r="21" spans="2:39" ht="33.75" customHeight="1" x14ac:dyDescent="0.2">
      <c r="B21" s="67">
        <v>10</v>
      </c>
      <c r="C21" s="10" t="s">
        <v>132</v>
      </c>
      <c r="D21" s="21" t="s">
        <v>53</v>
      </c>
      <c r="E21" s="17">
        <v>2</v>
      </c>
      <c r="F21" s="11">
        <v>0</v>
      </c>
      <c r="G21" s="11">
        <v>0</v>
      </c>
      <c r="H21" s="11">
        <v>1</v>
      </c>
      <c r="I21" s="11">
        <v>0</v>
      </c>
      <c r="J21" s="11">
        <v>0</v>
      </c>
      <c r="K21" s="11">
        <v>0</v>
      </c>
      <c r="L21" s="11"/>
      <c r="M21" s="11"/>
      <c r="N21" s="12"/>
      <c r="O21" s="12"/>
      <c r="P21" s="12"/>
      <c r="Q21" s="12"/>
      <c r="R21" s="11"/>
      <c r="S21" s="11" t="s">
        <v>33</v>
      </c>
      <c r="T21" s="11"/>
      <c r="U21" s="11" t="s">
        <v>33</v>
      </c>
      <c r="V21" s="11"/>
      <c r="W21" s="11" t="s">
        <v>33</v>
      </c>
      <c r="X21" s="11"/>
      <c r="Y21" s="11" t="s">
        <v>33</v>
      </c>
      <c r="Z21" s="11" t="s">
        <v>33</v>
      </c>
      <c r="AA21" s="11"/>
      <c r="AB21" s="11"/>
      <c r="AC21" s="11" t="s">
        <v>33</v>
      </c>
      <c r="AD21" s="13"/>
      <c r="AE21" s="13"/>
      <c r="AF21" s="13"/>
      <c r="AG21" s="13"/>
      <c r="AH21" s="13"/>
      <c r="AI21" s="12"/>
      <c r="AJ21" s="12"/>
      <c r="AK21" s="12"/>
    </row>
    <row r="22" spans="2:39" ht="43.5" customHeight="1" x14ac:dyDescent="0.2">
      <c r="B22" s="11">
        <v>11</v>
      </c>
      <c r="C22" s="10" t="s">
        <v>131</v>
      </c>
      <c r="D22" s="21" t="str">
        <f>+D21</f>
        <v>Asesoría Legal</v>
      </c>
      <c r="E22" s="17">
        <v>240</v>
      </c>
      <c r="F22" s="11">
        <v>0</v>
      </c>
      <c r="G22" s="11">
        <v>0</v>
      </c>
      <c r="H22" s="11">
        <v>1</v>
      </c>
      <c r="I22" s="11">
        <v>0</v>
      </c>
      <c r="J22" s="11">
        <v>0</v>
      </c>
      <c r="K22" s="11">
        <v>0</v>
      </c>
      <c r="L22" s="11">
        <v>15</v>
      </c>
      <c r="M22" s="11">
        <v>1</v>
      </c>
      <c r="N22" s="12"/>
      <c r="O22" s="12"/>
      <c r="P22" s="12"/>
      <c r="Q22" s="12"/>
      <c r="R22" s="11" t="s">
        <v>33</v>
      </c>
      <c r="S22" s="11" t="s">
        <v>33</v>
      </c>
      <c r="T22" s="11" t="s">
        <v>33</v>
      </c>
      <c r="U22" s="11" t="s">
        <v>33</v>
      </c>
      <c r="V22" s="11" t="s">
        <v>33</v>
      </c>
      <c r="W22" s="11" t="s">
        <v>33</v>
      </c>
      <c r="X22" s="11" t="s">
        <v>33</v>
      </c>
      <c r="Y22" s="11" t="s">
        <v>33</v>
      </c>
      <c r="Z22" s="11" t="s">
        <v>33</v>
      </c>
      <c r="AA22" s="11" t="s">
        <v>33</v>
      </c>
      <c r="AB22" s="11" t="s">
        <v>33</v>
      </c>
      <c r="AC22" s="11" t="s">
        <v>33</v>
      </c>
      <c r="AD22" s="13"/>
      <c r="AE22" s="13"/>
      <c r="AF22" s="13"/>
      <c r="AG22" s="13"/>
      <c r="AH22" s="13"/>
      <c r="AI22" s="12"/>
      <c r="AJ22" s="12"/>
      <c r="AK22" s="12"/>
    </row>
    <row r="23" spans="2:39" ht="42" customHeight="1" x14ac:dyDescent="0.2">
      <c r="B23" s="11">
        <v>12</v>
      </c>
      <c r="C23" s="10" t="s">
        <v>130</v>
      </c>
      <c r="D23" s="21" t="str">
        <f>+D22</f>
        <v>Asesoría Legal</v>
      </c>
      <c r="E23" s="17">
        <v>5</v>
      </c>
      <c r="F23" s="11">
        <v>0</v>
      </c>
      <c r="G23" s="11">
        <v>0</v>
      </c>
      <c r="H23" s="11">
        <v>1</v>
      </c>
      <c r="I23" s="11">
        <v>0</v>
      </c>
      <c r="J23" s="11">
        <v>0</v>
      </c>
      <c r="K23" s="11">
        <v>0</v>
      </c>
      <c r="L23" s="11"/>
      <c r="M23" s="11"/>
      <c r="N23" s="12"/>
      <c r="O23" s="12"/>
      <c r="P23" s="11">
        <v>3</v>
      </c>
      <c r="Q23" s="12"/>
      <c r="R23" s="11"/>
      <c r="S23" s="11"/>
      <c r="T23" s="11"/>
      <c r="U23" s="11"/>
      <c r="V23" s="11"/>
      <c r="W23" s="11"/>
      <c r="X23" s="11"/>
      <c r="Y23" s="11"/>
      <c r="Z23" s="11"/>
      <c r="AA23" s="11"/>
      <c r="AB23" s="11"/>
      <c r="AC23" s="11"/>
      <c r="AD23" s="13"/>
      <c r="AE23" s="13"/>
      <c r="AF23" s="13"/>
      <c r="AG23" s="13"/>
      <c r="AH23" s="13"/>
      <c r="AI23" s="12"/>
      <c r="AJ23" s="12"/>
      <c r="AK23" s="12"/>
    </row>
    <row r="24" spans="2:39" ht="33.75" customHeight="1" x14ac:dyDescent="0.2">
      <c r="B24" s="11">
        <v>13</v>
      </c>
      <c r="C24" s="24" t="s">
        <v>129</v>
      </c>
      <c r="D24" s="21" t="str">
        <f>+D14</f>
        <v>Asesoría Legal-Mesa de Partes</v>
      </c>
      <c r="E24" s="17">
        <v>2</v>
      </c>
      <c r="F24" s="11">
        <v>0</v>
      </c>
      <c r="G24" s="11">
        <v>1</v>
      </c>
      <c r="H24" s="11">
        <v>0</v>
      </c>
      <c r="I24" s="11">
        <v>0</v>
      </c>
      <c r="J24" s="11">
        <v>0</v>
      </c>
      <c r="K24" s="11">
        <v>0</v>
      </c>
      <c r="L24" s="11"/>
      <c r="M24" s="11"/>
      <c r="N24" s="12"/>
      <c r="O24" s="12"/>
      <c r="P24" s="12"/>
      <c r="Q24" s="12"/>
      <c r="R24" s="11"/>
      <c r="S24" s="11"/>
      <c r="T24" s="11"/>
      <c r="U24" s="11"/>
      <c r="V24" s="11"/>
      <c r="W24" s="11"/>
      <c r="X24" s="11"/>
      <c r="Y24" s="11"/>
      <c r="Z24" s="11"/>
      <c r="AA24" s="11"/>
      <c r="AB24" s="11"/>
      <c r="AC24" s="11" t="s">
        <v>33</v>
      </c>
      <c r="AD24" s="13"/>
      <c r="AE24" s="13"/>
      <c r="AF24" s="13"/>
      <c r="AG24" s="13"/>
      <c r="AH24" s="13"/>
      <c r="AI24" s="12"/>
      <c r="AJ24" s="12"/>
      <c r="AK24" s="12"/>
    </row>
    <row r="25" spans="2:39" ht="33.75" customHeight="1" x14ac:dyDescent="0.2">
      <c r="B25" s="11">
        <v>14</v>
      </c>
      <c r="C25" s="24" t="s">
        <v>128</v>
      </c>
      <c r="D25" s="21" t="str">
        <f>+D24</f>
        <v>Asesoría Legal-Mesa de Partes</v>
      </c>
      <c r="E25" s="17">
        <v>2</v>
      </c>
      <c r="F25" s="11">
        <v>0</v>
      </c>
      <c r="G25" s="11">
        <v>0</v>
      </c>
      <c r="H25" s="11">
        <v>1</v>
      </c>
      <c r="I25" s="11">
        <v>0</v>
      </c>
      <c r="J25" s="11">
        <v>0</v>
      </c>
      <c r="K25" s="11">
        <v>0</v>
      </c>
      <c r="L25" s="11"/>
      <c r="M25" s="11"/>
      <c r="N25" s="12"/>
      <c r="O25" s="12"/>
      <c r="P25" s="12"/>
      <c r="Q25" s="12"/>
      <c r="R25" s="11"/>
      <c r="S25" s="11" t="s">
        <v>33</v>
      </c>
      <c r="T25" s="11"/>
      <c r="U25" s="11" t="s">
        <v>33</v>
      </c>
      <c r="V25" s="11"/>
      <c r="W25" s="11" t="s">
        <v>33</v>
      </c>
      <c r="X25" s="11" t="s">
        <v>33</v>
      </c>
      <c r="Y25" s="11" t="s">
        <v>33</v>
      </c>
      <c r="Z25" s="11"/>
      <c r="AA25" s="11"/>
      <c r="AB25" s="11"/>
      <c r="AC25" s="11" t="s">
        <v>33</v>
      </c>
      <c r="AD25" s="13"/>
      <c r="AE25" s="13"/>
      <c r="AF25" s="13"/>
      <c r="AG25" s="13"/>
      <c r="AH25" s="13"/>
      <c r="AI25" s="12"/>
      <c r="AJ25" s="12"/>
      <c r="AK25" s="12"/>
    </row>
    <row r="26" spans="2:39" ht="31.5" customHeight="1" x14ac:dyDescent="0.2">
      <c r="B26" s="67">
        <v>15</v>
      </c>
      <c r="C26" s="10" t="s">
        <v>39</v>
      </c>
      <c r="D26" s="10" t="s">
        <v>127</v>
      </c>
      <c r="E26" s="17">
        <v>2</v>
      </c>
      <c r="F26" s="11">
        <v>0</v>
      </c>
      <c r="G26" s="11">
        <v>0</v>
      </c>
      <c r="H26" s="11">
        <v>0</v>
      </c>
      <c r="I26" s="11">
        <v>0</v>
      </c>
      <c r="J26" s="11">
        <v>1</v>
      </c>
      <c r="K26" s="11">
        <v>0</v>
      </c>
      <c r="L26" s="11"/>
      <c r="M26" s="11"/>
      <c r="N26" s="12"/>
      <c r="O26" s="12"/>
      <c r="P26" s="12"/>
      <c r="Q26" s="12"/>
      <c r="R26" s="11"/>
      <c r="S26" s="11" t="s">
        <v>33</v>
      </c>
      <c r="T26" s="11"/>
      <c r="U26" s="11" t="s">
        <v>33</v>
      </c>
      <c r="V26" s="11"/>
      <c r="W26" s="11" t="s">
        <v>33</v>
      </c>
      <c r="X26" s="11"/>
      <c r="Y26" s="11" t="s">
        <v>33</v>
      </c>
      <c r="Z26" s="11" t="s">
        <v>33</v>
      </c>
      <c r="AA26" s="11"/>
      <c r="AB26" s="11"/>
      <c r="AC26" s="11" t="s">
        <v>33</v>
      </c>
      <c r="AD26" s="13"/>
      <c r="AE26" s="13"/>
      <c r="AF26" s="13"/>
      <c r="AG26" s="13"/>
      <c r="AH26" s="13"/>
      <c r="AI26" s="12"/>
      <c r="AJ26" s="12"/>
      <c r="AK26" s="12"/>
    </row>
    <row r="27" spans="2:39" ht="29.25" customHeight="1" x14ac:dyDescent="0.2">
      <c r="B27" s="11">
        <v>16</v>
      </c>
      <c r="C27" s="18" t="s">
        <v>126</v>
      </c>
      <c r="D27" s="10" t="str">
        <f>+D26</f>
        <v xml:space="preserve">Dirección de Minería </v>
      </c>
      <c r="E27" s="17">
        <v>120</v>
      </c>
      <c r="F27" s="11">
        <v>0</v>
      </c>
      <c r="G27" s="11">
        <v>0</v>
      </c>
      <c r="H27" s="11">
        <v>0</v>
      </c>
      <c r="I27" s="11">
        <v>0</v>
      </c>
      <c r="J27" s="11">
        <v>1</v>
      </c>
      <c r="K27" s="11">
        <v>0</v>
      </c>
      <c r="L27" s="11">
        <v>2</v>
      </c>
      <c r="M27" s="11"/>
      <c r="N27" s="12"/>
      <c r="O27" s="12"/>
      <c r="P27" s="12"/>
      <c r="Q27" s="12"/>
      <c r="R27" s="11" t="s">
        <v>33</v>
      </c>
      <c r="S27" s="11"/>
      <c r="T27" s="11"/>
      <c r="U27" s="11"/>
      <c r="V27" s="11"/>
      <c r="W27" s="11"/>
      <c r="X27" s="11"/>
      <c r="Y27" s="11"/>
      <c r="Z27" s="11"/>
      <c r="AA27" s="11"/>
      <c r="AB27" s="11"/>
      <c r="AC27" s="11" t="s">
        <v>33</v>
      </c>
      <c r="AD27" s="13"/>
      <c r="AE27" s="13"/>
      <c r="AF27" s="13"/>
      <c r="AG27" s="13"/>
      <c r="AH27" s="13"/>
      <c r="AI27" s="12"/>
      <c r="AJ27" s="12"/>
      <c r="AK27" s="12"/>
    </row>
    <row r="28" spans="2:39" ht="32.25" customHeight="1" x14ac:dyDescent="0.2">
      <c r="B28" s="11">
        <v>17</v>
      </c>
      <c r="C28" s="10" t="s">
        <v>125</v>
      </c>
      <c r="D28" s="21" t="str">
        <f>+D27</f>
        <v xml:space="preserve">Dirección de Minería </v>
      </c>
      <c r="E28" s="17">
        <v>360</v>
      </c>
      <c r="F28" s="11">
        <v>0</v>
      </c>
      <c r="G28" s="11">
        <v>0</v>
      </c>
      <c r="H28" s="11">
        <v>0</v>
      </c>
      <c r="I28" s="11">
        <v>0</v>
      </c>
      <c r="J28" s="11">
        <v>1</v>
      </c>
      <c r="K28" s="11">
        <v>0</v>
      </c>
      <c r="L28" s="11">
        <v>30</v>
      </c>
      <c r="M28" s="11">
        <v>1</v>
      </c>
      <c r="N28" s="12"/>
      <c r="O28" s="12"/>
      <c r="P28" s="12"/>
      <c r="Q28" s="12"/>
      <c r="R28" s="11" t="s">
        <v>33</v>
      </c>
      <c r="S28" s="11" t="s">
        <v>33</v>
      </c>
      <c r="T28" s="11" t="s">
        <v>33</v>
      </c>
      <c r="U28" s="11" t="s">
        <v>33</v>
      </c>
      <c r="V28" s="11" t="s">
        <v>33</v>
      </c>
      <c r="W28" s="11" t="s">
        <v>33</v>
      </c>
      <c r="X28" s="11" t="s">
        <v>33</v>
      </c>
      <c r="Y28" s="11" t="s">
        <v>33</v>
      </c>
      <c r="Z28" s="11" t="s">
        <v>33</v>
      </c>
      <c r="AA28" s="11" t="s">
        <v>124</v>
      </c>
      <c r="AB28" s="11" t="s">
        <v>33</v>
      </c>
      <c r="AC28" s="11" t="s">
        <v>33</v>
      </c>
      <c r="AD28" s="13"/>
      <c r="AE28" s="13"/>
      <c r="AF28" s="13"/>
      <c r="AG28" s="13"/>
      <c r="AH28" s="13"/>
      <c r="AI28" s="12"/>
      <c r="AJ28" s="12"/>
      <c r="AK28" s="12"/>
    </row>
    <row r="29" spans="2:39" ht="31.5" customHeight="1" x14ac:dyDescent="0.2">
      <c r="B29" s="67">
        <v>18</v>
      </c>
      <c r="C29" s="10" t="s">
        <v>123</v>
      </c>
      <c r="D29" s="74" t="s">
        <v>53</v>
      </c>
      <c r="E29" s="17">
        <v>2</v>
      </c>
      <c r="F29" s="11">
        <v>0</v>
      </c>
      <c r="G29" s="11">
        <v>0</v>
      </c>
      <c r="H29" s="11">
        <v>1</v>
      </c>
      <c r="I29" s="11">
        <v>0</v>
      </c>
      <c r="J29" s="11">
        <v>0</v>
      </c>
      <c r="K29" s="11">
        <v>0</v>
      </c>
      <c r="L29" s="11"/>
      <c r="M29" s="11"/>
      <c r="N29" s="12"/>
      <c r="O29" s="12"/>
      <c r="P29" s="12"/>
      <c r="Q29" s="12"/>
      <c r="R29" s="11"/>
      <c r="S29" s="11" t="s">
        <v>33</v>
      </c>
      <c r="T29" s="11"/>
      <c r="U29" s="11" t="s">
        <v>33</v>
      </c>
      <c r="V29" s="11"/>
      <c r="W29" s="11" t="s">
        <v>33</v>
      </c>
      <c r="X29" s="11"/>
      <c r="Y29" s="11" t="s">
        <v>33</v>
      </c>
      <c r="Z29" s="11" t="s">
        <v>33</v>
      </c>
      <c r="AA29" s="11"/>
      <c r="AB29" s="11"/>
      <c r="AC29" s="11" t="s">
        <v>33</v>
      </c>
      <c r="AD29" s="13"/>
      <c r="AE29" s="13"/>
      <c r="AF29" s="13"/>
      <c r="AG29" s="13"/>
      <c r="AH29" s="13"/>
      <c r="AI29" s="12"/>
      <c r="AJ29" s="12"/>
      <c r="AK29" s="12"/>
    </row>
    <row r="30" spans="2:39" ht="29.25" customHeight="1" x14ac:dyDescent="0.2">
      <c r="B30" s="11">
        <v>19</v>
      </c>
      <c r="C30" s="10" t="s">
        <v>122</v>
      </c>
      <c r="D30" s="74" t="str">
        <f>+D29</f>
        <v>Asesoría Legal</v>
      </c>
      <c r="E30" s="17">
        <v>240</v>
      </c>
      <c r="F30" s="11">
        <v>0</v>
      </c>
      <c r="G30" s="11">
        <v>0</v>
      </c>
      <c r="H30" s="11">
        <v>1</v>
      </c>
      <c r="I30" s="11">
        <v>0</v>
      </c>
      <c r="J30" s="11">
        <v>0</v>
      </c>
      <c r="K30" s="11">
        <v>0</v>
      </c>
      <c r="L30" s="11">
        <v>20</v>
      </c>
      <c r="M30" s="11">
        <v>1</v>
      </c>
      <c r="N30" s="12"/>
      <c r="O30" s="12"/>
      <c r="P30" s="12"/>
      <c r="Q30" s="12"/>
      <c r="R30" s="11" t="s">
        <v>33</v>
      </c>
      <c r="S30" s="11" t="s">
        <v>33</v>
      </c>
      <c r="T30" s="11" t="s">
        <v>33</v>
      </c>
      <c r="U30" s="11" t="s">
        <v>33</v>
      </c>
      <c r="V30" s="11" t="s">
        <v>33</v>
      </c>
      <c r="W30" s="11" t="s">
        <v>33</v>
      </c>
      <c r="X30" s="11" t="s">
        <v>33</v>
      </c>
      <c r="Y30" s="11" t="s">
        <v>33</v>
      </c>
      <c r="Z30" s="11" t="s">
        <v>33</v>
      </c>
      <c r="AA30" s="11" t="s">
        <v>33</v>
      </c>
      <c r="AB30" s="11" t="s">
        <v>33</v>
      </c>
      <c r="AC30" s="11" t="s">
        <v>33</v>
      </c>
      <c r="AD30" s="13"/>
      <c r="AE30" s="13"/>
      <c r="AF30" s="13"/>
      <c r="AG30" s="13"/>
      <c r="AH30" s="13"/>
      <c r="AI30" s="12"/>
      <c r="AJ30" s="12"/>
      <c r="AK30" s="12"/>
    </row>
    <row r="31" spans="2:39" ht="29.25" customHeight="1" x14ac:dyDescent="0.2">
      <c r="B31" s="11">
        <v>20</v>
      </c>
      <c r="C31" s="10" t="s">
        <v>121</v>
      </c>
      <c r="D31" s="74" t="str">
        <f>+D30</f>
        <v>Asesoría Legal</v>
      </c>
      <c r="E31" s="17">
        <v>5</v>
      </c>
      <c r="F31" s="11">
        <v>0</v>
      </c>
      <c r="G31" s="11">
        <v>0</v>
      </c>
      <c r="H31" s="11">
        <v>1</v>
      </c>
      <c r="I31" s="11">
        <v>0</v>
      </c>
      <c r="J31" s="11">
        <v>0</v>
      </c>
      <c r="K31" s="11">
        <v>0</v>
      </c>
      <c r="L31" s="11">
        <v>1</v>
      </c>
      <c r="M31" s="11"/>
      <c r="N31" s="12"/>
      <c r="O31" s="12"/>
      <c r="P31" s="12"/>
      <c r="Q31" s="12"/>
      <c r="R31" s="11"/>
      <c r="S31" s="11" t="s">
        <v>33</v>
      </c>
      <c r="T31" s="11"/>
      <c r="U31" s="11" t="s">
        <v>33</v>
      </c>
      <c r="V31" s="11"/>
      <c r="W31" s="11" t="s">
        <v>33</v>
      </c>
      <c r="X31" s="11" t="s">
        <v>33</v>
      </c>
      <c r="Y31" s="11" t="s">
        <v>33</v>
      </c>
      <c r="Z31" s="11"/>
      <c r="AA31" s="11" t="s">
        <v>33</v>
      </c>
      <c r="AB31" s="11" t="s">
        <v>33</v>
      </c>
      <c r="AC31" s="11" t="s">
        <v>33</v>
      </c>
      <c r="AD31" s="13"/>
      <c r="AE31" s="13"/>
      <c r="AF31" s="13"/>
      <c r="AG31" s="13"/>
      <c r="AH31" s="13"/>
      <c r="AI31" s="12"/>
      <c r="AJ31" s="12"/>
      <c r="AK31" s="12"/>
    </row>
    <row r="32" spans="2:39" ht="36" customHeight="1" x14ac:dyDescent="0.2">
      <c r="B32" s="11">
        <v>21</v>
      </c>
      <c r="C32" s="10" t="s">
        <v>120</v>
      </c>
      <c r="D32" s="74" t="str">
        <f>+D31</f>
        <v>Asesoría Legal</v>
      </c>
      <c r="E32" s="17">
        <v>2</v>
      </c>
      <c r="F32" s="11">
        <v>0</v>
      </c>
      <c r="G32" s="11">
        <v>0</v>
      </c>
      <c r="H32" s="11">
        <v>1</v>
      </c>
      <c r="I32" s="11">
        <v>0</v>
      </c>
      <c r="J32" s="11">
        <v>0</v>
      </c>
      <c r="K32" s="11">
        <v>0</v>
      </c>
      <c r="L32" s="11"/>
      <c r="M32" s="11"/>
      <c r="N32" s="12"/>
      <c r="O32" s="12"/>
      <c r="P32" s="12"/>
      <c r="Q32" s="12"/>
      <c r="R32" s="11"/>
      <c r="S32" s="11" t="s">
        <v>33</v>
      </c>
      <c r="T32" s="11"/>
      <c r="U32" s="11" t="s">
        <v>33</v>
      </c>
      <c r="V32" s="11"/>
      <c r="W32" s="11" t="s">
        <v>33</v>
      </c>
      <c r="X32" s="11" t="s">
        <v>33</v>
      </c>
      <c r="Y32" s="11" t="s">
        <v>33</v>
      </c>
      <c r="Z32" s="11"/>
      <c r="AA32" s="11"/>
      <c r="AB32" s="11"/>
      <c r="AC32" s="11" t="s">
        <v>33</v>
      </c>
      <c r="AD32" s="13"/>
      <c r="AE32" s="13"/>
      <c r="AF32" s="13"/>
      <c r="AG32" s="13"/>
      <c r="AH32" s="13"/>
      <c r="AI32" s="12"/>
      <c r="AJ32" s="12"/>
      <c r="AK32" s="12"/>
    </row>
    <row r="33" spans="2:37" ht="38.25" customHeight="1" x14ac:dyDescent="0.2">
      <c r="B33" s="67">
        <v>22</v>
      </c>
      <c r="C33" s="10" t="s">
        <v>119</v>
      </c>
      <c r="D33" s="74" t="s">
        <v>51</v>
      </c>
      <c r="E33" s="11">
        <v>2</v>
      </c>
      <c r="F33" s="11">
        <v>0</v>
      </c>
      <c r="G33" s="11">
        <v>0</v>
      </c>
      <c r="H33" s="11">
        <v>0</v>
      </c>
      <c r="I33" s="11">
        <v>1</v>
      </c>
      <c r="J33" s="11">
        <v>0</v>
      </c>
      <c r="K33" s="11">
        <v>0</v>
      </c>
      <c r="L33" s="11"/>
      <c r="M33" s="11"/>
      <c r="N33" s="12"/>
      <c r="O33" s="12"/>
      <c r="P33" s="12"/>
      <c r="Q33" s="12"/>
      <c r="R33" s="11" t="s">
        <v>33</v>
      </c>
      <c r="S33" s="11" t="s">
        <v>33</v>
      </c>
      <c r="T33" s="11"/>
      <c r="U33" s="11" t="s">
        <v>33</v>
      </c>
      <c r="V33" s="11"/>
      <c r="W33" s="11" t="s">
        <v>33</v>
      </c>
      <c r="X33" s="11" t="s">
        <v>33</v>
      </c>
      <c r="Y33" s="11" t="s">
        <v>33</v>
      </c>
      <c r="Z33" s="11"/>
      <c r="AA33" s="11"/>
      <c r="AB33" s="11"/>
      <c r="AC33" s="11" t="s">
        <v>33</v>
      </c>
      <c r="AD33" s="13"/>
      <c r="AE33" s="13"/>
      <c r="AF33" s="13"/>
      <c r="AG33" s="13"/>
      <c r="AH33" s="13"/>
      <c r="AI33" s="12"/>
      <c r="AJ33" s="12"/>
      <c r="AK33" s="12"/>
    </row>
    <row r="34" spans="2:37" ht="42" customHeight="1" x14ac:dyDescent="0.2">
      <c r="B34" s="11">
        <v>23</v>
      </c>
      <c r="C34" s="10" t="s">
        <v>57</v>
      </c>
      <c r="D34" s="72" t="s">
        <v>51</v>
      </c>
      <c r="E34" s="11">
        <v>5</v>
      </c>
      <c r="F34" s="11">
        <v>0</v>
      </c>
      <c r="G34" s="11">
        <v>0</v>
      </c>
      <c r="H34" s="11">
        <v>0</v>
      </c>
      <c r="I34" s="11">
        <v>1</v>
      </c>
      <c r="J34" s="11">
        <v>0</v>
      </c>
      <c r="K34" s="11">
        <v>0</v>
      </c>
      <c r="L34" s="12">
        <v>1</v>
      </c>
      <c r="M34" s="12"/>
      <c r="N34" s="12"/>
      <c r="O34" s="12"/>
      <c r="P34" s="12"/>
      <c r="Q34" s="12"/>
      <c r="R34" s="11" t="s">
        <v>33</v>
      </c>
      <c r="S34" s="11" t="s">
        <v>33</v>
      </c>
      <c r="T34" s="11"/>
      <c r="U34" s="11" t="s">
        <v>33</v>
      </c>
      <c r="V34" s="11"/>
      <c r="W34" s="11" t="s">
        <v>33</v>
      </c>
      <c r="X34" s="11" t="s">
        <v>33</v>
      </c>
      <c r="Y34" s="11" t="s">
        <v>33</v>
      </c>
      <c r="Z34" s="11"/>
      <c r="AA34" s="11" t="s">
        <v>33</v>
      </c>
      <c r="AB34" s="11" t="s">
        <v>33</v>
      </c>
      <c r="AC34" s="11" t="s">
        <v>33</v>
      </c>
      <c r="AD34" s="13"/>
      <c r="AE34" s="13"/>
      <c r="AF34" s="13"/>
      <c r="AG34" s="13"/>
      <c r="AH34" s="13"/>
      <c r="AI34" s="12"/>
      <c r="AJ34" s="12"/>
      <c r="AK34" s="12" t="s">
        <v>33</v>
      </c>
    </row>
    <row r="35" spans="2:37" ht="40.5" customHeight="1" x14ac:dyDescent="0.2">
      <c r="B35" s="11">
        <v>24</v>
      </c>
      <c r="C35" s="10" t="s">
        <v>56</v>
      </c>
      <c r="D35" s="73" t="str">
        <f>+D33</f>
        <v>Dirección Regional</v>
      </c>
      <c r="E35" s="11">
        <v>5</v>
      </c>
      <c r="F35" s="11">
        <v>0</v>
      </c>
      <c r="G35" s="11">
        <v>0</v>
      </c>
      <c r="H35" s="11">
        <v>0</v>
      </c>
      <c r="I35" s="11">
        <v>0</v>
      </c>
      <c r="J35" s="11">
        <v>0</v>
      </c>
      <c r="K35" s="11">
        <v>1</v>
      </c>
      <c r="L35" s="12"/>
      <c r="M35" s="12"/>
      <c r="N35" s="12"/>
      <c r="O35" s="12"/>
      <c r="P35" s="12"/>
      <c r="Q35" s="12"/>
      <c r="R35" s="11" t="s">
        <v>33</v>
      </c>
      <c r="S35" s="11"/>
      <c r="T35" s="11"/>
      <c r="U35" s="11"/>
      <c r="V35" s="11"/>
      <c r="W35" s="11"/>
      <c r="X35" s="11"/>
      <c r="Y35" s="11"/>
      <c r="Z35" s="11"/>
      <c r="AA35" s="11"/>
      <c r="AB35" s="11"/>
      <c r="AC35" s="11" t="s">
        <v>33</v>
      </c>
      <c r="AD35" s="13"/>
      <c r="AE35" s="13"/>
      <c r="AF35" s="13"/>
      <c r="AG35" s="13"/>
      <c r="AH35" s="13"/>
      <c r="AI35" s="12" t="s">
        <v>33</v>
      </c>
      <c r="AJ35" s="12"/>
      <c r="AK35" s="23"/>
    </row>
    <row r="36" spans="2:37" ht="40.5" customHeight="1" x14ac:dyDescent="0.2">
      <c r="B36" s="11">
        <v>25</v>
      </c>
      <c r="C36" s="24" t="s">
        <v>48</v>
      </c>
      <c r="D36" s="73" t="str">
        <f>+D35</f>
        <v>Dirección Regional</v>
      </c>
      <c r="E36" s="11">
        <v>3</v>
      </c>
      <c r="F36" s="11">
        <v>0</v>
      </c>
      <c r="G36" s="11">
        <v>0</v>
      </c>
      <c r="H36" s="11">
        <v>0</v>
      </c>
      <c r="I36" s="11">
        <v>1</v>
      </c>
      <c r="J36" s="11">
        <v>0</v>
      </c>
      <c r="K36" s="11">
        <v>0</v>
      </c>
      <c r="L36" s="12"/>
      <c r="M36" s="12"/>
      <c r="N36" s="12"/>
      <c r="O36" s="12"/>
      <c r="P36" s="12"/>
      <c r="Q36" s="12"/>
      <c r="R36" s="11"/>
      <c r="S36" s="11" t="s">
        <v>33</v>
      </c>
      <c r="T36" s="11"/>
      <c r="U36" s="11" t="s">
        <v>33</v>
      </c>
      <c r="V36" s="11"/>
      <c r="W36" s="11" t="s">
        <v>33</v>
      </c>
      <c r="X36" s="11"/>
      <c r="Y36" s="11" t="s">
        <v>33</v>
      </c>
      <c r="Z36" s="11" t="s">
        <v>33</v>
      </c>
      <c r="AA36" s="11"/>
      <c r="AB36" s="11"/>
      <c r="AC36" s="11" t="s">
        <v>33</v>
      </c>
      <c r="AD36" s="12"/>
      <c r="AE36" s="12"/>
      <c r="AF36" s="12"/>
      <c r="AG36" s="12"/>
      <c r="AH36" s="12"/>
      <c r="AI36" s="12" t="s">
        <v>33</v>
      </c>
      <c r="AJ36" s="12"/>
      <c r="AK36" s="12"/>
    </row>
    <row r="37" spans="2:37" ht="37.5" customHeight="1" x14ac:dyDescent="0.2">
      <c r="B37" s="67">
        <v>26</v>
      </c>
      <c r="C37" s="10" t="s">
        <v>118</v>
      </c>
      <c r="D37" s="72" t="s">
        <v>51</v>
      </c>
      <c r="E37" s="11">
        <v>3</v>
      </c>
      <c r="F37" s="11">
        <v>0</v>
      </c>
      <c r="G37" s="11">
        <v>0</v>
      </c>
      <c r="H37" s="11">
        <v>0</v>
      </c>
      <c r="I37" s="11">
        <v>1</v>
      </c>
      <c r="J37" s="11">
        <v>0</v>
      </c>
      <c r="K37" s="11">
        <v>0</v>
      </c>
      <c r="L37" s="11"/>
      <c r="M37" s="11"/>
      <c r="N37" s="11"/>
      <c r="O37" s="11"/>
      <c r="P37" s="11">
        <v>2</v>
      </c>
      <c r="Q37" s="11"/>
      <c r="R37" s="11"/>
      <c r="S37" s="11"/>
      <c r="T37" s="11"/>
      <c r="U37" s="11"/>
      <c r="V37" s="11"/>
      <c r="W37" s="11"/>
      <c r="X37" s="11"/>
      <c r="Y37" s="11"/>
      <c r="Z37" s="11"/>
      <c r="AA37" s="11"/>
      <c r="AB37" s="11"/>
      <c r="AC37" s="11"/>
      <c r="AD37" s="13"/>
      <c r="AE37" s="13"/>
      <c r="AF37" s="13"/>
      <c r="AG37" s="13"/>
      <c r="AH37" s="13"/>
      <c r="AI37" s="12"/>
      <c r="AJ37" s="12"/>
      <c r="AK37" s="26" t="s">
        <v>33</v>
      </c>
    </row>
    <row r="38" spans="2:37" ht="27" customHeight="1" thickBot="1" x14ac:dyDescent="0.25">
      <c r="B38" s="11">
        <v>27</v>
      </c>
      <c r="C38" s="24" t="s">
        <v>117</v>
      </c>
      <c r="D38" s="71" t="str">
        <f>+D36</f>
        <v>Dirección Regional</v>
      </c>
      <c r="E38" s="11">
        <v>2</v>
      </c>
      <c r="F38" s="11">
        <v>0</v>
      </c>
      <c r="G38" s="11">
        <v>0</v>
      </c>
      <c r="H38" s="11">
        <v>0</v>
      </c>
      <c r="I38" s="11">
        <v>1</v>
      </c>
      <c r="J38" s="11">
        <v>0</v>
      </c>
      <c r="K38" s="11">
        <v>0</v>
      </c>
      <c r="L38" s="11">
        <v>1</v>
      </c>
      <c r="M38" s="11">
        <v>1</v>
      </c>
      <c r="N38" s="11"/>
      <c r="O38" s="11"/>
      <c r="P38" s="11"/>
      <c r="Q38" s="11"/>
      <c r="R38" s="11"/>
      <c r="S38" s="11"/>
      <c r="T38" s="11" t="s">
        <v>33</v>
      </c>
      <c r="U38" s="11"/>
      <c r="V38" s="11" t="s">
        <v>33</v>
      </c>
      <c r="W38" s="11"/>
      <c r="X38" s="11"/>
      <c r="Y38" s="11" t="s">
        <v>33</v>
      </c>
      <c r="Z38" s="11"/>
      <c r="AA38" s="11" t="s">
        <v>33</v>
      </c>
      <c r="AB38" s="11" t="s">
        <v>33</v>
      </c>
      <c r="AC38" s="11" t="s">
        <v>33</v>
      </c>
      <c r="AD38" s="11"/>
      <c r="AE38" s="12"/>
      <c r="AF38" s="12"/>
      <c r="AG38" s="12"/>
      <c r="AH38" s="12"/>
      <c r="AI38" s="23"/>
      <c r="AJ38" s="12" t="s">
        <v>33</v>
      </c>
      <c r="AK38" s="12"/>
    </row>
    <row r="39" spans="2:37" ht="16.5" thickBot="1" x14ac:dyDescent="0.3">
      <c r="E39" s="70">
        <f>SUM(E12:E38)</f>
        <v>1597</v>
      </c>
      <c r="F39" s="186" t="e">
        <f>'TUPA 17'!#REF!</f>
        <v>#REF!</v>
      </c>
    </row>
    <row r="40" spans="2:37" x14ac:dyDescent="0.2">
      <c r="E40" s="37"/>
    </row>
    <row r="45" spans="2:37" x14ac:dyDescent="0.2">
      <c r="M45" s="2" t="s">
        <v>116</v>
      </c>
    </row>
  </sheetData>
  <mergeCells count="17">
    <mergeCell ref="AI9:AK9"/>
    <mergeCell ref="F10:K10"/>
    <mergeCell ref="L10:Q10"/>
    <mergeCell ref="R10:AC10"/>
    <mergeCell ref="AI10:AI11"/>
    <mergeCell ref="AJ10:AJ11"/>
    <mergeCell ref="AK10:AK11"/>
    <mergeCell ref="B1:AG1"/>
    <mergeCell ref="B2:AH2"/>
    <mergeCell ref="B3:AH3"/>
    <mergeCell ref="B9:B11"/>
    <mergeCell ref="C9:C11"/>
    <mergeCell ref="D9:D11"/>
    <mergeCell ref="E9:E11"/>
    <mergeCell ref="F9:Q9"/>
    <mergeCell ref="R9:AC9"/>
    <mergeCell ref="AD9:AH9"/>
  </mergeCells>
  <pageMargins left="1" right="1" top="1" bottom="1" header="0.5" footer="0.5"/>
  <pageSetup paperSize="9" scale="31" fitToHeight="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M45"/>
  <sheetViews>
    <sheetView showGridLines="0" topLeftCell="A23" zoomScale="70" zoomScaleNormal="70" workbookViewId="0">
      <selection activeCell="E40" sqref="E40"/>
    </sheetView>
  </sheetViews>
  <sheetFormatPr baseColWidth="10" defaultColWidth="11.42578125" defaultRowHeight="15" x14ac:dyDescent="0.2"/>
  <cols>
    <col min="1" max="1" width="5.140625" style="2" customWidth="1"/>
    <col min="2" max="2" width="7.42578125" style="28" customWidth="1"/>
    <col min="3" max="3" width="39.140625" style="2" customWidth="1"/>
    <col min="4" max="4" width="33" style="2" customWidth="1"/>
    <col min="5" max="5" width="10" style="2" customWidth="1"/>
    <col min="6" max="6" width="11.140625" style="2" customWidth="1"/>
    <col min="7" max="7" width="11.5703125" style="2" customWidth="1"/>
    <col min="8" max="8" width="10.7109375" style="2" customWidth="1"/>
    <col min="9" max="9" width="6.28515625" style="2" customWidth="1"/>
    <col min="10" max="10" width="9.85546875" style="2" customWidth="1"/>
    <col min="11" max="11" width="8.140625" style="2" customWidth="1"/>
    <col min="12" max="12" width="8.85546875" style="2" customWidth="1"/>
    <col min="13" max="13" width="7.42578125" style="2" customWidth="1"/>
    <col min="14" max="14" width="8.140625" style="2" customWidth="1"/>
    <col min="15" max="15" width="5.28515625" style="2" customWidth="1"/>
    <col min="16" max="16" width="8.140625" style="2" customWidth="1"/>
    <col min="17" max="17" width="7.5703125" style="2" customWidth="1"/>
    <col min="18" max="18" width="8.28515625" style="2" customWidth="1"/>
    <col min="19" max="19" width="8.7109375" style="2" customWidth="1"/>
    <col min="20" max="20" width="10" style="2" customWidth="1"/>
    <col min="21" max="21" width="10.7109375" style="2" customWidth="1"/>
    <col min="22" max="22" width="11" style="2" customWidth="1"/>
    <col min="23" max="23" width="9.42578125" style="2" customWidth="1"/>
    <col min="24" max="24" width="9.140625" style="2" customWidth="1"/>
    <col min="25" max="25" width="9.28515625" style="2" customWidth="1"/>
    <col min="26" max="26" width="10.5703125" style="2" customWidth="1"/>
    <col min="27" max="27" width="7.5703125" style="2" customWidth="1"/>
    <col min="28" max="29" width="9.42578125" style="2" customWidth="1"/>
    <col min="30" max="34" width="9.28515625" style="2" customWidth="1"/>
    <col min="35" max="37" width="5.42578125" style="2" customWidth="1"/>
    <col min="38" max="16384" width="11.42578125" style="2"/>
  </cols>
  <sheetData>
    <row r="1" spans="2:37" ht="15.75" x14ac:dyDescent="0.25">
      <c r="B1" s="349" t="s">
        <v>0</v>
      </c>
      <c r="C1" s="349"/>
      <c r="D1" s="349"/>
      <c r="E1" s="349"/>
      <c r="F1" s="349"/>
      <c r="G1" s="349"/>
      <c r="H1" s="349"/>
      <c r="I1" s="349"/>
      <c r="J1" s="349"/>
      <c r="K1" s="349"/>
      <c r="L1" s="349"/>
      <c r="M1" s="349"/>
      <c r="N1" s="349"/>
      <c r="O1" s="349"/>
      <c r="P1" s="349"/>
      <c r="Q1" s="349"/>
      <c r="R1" s="349"/>
      <c r="S1" s="349"/>
      <c r="T1" s="349"/>
      <c r="U1" s="349"/>
      <c r="V1" s="349"/>
      <c r="W1" s="349"/>
      <c r="X1" s="349"/>
      <c r="Y1" s="349"/>
      <c r="Z1" s="349"/>
      <c r="AA1" s="349"/>
      <c r="AB1" s="349"/>
      <c r="AC1" s="349"/>
      <c r="AD1" s="349"/>
      <c r="AE1" s="349"/>
      <c r="AF1" s="349"/>
      <c r="AG1" s="349"/>
      <c r="AH1" s="1"/>
    </row>
    <row r="2" spans="2:37" ht="15.75" x14ac:dyDescent="0.25">
      <c r="B2" s="349" t="s">
        <v>42</v>
      </c>
      <c r="C2" s="349"/>
      <c r="D2" s="349"/>
      <c r="E2" s="349"/>
      <c r="F2" s="349"/>
      <c r="G2" s="349"/>
      <c r="H2" s="349"/>
      <c r="I2" s="349"/>
      <c r="J2" s="349"/>
      <c r="K2" s="349"/>
      <c r="L2" s="349"/>
      <c r="M2" s="349"/>
      <c r="N2" s="349"/>
      <c r="O2" s="349"/>
      <c r="P2" s="349"/>
      <c r="Q2" s="349"/>
      <c r="R2" s="349"/>
      <c r="S2" s="349"/>
      <c r="T2" s="349"/>
      <c r="U2" s="349"/>
      <c r="V2" s="349"/>
      <c r="W2" s="349"/>
      <c r="X2" s="349"/>
      <c r="Y2" s="349"/>
      <c r="Z2" s="349"/>
      <c r="AA2" s="349"/>
      <c r="AB2" s="349"/>
      <c r="AC2" s="349"/>
      <c r="AD2" s="349"/>
      <c r="AE2" s="349"/>
      <c r="AF2" s="349"/>
      <c r="AG2" s="349"/>
      <c r="AH2" s="349"/>
    </row>
    <row r="3" spans="2:37" ht="15.75" x14ac:dyDescent="0.25">
      <c r="B3" s="349" t="s">
        <v>38</v>
      </c>
      <c r="C3" s="349"/>
      <c r="D3" s="349"/>
      <c r="E3" s="349"/>
      <c r="F3" s="349"/>
      <c r="G3" s="349"/>
      <c r="H3" s="349"/>
      <c r="I3" s="349"/>
      <c r="J3" s="349"/>
      <c r="K3" s="349"/>
      <c r="L3" s="349"/>
      <c r="M3" s="349"/>
      <c r="N3" s="349"/>
      <c r="O3" s="349"/>
      <c r="P3" s="349"/>
      <c r="Q3" s="349"/>
      <c r="R3" s="349"/>
      <c r="S3" s="349"/>
      <c r="T3" s="349"/>
      <c r="U3" s="349"/>
      <c r="V3" s="349"/>
      <c r="W3" s="349"/>
      <c r="X3" s="349"/>
      <c r="Y3" s="349"/>
      <c r="Z3" s="349"/>
      <c r="AA3" s="349"/>
      <c r="AB3" s="349"/>
      <c r="AC3" s="349"/>
      <c r="AD3" s="349"/>
      <c r="AE3" s="349"/>
      <c r="AF3" s="349"/>
      <c r="AG3" s="349"/>
      <c r="AH3" s="349"/>
    </row>
    <row r="4" spans="2:37" ht="15.75" x14ac:dyDescent="0.25">
      <c r="B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row>
    <row r="5" spans="2:37" ht="15.75" x14ac:dyDescent="0.25">
      <c r="B5" s="66"/>
      <c r="C5" s="66" t="s">
        <v>250</v>
      </c>
    </row>
    <row r="6" spans="2:37" ht="0.75" customHeight="1" x14ac:dyDescent="0.25">
      <c r="B6" s="66"/>
      <c r="C6" s="66"/>
      <c r="D6" s="66"/>
      <c r="E6" s="66"/>
      <c r="F6" s="66"/>
      <c r="G6" s="66"/>
      <c r="H6" s="66"/>
      <c r="I6" s="66"/>
      <c r="J6" s="66"/>
      <c r="K6" s="66"/>
      <c r="L6" s="66"/>
      <c r="M6" s="66"/>
      <c r="N6" s="66"/>
      <c r="O6" s="66"/>
      <c r="P6" s="66"/>
      <c r="Q6" s="66"/>
      <c r="R6" s="66"/>
      <c r="S6" s="66"/>
      <c r="T6" s="66"/>
      <c r="U6" s="66"/>
      <c r="V6" s="66"/>
      <c r="W6" s="66"/>
      <c r="X6" s="66"/>
      <c r="Y6" s="66"/>
      <c r="Z6" s="66"/>
      <c r="AA6" s="66"/>
      <c r="AB6" s="66"/>
      <c r="AC6" s="66"/>
      <c r="AD6" s="66"/>
      <c r="AE6" s="66"/>
      <c r="AF6" s="66"/>
      <c r="AG6" s="66"/>
      <c r="AH6" s="66"/>
    </row>
    <row r="7" spans="2:37" ht="5.25" hidden="1" customHeight="1" x14ac:dyDescent="0.2"/>
    <row r="8" spans="2:37" ht="21" customHeight="1" x14ac:dyDescent="0.2"/>
    <row r="9" spans="2:37" ht="15.75" x14ac:dyDescent="0.25">
      <c r="B9" s="369" t="s">
        <v>1</v>
      </c>
      <c r="C9" s="372" t="s">
        <v>2</v>
      </c>
      <c r="D9" s="375" t="s">
        <v>3</v>
      </c>
      <c r="E9" s="376" t="s">
        <v>4</v>
      </c>
      <c r="F9" s="365" t="s">
        <v>5</v>
      </c>
      <c r="G9" s="366"/>
      <c r="H9" s="366"/>
      <c r="I9" s="366"/>
      <c r="J9" s="366"/>
      <c r="K9" s="366"/>
      <c r="L9" s="366"/>
      <c r="M9" s="366"/>
      <c r="N9" s="366"/>
      <c r="O9" s="366"/>
      <c r="P9" s="366"/>
      <c r="Q9" s="367"/>
      <c r="R9" s="364" t="s">
        <v>9</v>
      </c>
      <c r="S9" s="364"/>
      <c r="T9" s="364"/>
      <c r="U9" s="364"/>
      <c r="V9" s="364"/>
      <c r="W9" s="364"/>
      <c r="X9" s="364"/>
      <c r="Y9" s="364"/>
      <c r="Z9" s="364"/>
      <c r="AA9" s="364"/>
      <c r="AB9" s="364"/>
      <c r="AC9" s="364"/>
      <c r="AD9" s="364" t="s">
        <v>11</v>
      </c>
      <c r="AE9" s="364"/>
      <c r="AF9" s="364"/>
      <c r="AG9" s="364"/>
      <c r="AH9" s="364"/>
      <c r="AI9" s="364" t="s">
        <v>15</v>
      </c>
      <c r="AJ9" s="364"/>
      <c r="AK9" s="364"/>
    </row>
    <row r="10" spans="2:37" ht="15.75" x14ac:dyDescent="0.25">
      <c r="B10" s="370"/>
      <c r="C10" s="373"/>
      <c r="D10" s="375"/>
      <c r="E10" s="376"/>
      <c r="F10" s="365" t="s">
        <v>6</v>
      </c>
      <c r="G10" s="366"/>
      <c r="H10" s="366"/>
      <c r="I10" s="366"/>
      <c r="J10" s="366"/>
      <c r="K10" s="367"/>
      <c r="L10" s="368" t="s">
        <v>7</v>
      </c>
      <c r="M10" s="368"/>
      <c r="N10" s="368"/>
      <c r="O10" s="368"/>
      <c r="P10" s="368"/>
      <c r="Q10" s="368"/>
      <c r="R10" s="368" t="s">
        <v>10</v>
      </c>
      <c r="S10" s="368"/>
      <c r="T10" s="368"/>
      <c r="U10" s="368"/>
      <c r="V10" s="368"/>
      <c r="W10" s="368"/>
      <c r="X10" s="368"/>
      <c r="Y10" s="368"/>
      <c r="Z10" s="368"/>
      <c r="AA10" s="368"/>
      <c r="AB10" s="368"/>
      <c r="AC10" s="368"/>
      <c r="AD10" s="83" t="s">
        <v>31</v>
      </c>
      <c r="AE10" s="83" t="s">
        <v>32</v>
      </c>
      <c r="AF10" s="83" t="s">
        <v>12</v>
      </c>
      <c r="AG10" s="83" t="s">
        <v>13</v>
      </c>
      <c r="AH10" s="83" t="s">
        <v>14</v>
      </c>
      <c r="AI10" s="377" t="s">
        <v>16</v>
      </c>
      <c r="AJ10" s="377" t="s">
        <v>17</v>
      </c>
      <c r="AK10" s="377" t="s">
        <v>18</v>
      </c>
    </row>
    <row r="11" spans="2:37" ht="52.5" customHeight="1" x14ac:dyDescent="0.25">
      <c r="B11" s="371"/>
      <c r="C11" s="374"/>
      <c r="D11" s="375"/>
      <c r="E11" s="376"/>
      <c r="F11" s="82" t="s">
        <v>41</v>
      </c>
      <c r="G11" s="82" t="s">
        <v>146</v>
      </c>
      <c r="H11" s="82" t="s">
        <v>145</v>
      </c>
      <c r="I11" s="81" t="s">
        <v>43</v>
      </c>
      <c r="J11" s="80" t="s">
        <v>78</v>
      </c>
      <c r="K11" s="82" t="s">
        <v>22</v>
      </c>
      <c r="L11" s="77" t="s">
        <v>8</v>
      </c>
      <c r="M11" s="78" t="s">
        <v>144</v>
      </c>
      <c r="N11" s="76" t="s">
        <v>143</v>
      </c>
      <c r="O11" s="79" t="s">
        <v>28</v>
      </c>
      <c r="P11" s="77" t="s">
        <v>37</v>
      </c>
      <c r="Q11" s="79" t="s">
        <v>29</v>
      </c>
      <c r="R11" s="78" t="s">
        <v>25</v>
      </c>
      <c r="S11" s="77" t="s">
        <v>24</v>
      </c>
      <c r="T11" s="77" t="s">
        <v>64</v>
      </c>
      <c r="U11" s="77" t="s">
        <v>142</v>
      </c>
      <c r="V11" s="77" t="s">
        <v>65</v>
      </c>
      <c r="W11" s="76" t="s">
        <v>26</v>
      </c>
      <c r="X11" s="77" t="s">
        <v>27</v>
      </c>
      <c r="Y11" s="77" t="s">
        <v>23</v>
      </c>
      <c r="Z11" s="76" t="s">
        <v>141</v>
      </c>
      <c r="AA11" s="76" t="s">
        <v>84</v>
      </c>
      <c r="AB11" s="76" t="s">
        <v>140</v>
      </c>
      <c r="AC11" s="76" t="s">
        <v>30</v>
      </c>
      <c r="AD11" s="75"/>
      <c r="AE11" s="75"/>
      <c r="AF11" s="75"/>
      <c r="AG11" s="75"/>
      <c r="AH11" s="75"/>
      <c r="AI11" s="377"/>
      <c r="AJ11" s="377"/>
      <c r="AK11" s="377"/>
    </row>
    <row r="12" spans="2:37" ht="36" customHeight="1" x14ac:dyDescent="0.2">
      <c r="B12" s="11">
        <v>1</v>
      </c>
      <c r="C12" s="10" t="s">
        <v>36</v>
      </c>
      <c r="D12" s="14" t="str">
        <f>+D13</f>
        <v>Asesoría Legal-Mesa de Partes</v>
      </c>
      <c r="E12" s="11">
        <v>10</v>
      </c>
      <c r="F12" s="11">
        <v>0</v>
      </c>
      <c r="G12" s="11">
        <v>1</v>
      </c>
      <c r="H12" s="11">
        <v>0</v>
      </c>
      <c r="I12" s="11">
        <v>0</v>
      </c>
      <c r="J12" s="11">
        <v>0</v>
      </c>
      <c r="K12" s="11">
        <v>0</v>
      </c>
      <c r="L12" s="12"/>
      <c r="M12" s="12"/>
      <c r="N12" s="12"/>
      <c r="O12" s="12"/>
      <c r="P12" s="12"/>
      <c r="Q12" s="12"/>
      <c r="R12" s="11" t="s">
        <v>33</v>
      </c>
      <c r="S12" s="11"/>
      <c r="T12" s="11"/>
      <c r="U12" s="11"/>
      <c r="V12" s="11"/>
      <c r="W12" s="11"/>
      <c r="X12" s="11"/>
      <c r="Y12" s="11"/>
      <c r="Z12" s="11"/>
      <c r="AA12" s="11"/>
      <c r="AB12" s="11"/>
      <c r="AC12" s="11" t="s">
        <v>33</v>
      </c>
      <c r="AD12" s="3"/>
      <c r="AE12" s="3"/>
      <c r="AF12" s="3"/>
      <c r="AG12" s="3"/>
      <c r="AH12" s="3"/>
      <c r="AI12" s="67" t="s">
        <v>33</v>
      </c>
      <c r="AJ12" s="67"/>
      <c r="AK12" s="67"/>
    </row>
    <row r="13" spans="2:37" ht="42.75" customHeight="1" x14ac:dyDescent="0.2">
      <c r="B13" s="67">
        <v>2</v>
      </c>
      <c r="C13" s="9" t="s">
        <v>139</v>
      </c>
      <c r="D13" s="9" t="s">
        <v>138</v>
      </c>
      <c r="E13" s="67">
        <v>2</v>
      </c>
      <c r="F13" s="67">
        <v>0</v>
      </c>
      <c r="G13" s="67">
        <v>1</v>
      </c>
      <c r="H13" s="67">
        <v>0</v>
      </c>
      <c r="I13" s="67">
        <v>0</v>
      </c>
      <c r="J13" s="67">
        <v>0</v>
      </c>
      <c r="K13" s="67">
        <v>0</v>
      </c>
      <c r="L13" s="67"/>
      <c r="M13" s="67"/>
      <c r="N13" s="67"/>
      <c r="O13" s="67"/>
      <c r="P13" s="67"/>
      <c r="Q13" s="67"/>
      <c r="R13" s="11"/>
      <c r="S13" s="11" t="s">
        <v>33</v>
      </c>
      <c r="T13" s="11"/>
      <c r="U13" s="11"/>
      <c r="V13" s="11"/>
      <c r="W13" s="11" t="s">
        <v>33</v>
      </c>
      <c r="X13" s="11"/>
      <c r="Y13" s="11" t="s">
        <v>33</v>
      </c>
      <c r="Z13" s="11" t="s">
        <v>33</v>
      </c>
      <c r="AA13" s="11"/>
      <c r="AB13" s="11"/>
      <c r="AC13" s="11" t="s">
        <v>33</v>
      </c>
      <c r="AD13" s="3"/>
      <c r="AE13" s="3"/>
      <c r="AF13" s="3"/>
      <c r="AG13" s="3"/>
      <c r="AH13" s="3"/>
      <c r="AI13" s="67"/>
      <c r="AJ13" s="67"/>
      <c r="AK13" s="67"/>
    </row>
    <row r="14" spans="2:37" ht="40.5" customHeight="1" x14ac:dyDescent="0.2">
      <c r="B14" s="11">
        <v>3</v>
      </c>
      <c r="C14" s="10" t="s">
        <v>137</v>
      </c>
      <c r="D14" s="10" t="str">
        <f>+D13</f>
        <v>Asesoría Legal-Mesa de Partes</v>
      </c>
      <c r="E14" s="11">
        <v>3</v>
      </c>
      <c r="F14" s="11">
        <v>0</v>
      </c>
      <c r="G14" s="11">
        <v>1</v>
      </c>
      <c r="H14" s="11">
        <v>0</v>
      </c>
      <c r="I14" s="11">
        <v>0</v>
      </c>
      <c r="J14" s="11">
        <v>0</v>
      </c>
      <c r="K14" s="11">
        <v>0</v>
      </c>
      <c r="L14" s="12"/>
      <c r="M14" s="12"/>
      <c r="N14" s="12"/>
      <c r="O14" s="11"/>
      <c r="P14" s="12"/>
      <c r="Q14" s="12"/>
      <c r="R14" s="11"/>
      <c r="S14" s="11" t="s">
        <v>33</v>
      </c>
      <c r="T14" s="11"/>
      <c r="U14" s="11" t="s">
        <v>33</v>
      </c>
      <c r="V14" s="11"/>
      <c r="W14" s="11" t="s">
        <v>33</v>
      </c>
      <c r="X14" s="11"/>
      <c r="Y14" s="11" t="s">
        <v>33</v>
      </c>
      <c r="Z14" s="11" t="s">
        <v>33</v>
      </c>
      <c r="AA14" s="11"/>
      <c r="AB14" s="11"/>
      <c r="AC14" s="11" t="s">
        <v>33</v>
      </c>
      <c r="AD14" s="13"/>
      <c r="AE14" s="13"/>
      <c r="AF14" s="13"/>
      <c r="AG14" s="13"/>
      <c r="AH14" s="13"/>
      <c r="AI14" s="12"/>
      <c r="AJ14" s="12" t="s">
        <v>33</v>
      </c>
      <c r="AK14" s="12"/>
    </row>
    <row r="15" spans="2:37" ht="40.5" customHeight="1" x14ac:dyDescent="0.2">
      <c r="B15" s="11">
        <v>4</v>
      </c>
      <c r="C15" s="10" t="s">
        <v>136</v>
      </c>
      <c r="D15" s="10" t="str">
        <f>+D14</f>
        <v>Asesoría Legal-Mesa de Partes</v>
      </c>
      <c r="E15" s="11">
        <v>3</v>
      </c>
      <c r="F15" s="11">
        <v>0</v>
      </c>
      <c r="G15" s="11">
        <v>1</v>
      </c>
      <c r="H15" s="11">
        <v>0</v>
      </c>
      <c r="I15" s="11">
        <v>0</v>
      </c>
      <c r="J15" s="11">
        <v>0</v>
      </c>
      <c r="K15" s="11">
        <v>0</v>
      </c>
      <c r="L15" s="12"/>
      <c r="M15" s="12"/>
      <c r="N15" s="12"/>
      <c r="O15" s="11"/>
      <c r="P15" s="12"/>
      <c r="Q15" s="12"/>
      <c r="R15" s="11"/>
      <c r="S15" s="11"/>
      <c r="T15" s="11"/>
      <c r="U15" s="11"/>
      <c r="V15" s="11"/>
      <c r="W15" s="11"/>
      <c r="X15" s="11"/>
      <c r="Y15" s="11"/>
      <c r="Z15" s="11"/>
      <c r="AA15" s="11"/>
      <c r="AB15" s="11"/>
      <c r="AC15" s="11" t="s">
        <v>33</v>
      </c>
      <c r="AD15" s="13"/>
      <c r="AE15" s="13"/>
      <c r="AF15" s="13"/>
      <c r="AG15" s="13"/>
      <c r="AH15" s="13"/>
      <c r="AI15" s="12"/>
      <c r="AJ15" s="12"/>
      <c r="AK15" s="12"/>
    </row>
    <row r="16" spans="2:37" ht="28.5" customHeight="1" x14ac:dyDescent="0.2">
      <c r="B16" s="11">
        <v>5</v>
      </c>
      <c r="C16" s="14" t="s">
        <v>105</v>
      </c>
      <c r="D16" s="14" t="str">
        <f>+D14</f>
        <v>Asesoría Legal-Mesa de Partes</v>
      </c>
      <c r="E16" s="17">
        <v>2</v>
      </c>
      <c r="F16" s="11">
        <v>0</v>
      </c>
      <c r="G16" s="11">
        <v>1</v>
      </c>
      <c r="H16" s="11">
        <v>0</v>
      </c>
      <c r="I16" s="11">
        <v>0</v>
      </c>
      <c r="J16" s="11">
        <v>0</v>
      </c>
      <c r="K16" s="11">
        <v>0</v>
      </c>
      <c r="L16" s="11"/>
      <c r="M16" s="11"/>
      <c r="N16" s="11"/>
      <c r="O16" s="11"/>
      <c r="P16" s="11"/>
      <c r="Q16" s="11"/>
      <c r="R16" s="11"/>
      <c r="S16" s="11" t="s">
        <v>33</v>
      </c>
      <c r="T16" s="11"/>
      <c r="U16" s="11" t="s">
        <v>33</v>
      </c>
      <c r="V16" s="11"/>
      <c r="W16" s="11" t="s">
        <v>33</v>
      </c>
      <c r="X16" s="11"/>
      <c r="Y16" s="11" t="s">
        <v>33</v>
      </c>
      <c r="Z16" s="11" t="s">
        <v>33</v>
      </c>
      <c r="AA16" s="11"/>
      <c r="AB16" s="11"/>
      <c r="AC16" s="11" t="s">
        <v>33</v>
      </c>
      <c r="AD16" s="13"/>
      <c r="AE16" s="13"/>
      <c r="AF16" s="13"/>
      <c r="AG16" s="13"/>
      <c r="AH16" s="13"/>
      <c r="AI16" s="12"/>
      <c r="AJ16" s="12"/>
      <c r="AK16" s="12" t="s">
        <v>33</v>
      </c>
    </row>
    <row r="17" spans="2:39" ht="28.5" customHeight="1" x14ac:dyDescent="0.2">
      <c r="B17" s="67">
        <v>6</v>
      </c>
      <c r="C17" s="10" t="s">
        <v>39</v>
      </c>
      <c r="D17" s="10" t="s">
        <v>127</v>
      </c>
      <c r="E17" s="17">
        <v>3</v>
      </c>
      <c r="F17" s="11">
        <v>0</v>
      </c>
      <c r="G17" s="11">
        <v>0</v>
      </c>
      <c r="H17" s="11">
        <v>0</v>
      </c>
      <c r="I17" s="11">
        <v>0</v>
      </c>
      <c r="J17" s="11">
        <v>1</v>
      </c>
      <c r="K17" s="11">
        <v>0</v>
      </c>
      <c r="L17" s="12"/>
      <c r="M17" s="12"/>
      <c r="N17" s="12"/>
      <c r="O17" s="12"/>
      <c r="P17" s="12"/>
      <c r="Q17" s="12"/>
      <c r="R17" s="11"/>
      <c r="S17" s="11" t="s">
        <v>33</v>
      </c>
      <c r="T17" s="11"/>
      <c r="U17" s="11" t="s">
        <v>33</v>
      </c>
      <c r="V17" s="11"/>
      <c r="W17" s="11" t="s">
        <v>33</v>
      </c>
      <c r="X17" s="11"/>
      <c r="Y17" s="11" t="s">
        <v>33</v>
      </c>
      <c r="Z17" s="11" t="s">
        <v>33</v>
      </c>
      <c r="AA17" s="11"/>
      <c r="AB17" s="11"/>
      <c r="AC17" s="11" t="s">
        <v>33</v>
      </c>
      <c r="AD17" s="13"/>
      <c r="AE17" s="13"/>
      <c r="AF17" s="13"/>
      <c r="AG17" s="13"/>
      <c r="AH17" s="13"/>
      <c r="AI17" s="12"/>
      <c r="AJ17" s="12" t="s">
        <v>33</v>
      </c>
      <c r="AK17" s="12"/>
      <c r="AM17" s="2">
        <f>24*60</f>
        <v>1440</v>
      </c>
    </row>
    <row r="18" spans="2:39" ht="29.25" customHeight="1" x14ac:dyDescent="0.2">
      <c r="B18" s="11">
        <v>7</v>
      </c>
      <c r="C18" s="18" t="s">
        <v>135</v>
      </c>
      <c r="D18" s="10" t="str">
        <f>+D17</f>
        <v xml:space="preserve">Dirección de Minería </v>
      </c>
      <c r="E18" s="17">
        <v>210</v>
      </c>
      <c r="F18" s="11">
        <v>0</v>
      </c>
      <c r="G18" s="11">
        <v>0</v>
      </c>
      <c r="H18" s="11">
        <v>0</v>
      </c>
      <c r="I18" s="19">
        <v>0</v>
      </c>
      <c r="J18" s="19">
        <v>1</v>
      </c>
      <c r="K18" s="19">
        <v>0</v>
      </c>
      <c r="L18" s="11"/>
      <c r="M18" s="11"/>
      <c r="N18" s="11"/>
      <c r="O18" s="11"/>
      <c r="P18" s="11"/>
      <c r="Q18" s="11"/>
      <c r="R18" s="11" t="s">
        <v>33</v>
      </c>
      <c r="S18" s="11" t="s">
        <v>33</v>
      </c>
      <c r="T18" s="11"/>
      <c r="U18" s="11"/>
      <c r="V18" s="11"/>
      <c r="W18" s="11" t="s">
        <v>33</v>
      </c>
      <c r="X18" s="11"/>
      <c r="Y18" s="11" t="s">
        <v>33</v>
      </c>
      <c r="Z18" s="11" t="s">
        <v>33</v>
      </c>
      <c r="AA18" s="11"/>
      <c r="AB18" s="11"/>
      <c r="AC18" s="11" t="s">
        <v>33</v>
      </c>
      <c r="AD18" s="13"/>
      <c r="AE18" s="13"/>
      <c r="AF18" s="13"/>
      <c r="AG18" s="13"/>
      <c r="AH18" s="13"/>
      <c r="AI18" s="12"/>
      <c r="AJ18" s="12" t="s">
        <v>33</v>
      </c>
      <c r="AK18" s="12"/>
      <c r="AM18" s="2">
        <f>AM17*10</f>
        <v>14400</v>
      </c>
    </row>
    <row r="19" spans="2:39" ht="32.25" customHeight="1" x14ac:dyDescent="0.2">
      <c r="B19" s="11">
        <v>8</v>
      </c>
      <c r="C19" s="10" t="s">
        <v>134</v>
      </c>
      <c r="D19" s="21" t="str">
        <f>+D18</f>
        <v xml:space="preserve">Dirección de Minería </v>
      </c>
      <c r="E19" s="17">
        <v>360</v>
      </c>
      <c r="F19" s="11">
        <v>0</v>
      </c>
      <c r="G19" s="11">
        <v>0</v>
      </c>
      <c r="H19" s="11">
        <v>0</v>
      </c>
      <c r="I19" s="11">
        <v>0</v>
      </c>
      <c r="J19" s="11">
        <v>1</v>
      </c>
      <c r="K19" s="11">
        <v>0</v>
      </c>
      <c r="L19" s="11">
        <v>30</v>
      </c>
      <c r="M19" s="11">
        <v>1</v>
      </c>
      <c r="N19" s="12"/>
      <c r="O19" s="12"/>
      <c r="P19" s="12"/>
      <c r="Q19" s="12"/>
      <c r="R19" s="11" t="s">
        <v>33</v>
      </c>
      <c r="S19" s="11" t="s">
        <v>33</v>
      </c>
      <c r="T19" s="11" t="s">
        <v>33</v>
      </c>
      <c r="U19" s="11" t="s">
        <v>33</v>
      </c>
      <c r="V19" s="11"/>
      <c r="W19" s="11" t="s">
        <v>33</v>
      </c>
      <c r="X19" s="11" t="s">
        <v>33</v>
      </c>
      <c r="Y19" s="11" t="s">
        <v>33</v>
      </c>
      <c r="Z19" s="11" t="s">
        <v>33</v>
      </c>
      <c r="AA19" s="11" t="s">
        <v>33</v>
      </c>
      <c r="AB19" s="11" t="s">
        <v>33</v>
      </c>
      <c r="AC19" s="11" t="s">
        <v>33</v>
      </c>
      <c r="AD19" s="13"/>
      <c r="AE19" s="13"/>
      <c r="AF19" s="13"/>
      <c r="AG19" s="13"/>
      <c r="AH19" s="13"/>
      <c r="AI19" s="12" t="s">
        <v>33</v>
      </c>
      <c r="AJ19" s="12"/>
      <c r="AK19" s="12"/>
    </row>
    <row r="20" spans="2:39" ht="31.5" customHeight="1" x14ac:dyDescent="0.2">
      <c r="B20" s="11">
        <v>9</v>
      </c>
      <c r="C20" s="10" t="s">
        <v>133</v>
      </c>
      <c r="D20" s="21" t="str">
        <f>+D19</f>
        <v xml:space="preserve">Dirección de Minería </v>
      </c>
      <c r="E20" s="17">
        <v>2</v>
      </c>
      <c r="F20" s="11">
        <v>0</v>
      </c>
      <c r="G20" s="11">
        <v>0</v>
      </c>
      <c r="H20" s="11">
        <v>0</v>
      </c>
      <c r="I20" s="11">
        <v>0</v>
      </c>
      <c r="J20" s="11">
        <v>1</v>
      </c>
      <c r="K20" s="11">
        <v>0</v>
      </c>
      <c r="L20" s="11"/>
      <c r="M20" s="11"/>
      <c r="N20" s="12"/>
      <c r="O20" s="12"/>
      <c r="P20" s="12"/>
      <c r="Q20" s="12"/>
      <c r="R20" s="11"/>
      <c r="S20" s="11" t="s">
        <v>33</v>
      </c>
      <c r="T20" s="11"/>
      <c r="U20" s="11" t="s">
        <v>33</v>
      </c>
      <c r="V20" s="11"/>
      <c r="W20" s="11" t="s">
        <v>33</v>
      </c>
      <c r="X20" s="11"/>
      <c r="Y20" s="11" t="s">
        <v>33</v>
      </c>
      <c r="Z20" s="11" t="s">
        <v>33</v>
      </c>
      <c r="AA20" s="11"/>
      <c r="AB20" s="11"/>
      <c r="AC20" s="11" t="s">
        <v>33</v>
      </c>
      <c r="AD20" s="13"/>
      <c r="AE20" s="13"/>
      <c r="AF20" s="13"/>
      <c r="AG20" s="13"/>
      <c r="AH20" s="13"/>
      <c r="AI20" s="12"/>
      <c r="AJ20" s="12"/>
      <c r="AK20" s="12"/>
    </row>
    <row r="21" spans="2:39" ht="33.75" customHeight="1" x14ac:dyDescent="0.2">
      <c r="B21" s="67">
        <v>10</v>
      </c>
      <c r="C21" s="10" t="s">
        <v>132</v>
      </c>
      <c r="D21" s="21" t="s">
        <v>53</v>
      </c>
      <c r="E21" s="17">
        <v>2</v>
      </c>
      <c r="F21" s="11">
        <v>0</v>
      </c>
      <c r="G21" s="11">
        <v>0</v>
      </c>
      <c r="H21" s="11">
        <v>1</v>
      </c>
      <c r="I21" s="11">
        <v>0</v>
      </c>
      <c r="J21" s="11">
        <v>0</v>
      </c>
      <c r="K21" s="11">
        <v>0</v>
      </c>
      <c r="L21" s="11"/>
      <c r="M21" s="11"/>
      <c r="N21" s="12"/>
      <c r="O21" s="12"/>
      <c r="P21" s="12"/>
      <c r="Q21" s="12"/>
      <c r="R21" s="11"/>
      <c r="S21" s="11" t="s">
        <v>33</v>
      </c>
      <c r="T21" s="11"/>
      <c r="U21" s="11" t="s">
        <v>33</v>
      </c>
      <c r="V21" s="11"/>
      <c r="W21" s="11" t="s">
        <v>33</v>
      </c>
      <c r="X21" s="11"/>
      <c r="Y21" s="11" t="s">
        <v>33</v>
      </c>
      <c r="Z21" s="11" t="s">
        <v>33</v>
      </c>
      <c r="AA21" s="11"/>
      <c r="AB21" s="11"/>
      <c r="AC21" s="11" t="s">
        <v>33</v>
      </c>
      <c r="AD21" s="13"/>
      <c r="AE21" s="13"/>
      <c r="AF21" s="13"/>
      <c r="AG21" s="13"/>
      <c r="AH21" s="13"/>
      <c r="AI21" s="12"/>
      <c r="AJ21" s="12"/>
      <c r="AK21" s="12"/>
    </row>
    <row r="22" spans="2:39" ht="43.5" customHeight="1" x14ac:dyDescent="0.2">
      <c r="B22" s="11">
        <v>11</v>
      </c>
      <c r="C22" s="10" t="s">
        <v>131</v>
      </c>
      <c r="D22" s="21" t="str">
        <f>+D21</f>
        <v>Asesoría Legal</v>
      </c>
      <c r="E22" s="17">
        <v>240</v>
      </c>
      <c r="F22" s="11">
        <v>0</v>
      </c>
      <c r="G22" s="11">
        <v>0</v>
      </c>
      <c r="H22" s="11">
        <v>1</v>
      </c>
      <c r="I22" s="11">
        <v>0</v>
      </c>
      <c r="J22" s="11">
        <v>0</v>
      </c>
      <c r="K22" s="11">
        <v>0</v>
      </c>
      <c r="L22" s="11">
        <v>15</v>
      </c>
      <c r="M22" s="11">
        <v>1</v>
      </c>
      <c r="N22" s="12"/>
      <c r="O22" s="12"/>
      <c r="P22" s="12"/>
      <c r="Q22" s="12"/>
      <c r="R22" s="11" t="s">
        <v>33</v>
      </c>
      <c r="S22" s="11" t="s">
        <v>33</v>
      </c>
      <c r="T22" s="11" t="s">
        <v>33</v>
      </c>
      <c r="U22" s="11" t="s">
        <v>33</v>
      </c>
      <c r="V22" s="11" t="s">
        <v>33</v>
      </c>
      <c r="W22" s="11" t="s">
        <v>33</v>
      </c>
      <c r="X22" s="11" t="s">
        <v>33</v>
      </c>
      <c r="Y22" s="11" t="s">
        <v>33</v>
      </c>
      <c r="Z22" s="11" t="s">
        <v>33</v>
      </c>
      <c r="AA22" s="11" t="s">
        <v>33</v>
      </c>
      <c r="AB22" s="11" t="s">
        <v>33</v>
      </c>
      <c r="AC22" s="11" t="s">
        <v>33</v>
      </c>
      <c r="AD22" s="13"/>
      <c r="AE22" s="13"/>
      <c r="AF22" s="13"/>
      <c r="AG22" s="13"/>
      <c r="AH22" s="13"/>
      <c r="AI22" s="12"/>
      <c r="AJ22" s="12"/>
      <c r="AK22" s="12"/>
    </row>
    <row r="23" spans="2:39" ht="42" customHeight="1" x14ac:dyDescent="0.2">
      <c r="B23" s="11">
        <v>12</v>
      </c>
      <c r="C23" s="10" t="s">
        <v>130</v>
      </c>
      <c r="D23" s="21" t="str">
        <f>+D22</f>
        <v>Asesoría Legal</v>
      </c>
      <c r="E23" s="17">
        <v>5</v>
      </c>
      <c r="F23" s="11">
        <v>0</v>
      </c>
      <c r="G23" s="11">
        <v>0</v>
      </c>
      <c r="H23" s="11">
        <v>1</v>
      </c>
      <c r="I23" s="11">
        <v>0</v>
      </c>
      <c r="J23" s="11">
        <v>0</v>
      </c>
      <c r="K23" s="11">
        <v>0</v>
      </c>
      <c r="L23" s="11"/>
      <c r="M23" s="11"/>
      <c r="N23" s="12"/>
      <c r="O23" s="12"/>
      <c r="P23" s="11">
        <v>3</v>
      </c>
      <c r="Q23" s="12"/>
      <c r="R23" s="11"/>
      <c r="S23" s="11"/>
      <c r="T23" s="11"/>
      <c r="U23" s="11"/>
      <c r="V23" s="11"/>
      <c r="W23" s="11"/>
      <c r="X23" s="11"/>
      <c r="Y23" s="11"/>
      <c r="Z23" s="11"/>
      <c r="AA23" s="11"/>
      <c r="AB23" s="11"/>
      <c r="AC23" s="11"/>
      <c r="AD23" s="13"/>
      <c r="AE23" s="13"/>
      <c r="AF23" s="13"/>
      <c r="AG23" s="13"/>
      <c r="AH23" s="13"/>
      <c r="AI23" s="12"/>
      <c r="AJ23" s="12"/>
      <c r="AK23" s="12"/>
    </row>
    <row r="24" spans="2:39" ht="33.75" customHeight="1" x14ac:dyDescent="0.2">
      <c r="B24" s="11">
        <v>13</v>
      </c>
      <c r="C24" s="24" t="s">
        <v>129</v>
      </c>
      <c r="D24" s="21" t="str">
        <f>+D14</f>
        <v>Asesoría Legal-Mesa de Partes</v>
      </c>
      <c r="E24" s="17">
        <v>2</v>
      </c>
      <c r="F24" s="11">
        <v>0</v>
      </c>
      <c r="G24" s="11">
        <v>1</v>
      </c>
      <c r="H24" s="11">
        <v>0</v>
      </c>
      <c r="I24" s="11">
        <v>0</v>
      </c>
      <c r="J24" s="11">
        <v>0</v>
      </c>
      <c r="K24" s="11">
        <v>0</v>
      </c>
      <c r="L24" s="11"/>
      <c r="M24" s="11"/>
      <c r="N24" s="12"/>
      <c r="O24" s="12"/>
      <c r="P24" s="12"/>
      <c r="Q24" s="12"/>
      <c r="R24" s="11"/>
      <c r="S24" s="11"/>
      <c r="T24" s="11"/>
      <c r="U24" s="11"/>
      <c r="V24" s="11"/>
      <c r="W24" s="11"/>
      <c r="X24" s="11"/>
      <c r="Y24" s="11"/>
      <c r="Z24" s="11"/>
      <c r="AA24" s="11"/>
      <c r="AB24" s="11"/>
      <c r="AC24" s="11" t="s">
        <v>33</v>
      </c>
      <c r="AD24" s="13"/>
      <c r="AE24" s="13"/>
      <c r="AF24" s="13"/>
      <c r="AG24" s="13"/>
      <c r="AH24" s="13"/>
      <c r="AI24" s="12"/>
      <c r="AJ24" s="12"/>
      <c r="AK24" s="12"/>
    </row>
    <row r="25" spans="2:39" ht="33.75" customHeight="1" x14ac:dyDescent="0.2">
      <c r="B25" s="11">
        <v>14</v>
      </c>
      <c r="C25" s="24" t="s">
        <v>128</v>
      </c>
      <c r="D25" s="21" t="str">
        <f>+D24</f>
        <v>Asesoría Legal-Mesa de Partes</v>
      </c>
      <c r="E25" s="17">
        <v>2</v>
      </c>
      <c r="F25" s="11">
        <v>0</v>
      </c>
      <c r="G25" s="11">
        <v>0</v>
      </c>
      <c r="H25" s="11">
        <v>1</v>
      </c>
      <c r="I25" s="11">
        <v>0</v>
      </c>
      <c r="J25" s="11">
        <v>0</v>
      </c>
      <c r="K25" s="11">
        <v>0</v>
      </c>
      <c r="L25" s="11"/>
      <c r="M25" s="11"/>
      <c r="N25" s="12"/>
      <c r="O25" s="12"/>
      <c r="P25" s="12"/>
      <c r="Q25" s="12"/>
      <c r="R25" s="11"/>
      <c r="S25" s="11" t="s">
        <v>33</v>
      </c>
      <c r="T25" s="11"/>
      <c r="U25" s="11" t="s">
        <v>33</v>
      </c>
      <c r="V25" s="11"/>
      <c r="W25" s="11" t="s">
        <v>33</v>
      </c>
      <c r="X25" s="11" t="s">
        <v>33</v>
      </c>
      <c r="Y25" s="11" t="s">
        <v>33</v>
      </c>
      <c r="Z25" s="11"/>
      <c r="AA25" s="11"/>
      <c r="AB25" s="11"/>
      <c r="AC25" s="11" t="s">
        <v>33</v>
      </c>
      <c r="AD25" s="13"/>
      <c r="AE25" s="13"/>
      <c r="AF25" s="13"/>
      <c r="AG25" s="13"/>
      <c r="AH25" s="13"/>
      <c r="AI25" s="12"/>
      <c r="AJ25" s="12"/>
      <c r="AK25" s="12"/>
    </row>
    <row r="26" spans="2:39" ht="31.5" customHeight="1" x14ac:dyDescent="0.2">
      <c r="B26" s="67">
        <v>15</v>
      </c>
      <c r="C26" s="10" t="s">
        <v>39</v>
      </c>
      <c r="D26" s="10" t="s">
        <v>127</v>
      </c>
      <c r="E26" s="17">
        <v>2</v>
      </c>
      <c r="F26" s="11">
        <v>0</v>
      </c>
      <c r="G26" s="11">
        <v>0</v>
      </c>
      <c r="H26" s="11">
        <v>0</v>
      </c>
      <c r="I26" s="11">
        <v>0</v>
      </c>
      <c r="J26" s="11">
        <v>1</v>
      </c>
      <c r="K26" s="11">
        <v>0</v>
      </c>
      <c r="L26" s="11"/>
      <c r="M26" s="11"/>
      <c r="N26" s="12"/>
      <c r="O26" s="12"/>
      <c r="P26" s="12"/>
      <c r="Q26" s="12"/>
      <c r="R26" s="11"/>
      <c r="S26" s="11" t="s">
        <v>33</v>
      </c>
      <c r="T26" s="11"/>
      <c r="U26" s="11" t="s">
        <v>33</v>
      </c>
      <c r="V26" s="11"/>
      <c r="W26" s="11" t="s">
        <v>33</v>
      </c>
      <c r="X26" s="11"/>
      <c r="Y26" s="11" t="s">
        <v>33</v>
      </c>
      <c r="Z26" s="11" t="s">
        <v>33</v>
      </c>
      <c r="AA26" s="11"/>
      <c r="AB26" s="11"/>
      <c r="AC26" s="11" t="s">
        <v>33</v>
      </c>
      <c r="AD26" s="13"/>
      <c r="AE26" s="13"/>
      <c r="AF26" s="13"/>
      <c r="AG26" s="13"/>
      <c r="AH26" s="13"/>
      <c r="AI26" s="12"/>
      <c r="AJ26" s="12"/>
      <c r="AK26" s="12"/>
    </row>
    <row r="27" spans="2:39" ht="29.25" customHeight="1" x14ac:dyDescent="0.2">
      <c r="B27" s="11">
        <v>16</v>
      </c>
      <c r="C27" s="18" t="s">
        <v>126</v>
      </c>
      <c r="D27" s="10" t="str">
        <f>+D26</f>
        <v xml:space="preserve">Dirección de Minería </v>
      </c>
      <c r="E27" s="17">
        <v>120</v>
      </c>
      <c r="F27" s="11">
        <v>0</v>
      </c>
      <c r="G27" s="11">
        <v>0</v>
      </c>
      <c r="H27" s="11">
        <v>0</v>
      </c>
      <c r="I27" s="11">
        <v>0</v>
      </c>
      <c r="J27" s="11">
        <v>1</v>
      </c>
      <c r="K27" s="11">
        <v>0</v>
      </c>
      <c r="L27" s="11">
        <v>2</v>
      </c>
      <c r="M27" s="11"/>
      <c r="N27" s="12"/>
      <c r="O27" s="12"/>
      <c r="P27" s="12"/>
      <c r="Q27" s="12"/>
      <c r="R27" s="11" t="s">
        <v>33</v>
      </c>
      <c r="S27" s="11"/>
      <c r="T27" s="11"/>
      <c r="U27" s="11"/>
      <c r="V27" s="11"/>
      <c r="W27" s="11"/>
      <c r="X27" s="11"/>
      <c r="Y27" s="11"/>
      <c r="Z27" s="11"/>
      <c r="AA27" s="11"/>
      <c r="AB27" s="11"/>
      <c r="AC27" s="11" t="s">
        <v>33</v>
      </c>
      <c r="AD27" s="13"/>
      <c r="AE27" s="13"/>
      <c r="AF27" s="13"/>
      <c r="AG27" s="13"/>
      <c r="AH27" s="13"/>
      <c r="AI27" s="12"/>
      <c r="AJ27" s="12"/>
      <c r="AK27" s="12"/>
    </row>
    <row r="28" spans="2:39" ht="32.25" customHeight="1" x14ac:dyDescent="0.2">
      <c r="B28" s="11">
        <v>17</v>
      </c>
      <c r="C28" s="10" t="s">
        <v>125</v>
      </c>
      <c r="D28" s="21" t="str">
        <f>+D27</f>
        <v xml:space="preserve">Dirección de Minería </v>
      </c>
      <c r="E28" s="17">
        <v>360</v>
      </c>
      <c r="F28" s="11">
        <v>0</v>
      </c>
      <c r="G28" s="11">
        <v>0</v>
      </c>
      <c r="H28" s="11">
        <v>0</v>
      </c>
      <c r="I28" s="11">
        <v>0</v>
      </c>
      <c r="J28" s="11">
        <v>1</v>
      </c>
      <c r="K28" s="11">
        <v>0</v>
      </c>
      <c r="L28" s="11">
        <v>30</v>
      </c>
      <c r="M28" s="11">
        <v>1</v>
      </c>
      <c r="N28" s="12"/>
      <c r="O28" s="12"/>
      <c r="P28" s="12"/>
      <c r="Q28" s="12"/>
      <c r="R28" s="11" t="s">
        <v>33</v>
      </c>
      <c r="S28" s="11" t="s">
        <v>33</v>
      </c>
      <c r="T28" s="11" t="s">
        <v>33</v>
      </c>
      <c r="U28" s="11" t="s">
        <v>33</v>
      </c>
      <c r="V28" s="11" t="s">
        <v>33</v>
      </c>
      <c r="W28" s="11" t="s">
        <v>33</v>
      </c>
      <c r="X28" s="11" t="s">
        <v>33</v>
      </c>
      <c r="Y28" s="11" t="s">
        <v>33</v>
      </c>
      <c r="Z28" s="11" t="s">
        <v>33</v>
      </c>
      <c r="AA28" s="11" t="s">
        <v>124</v>
      </c>
      <c r="AB28" s="11" t="s">
        <v>33</v>
      </c>
      <c r="AC28" s="11" t="s">
        <v>33</v>
      </c>
      <c r="AD28" s="13"/>
      <c r="AE28" s="13"/>
      <c r="AF28" s="13"/>
      <c r="AG28" s="13"/>
      <c r="AH28" s="13"/>
      <c r="AI28" s="12"/>
      <c r="AJ28" s="12"/>
      <c r="AK28" s="12"/>
    </row>
    <row r="29" spans="2:39" ht="31.5" customHeight="1" x14ac:dyDescent="0.2">
      <c r="B29" s="67">
        <v>18</v>
      </c>
      <c r="C29" s="10" t="s">
        <v>123</v>
      </c>
      <c r="D29" s="74" t="s">
        <v>53</v>
      </c>
      <c r="E29" s="17">
        <v>2</v>
      </c>
      <c r="F29" s="11">
        <v>0</v>
      </c>
      <c r="G29" s="11">
        <v>0</v>
      </c>
      <c r="H29" s="11">
        <v>1</v>
      </c>
      <c r="I29" s="11">
        <v>0</v>
      </c>
      <c r="J29" s="11">
        <v>0</v>
      </c>
      <c r="K29" s="11">
        <v>0</v>
      </c>
      <c r="L29" s="11"/>
      <c r="M29" s="11"/>
      <c r="N29" s="12"/>
      <c r="O29" s="12"/>
      <c r="P29" s="12"/>
      <c r="Q29" s="12"/>
      <c r="R29" s="11"/>
      <c r="S29" s="11" t="s">
        <v>33</v>
      </c>
      <c r="T29" s="11"/>
      <c r="U29" s="11" t="s">
        <v>33</v>
      </c>
      <c r="V29" s="11"/>
      <c r="W29" s="11" t="s">
        <v>33</v>
      </c>
      <c r="X29" s="11"/>
      <c r="Y29" s="11" t="s">
        <v>33</v>
      </c>
      <c r="Z29" s="11" t="s">
        <v>33</v>
      </c>
      <c r="AA29" s="11"/>
      <c r="AB29" s="11"/>
      <c r="AC29" s="11" t="s">
        <v>33</v>
      </c>
      <c r="AD29" s="13"/>
      <c r="AE29" s="13"/>
      <c r="AF29" s="13"/>
      <c r="AG29" s="13"/>
      <c r="AH29" s="13"/>
      <c r="AI29" s="12"/>
      <c r="AJ29" s="12"/>
      <c r="AK29" s="12"/>
    </row>
    <row r="30" spans="2:39" ht="29.25" customHeight="1" x14ac:dyDescent="0.2">
      <c r="B30" s="11">
        <v>19</v>
      </c>
      <c r="C30" s="10" t="s">
        <v>122</v>
      </c>
      <c r="D30" s="74" t="str">
        <f>+D29</f>
        <v>Asesoría Legal</v>
      </c>
      <c r="E30" s="17">
        <v>240</v>
      </c>
      <c r="F30" s="11">
        <v>0</v>
      </c>
      <c r="G30" s="11">
        <v>0</v>
      </c>
      <c r="H30" s="11">
        <v>1</v>
      </c>
      <c r="I30" s="11">
        <v>0</v>
      </c>
      <c r="J30" s="11">
        <v>0</v>
      </c>
      <c r="K30" s="11">
        <v>0</v>
      </c>
      <c r="L30" s="11">
        <v>20</v>
      </c>
      <c r="M30" s="11">
        <v>1</v>
      </c>
      <c r="N30" s="12"/>
      <c r="O30" s="12"/>
      <c r="P30" s="12"/>
      <c r="Q30" s="12"/>
      <c r="R30" s="11" t="s">
        <v>33</v>
      </c>
      <c r="S30" s="11" t="s">
        <v>33</v>
      </c>
      <c r="T30" s="11" t="s">
        <v>33</v>
      </c>
      <c r="U30" s="11" t="s">
        <v>33</v>
      </c>
      <c r="V30" s="11" t="s">
        <v>33</v>
      </c>
      <c r="W30" s="11" t="s">
        <v>33</v>
      </c>
      <c r="X30" s="11" t="s">
        <v>33</v>
      </c>
      <c r="Y30" s="11" t="s">
        <v>33</v>
      </c>
      <c r="Z30" s="11" t="s">
        <v>33</v>
      </c>
      <c r="AA30" s="11" t="s">
        <v>33</v>
      </c>
      <c r="AB30" s="11" t="s">
        <v>33</v>
      </c>
      <c r="AC30" s="11" t="s">
        <v>33</v>
      </c>
      <c r="AD30" s="13"/>
      <c r="AE30" s="13"/>
      <c r="AF30" s="13"/>
      <c r="AG30" s="13"/>
      <c r="AH30" s="13"/>
      <c r="AI30" s="12"/>
      <c r="AJ30" s="12"/>
      <c r="AK30" s="12"/>
    </row>
    <row r="31" spans="2:39" ht="29.25" customHeight="1" x14ac:dyDescent="0.2">
      <c r="B31" s="11">
        <v>20</v>
      </c>
      <c r="C31" s="10" t="s">
        <v>121</v>
      </c>
      <c r="D31" s="74" t="str">
        <f>+D30</f>
        <v>Asesoría Legal</v>
      </c>
      <c r="E31" s="17">
        <v>5</v>
      </c>
      <c r="F31" s="11">
        <v>0</v>
      </c>
      <c r="G31" s="11">
        <v>0</v>
      </c>
      <c r="H31" s="11">
        <v>1</v>
      </c>
      <c r="I31" s="11">
        <v>0</v>
      </c>
      <c r="J31" s="11">
        <v>0</v>
      </c>
      <c r="K31" s="11">
        <v>0</v>
      </c>
      <c r="L31" s="11">
        <v>1</v>
      </c>
      <c r="M31" s="11"/>
      <c r="N31" s="12"/>
      <c r="O31" s="12"/>
      <c r="P31" s="12"/>
      <c r="Q31" s="12"/>
      <c r="R31" s="11"/>
      <c r="S31" s="11" t="s">
        <v>33</v>
      </c>
      <c r="T31" s="11"/>
      <c r="U31" s="11" t="s">
        <v>33</v>
      </c>
      <c r="V31" s="11"/>
      <c r="W31" s="11" t="s">
        <v>33</v>
      </c>
      <c r="X31" s="11" t="s">
        <v>33</v>
      </c>
      <c r="Y31" s="11" t="s">
        <v>33</v>
      </c>
      <c r="Z31" s="11"/>
      <c r="AA31" s="11" t="s">
        <v>33</v>
      </c>
      <c r="AB31" s="11" t="s">
        <v>33</v>
      </c>
      <c r="AC31" s="11" t="s">
        <v>33</v>
      </c>
      <c r="AD31" s="13"/>
      <c r="AE31" s="13"/>
      <c r="AF31" s="13"/>
      <c r="AG31" s="13"/>
      <c r="AH31" s="13"/>
      <c r="AI31" s="12"/>
      <c r="AJ31" s="12"/>
      <c r="AK31" s="12"/>
    </row>
    <row r="32" spans="2:39" ht="36" customHeight="1" x14ac:dyDescent="0.2">
      <c r="B32" s="11">
        <v>21</v>
      </c>
      <c r="C32" s="10" t="s">
        <v>120</v>
      </c>
      <c r="D32" s="74" t="str">
        <f>+D31</f>
        <v>Asesoría Legal</v>
      </c>
      <c r="E32" s="17">
        <v>2</v>
      </c>
      <c r="F32" s="11">
        <v>0</v>
      </c>
      <c r="G32" s="11">
        <v>0</v>
      </c>
      <c r="H32" s="11">
        <v>1</v>
      </c>
      <c r="I32" s="11">
        <v>0</v>
      </c>
      <c r="J32" s="11">
        <v>0</v>
      </c>
      <c r="K32" s="11">
        <v>0</v>
      </c>
      <c r="L32" s="11"/>
      <c r="M32" s="11"/>
      <c r="N32" s="12"/>
      <c r="O32" s="12"/>
      <c r="P32" s="12"/>
      <c r="Q32" s="12"/>
      <c r="R32" s="11"/>
      <c r="S32" s="11" t="s">
        <v>33</v>
      </c>
      <c r="T32" s="11"/>
      <c r="U32" s="11" t="s">
        <v>33</v>
      </c>
      <c r="V32" s="11"/>
      <c r="W32" s="11" t="s">
        <v>33</v>
      </c>
      <c r="X32" s="11" t="s">
        <v>33</v>
      </c>
      <c r="Y32" s="11" t="s">
        <v>33</v>
      </c>
      <c r="Z32" s="11"/>
      <c r="AA32" s="11"/>
      <c r="AB32" s="11"/>
      <c r="AC32" s="11" t="s">
        <v>33</v>
      </c>
      <c r="AD32" s="13"/>
      <c r="AE32" s="13"/>
      <c r="AF32" s="13"/>
      <c r="AG32" s="13"/>
      <c r="AH32" s="13"/>
      <c r="AI32" s="12"/>
      <c r="AJ32" s="12"/>
      <c r="AK32" s="12"/>
    </row>
    <row r="33" spans="2:37" ht="38.25" customHeight="1" x14ac:dyDescent="0.2">
      <c r="B33" s="67">
        <v>22</v>
      </c>
      <c r="C33" s="10" t="s">
        <v>119</v>
      </c>
      <c r="D33" s="74" t="s">
        <v>51</v>
      </c>
      <c r="E33" s="11">
        <v>2</v>
      </c>
      <c r="F33" s="11">
        <v>0</v>
      </c>
      <c r="G33" s="11">
        <v>0</v>
      </c>
      <c r="H33" s="11">
        <v>0</v>
      </c>
      <c r="I33" s="11">
        <v>1</v>
      </c>
      <c r="J33" s="11">
        <v>0</v>
      </c>
      <c r="K33" s="11">
        <v>0</v>
      </c>
      <c r="L33" s="11"/>
      <c r="M33" s="11"/>
      <c r="N33" s="12"/>
      <c r="O33" s="12"/>
      <c r="P33" s="12"/>
      <c r="Q33" s="12"/>
      <c r="R33" s="11" t="s">
        <v>33</v>
      </c>
      <c r="S33" s="11" t="s">
        <v>33</v>
      </c>
      <c r="T33" s="11"/>
      <c r="U33" s="11" t="s">
        <v>33</v>
      </c>
      <c r="V33" s="11"/>
      <c r="W33" s="11" t="s">
        <v>33</v>
      </c>
      <c r="X33" s="11" t="s">
        <v>33</v>
      </c>
      <c r="Y33" s="11" t="s">
        <v>33</v>
      </c>
      <c r="Z33" s="11"/>
      <c r="AA33" s="11"/>
      <c r="AB33" s="11"/>
      <c r="AC33" s="11" t="s">
        <v>33</v>
      </c>
      <c r="AD33" s="13"/>
      <c r="AE33" s="13"/>
      <c r="AF33" s="13"/>
      <c r="AG33" s="13"/>
      <c r="AH33" s="13"/>
      <c r="AI33" s="12"/>
      <c r="AJ33" s="12"/>
      <c r="AK33" s="12"/>
    </row>
    <row r="34" spans="2:37" ht="42" customHeight="1" x14ac:dyDescent="0.2">
      <c r="B34" s="11">
        <v>23</v>
      </c>
      <c r="C34" s="10" t="s">
        <v>57</v>
      </c>
      <c r="D34" s="72" t="s">
        <v>51</v>
      </c>
      <c r="E34" s="11">
        <v>5</v>
      </c>
      <c r="F34" s="11">
        <v>0</v>
      </c>
      <c r="G34" s="11">
        <v>0</v>
      </c>
      <c r="H34" s="11">
        <v>0</v>
      </c>
      <c r="I34" s="11">
        <v>1</v>
      </c>
      <c r="J34" s="11">
        <v>0</v>
      </c>
      <c r="K34" s="11">
        <v>0</v>
      </c>
      <c r="L34" s="12">
        <v>1</v>
      </c>
      <c r="M34" s="12"/>
      <c r="N34" s="12"/>
      <c r="O34" s="12"/>
      <c r="P34" s="12"/>
      <c r="Q34" s="12"/>
      <c r="R34" s="11" t="s">
        <v>33</v>
      </c>
      <c r="S34" s="11" t="s">
        <v>33</v>
      </c>
      <c r="T34" s="11"/>
      <c r="U34" s="11" t="s">
        <v>33</v>
      </c>
      <c r="V34" s="11"/>
      <c r="W34" s="11" t="s">
        <v>33</v>
      </c>
      <c r="X34" s="11" t="s">
        <v>33</v>
      </c>
      <c r="Y34" s="11" t="s">
        <v>33</v>
      </c>
      <c r="Z34" s="11"/>
      <c r="AA34" s="11" t="s">
        <v>33</v>
      </c>
      <c r="AB34" s="11" t="s">
        <v>33</v>
      </c>
      <c r="AC34" s="11" t="s">
        <v>33</v>
      </c>
      <c r="AD34" s="13"/>
      <c r="AE34" s="13"/>
      <c r="AF34" s="13"/>
      <c r="AG34" s="13"/>
      <c r="AH34" s="13"/>
      <c r="AI34" s="12"/>
      <c r="AJ34" s="12"/>
      <c r="AK34" s="12" t="s">
        <v>33</v>
      </c>
    </row>
    <row r="35" spans="2:37" ht="40.5" customHeight="1" x14ac:dyDescent="0.2">
      <c r="B35" s="11">
        <v>24</v>
      </c>
      <c r="C35" s="10" t="s">
        <v>56</v>
      </c>
      <c r="D35" s="73" t="str">
        <f>+D33</f>
        <v>Dirección Regional</v>
      </c>
      <c r="E35" s="11">
        <v>5</v>
      </c>
      <c r="F35" s="11">
        <v>0</v>
      </c>
      <c r="G35" s="11">
        <v>0</v>
      </c>
      <c r="H35" s="11">
        <v>0</v>
      </c>
      <c r="I35" s="11">
        <v>0</v>
      </c>
      <c r="J35" s="11">
        <v>0</v>
      </c>
      <c r="K35" s="11">
        <v>1</v>
      </c>
      <c r="L35" s="12"/>
      <c r="M35" s="12"/>
      <c r="N35" s="12"/>
      <c r="O35" s="12"/>
      <c r="P35" s="12"/>
      <c r="Q35" s="12"/>
      <c r="R35" s="11" t="s">
        <v>33</v>
      </c>
      <c r="S35" s="11"/>
      <c r="T35" s="11"/>
      <c r="U35" s="11"/>
      <c r="V35" s="11"/>
      <c r="W35" s="11"/>
      <c r="X35" s="11"/>
      <c r="Y35" s="11"/>
      <c r="Z35" s="11"/>
      <c r="AA35" s="11"/>
      <c r="AB35" s="11"/>
      <c r="AC35" s="11" t="s">
        <v>33</v>
      </c>
      <c r="AD35" s="13"/>
      <c r="AE35" s="13"/>
      <c r="AF35" s="13"/>
      <c r="AG35" s="13"/>
      <c r="AH35" s="13"/>
      <c r="AI35" s="12" t="s">
        <v>33</v>
      </c>
      <c r="AJ35" s="12"/>
      <c r="AK35" s="23"/>
    </row>
    <row r="36" spans="2:37" ht="40.5" customHeight="1" x14ac:dyDescent="0.2">
      <c r="B36" s="11">
        <v>25</v>
      </c>
      <c r="C36" s="24" t="s">
        <v>48</v>
      </c>
      <c r="D36" s="73" t="str">
        <f>+D35</f>
        <v>Dirección Regional</v>
      </c>
      <c r="E36" s="11">
        <v>3</v>
      </c>
      <c r="F36" s="11">
        <v>0</v>
      </c>
      <c r="G36" s="11">
        <v>0</v>
      </c>
      <c r="H36" s="11">
        <v>0</v>
      </c>
      <c r="I36" s="11">
        <v>1</v>
      </c>
      <c r="J36" s="11">
        <v>0</v>
      </c>
      <c r="K36" s="11">
        <v>0</v>
      </c>
      <c r="L36" s="12"/>
      <c r="M36" s="12"/>
      <c r="N36" s="12"/>
      <c r="O36" s="12"/>
      <c r="P36" s="12"/>
      <c r="Q36" s="12"/>
      <c r="R36" s="11"/>
      <c r="S36" s="11" t="s">
        <v>33</v>
      </c>
      <c r="T36" s="11"/>
      <c r="U36" s="11" t="s">
        <v>33</v>
      </c>
      <c r="V36" s="11"/>
      <c r="W36" s="11" t="s">
        <v>33</v>
      </c>
      <c r="X36" s="11"/>
      <c r="Y36" s="11" t="s">
        <v>33</v>
      </c>
      <c r="Z36" s="11" t="s">
        <v>33</v>
      </c>
      <c r="AA36" s="11"/>
      <c r="AB36" s="11"/>
      <c r="AC36" s="11" t="s">
        <v>33</v>
      </c>
      <c r="AD36" s="12"/>
      <c r="AE36" s="12"/>
      <c r="AF36" s="12"/>
      <c r="AG36" s="12"/>
      <c r="AH36" s="12"/>
      <c r="AI36" s="12" t="s">
        <v>33</v>
      </c>
      <c r="AJ36" s="12"/>
      <c r="AK36" s="12"/>
    </row>
    <row r="37" spans="2:37" ht="37.5" customHeight="1" x14ac:dyDescent="0.2">
      <c r="B37" s="67">
        <v>26</v>
      </c>
      <c r="C37" s="10" t="s">
        <v>118</v>
      </c>
      <c r="D37" s="72" t="s">
        <v>51</v>
      </c>
      <c r="E37" s="11">
        <v>3</v>
      </c>
      <c r="F37" s="11">
        <v>0</v>
      </c>
      <c r="G37" s="11">
        <v>0</v>
      </c>
      <c r="H37" s="11">
        <v>0</v>
      </c>
      <c r="I37" s="11">
        <v>1</v>
      </c>
      <c r="J37" s="11">
        <v>0</v>
      </c>
      <c r="K37" s="11">
        <v>0</v>
      </c>
      <c r="L37" s="11"/>
      <c r="M37" s="11"/>
      <c r="N37" s="11"/>
      <c r="O37" s="11"/>
      <c r="P37" s="11">
        <v>2</v>
      </c>
      <c r="Q37" s="11"/>
      <c r="R37" s="11"/>
      <c r="S37" s="11"/>
      <c r="T37" s="11"/>
      <c r="U37" s="11"/>
      <c r="V37" s="11"/>
      <c r="W37" s="11"/>
      <c r="X37" s="11"/>
      <c r="Y37" s="11"/>
      <c r="Z37" s="11"/>
      <c r="AA37" s="11"/>
      <c r="AB37" s="11"/>
      <c r="AC37" s="11"/>
      <c r="AD37" s="13"/>
      <c r="AE37" s="13"/>
      <c r="AF37" s="13"/>
      <c r="AG37" s="13"/>
      <c r="AH37" s="13"/>
      <c r="AI37" s="12"/>
      <c r="AJ37" s="12"/>
      <c r="AK37" s="26" t="s">
        <v>33</v>
      </c>
    </row>
    <row r="38" spans="2:37" ht="27" customHeight="1" thickBot="1" x14ac:dyDescent="0.25">
      <c r="B38" s="11">
        <v>27</v>
      </c>
      <c r="C38" s="24" t="s">
        <v>117</v>
      </c>
      <c r="D38" s="71" t="str">
        <f>+D36</f>
        <v>Dirección Regional</v>
      </c>
      <c r="E38" s="11">
        <v>2</v>
      </c>
      <c r="F38" s="11">
        <v>0</v>
      </c>
      <c r="G38" s="11">
        <v>0</v>
      </c>
      <c r="H38" s="11">
        <v>0</v>
      </c>
      <c r="I38" s="11">
        <v>1</v>
      </c>
      <c r="J38" s="11">
        <v>0</v>
      </c>
      <c r="K38" s="11">
        <v>0</v>
      </c>
      <c r="L38" s="11">
        <v>1</v>
      </c>
      <c r="M38" s="11">
        <v>1</v>
      </c>
      <c r="N38" s="11"/>
      <c r="O38" s="11"/>
      <c r="P38" s="11"/>
      <c r="Q38" s="11"/>
      <c r="R38" s="11"/>
      <c r="S38" s="11"/>
      <c r="T38" s="11" t="s">
        <v>33</v>
      </c>
      <c r="U38" s="11"/>
      <c r="V38" s="11" t="s">
        <v>33</v>
      </c>
      <c r="W38" s="11"/>
      <c r="X38" s="11"/>
      <c r="Y38" s="11" t="s">
        <v>33</v>
      </c>
      <c r="Z38" s="11"/>
      <c r="AA38" s="11" t="s">
        <v>33</v>
      </c>
      <c r="AB38" s="11" t="s">
        <v>33</v>
      </c>
      <c r="AC38" s="11" t="s">
        <v>33</v>
      </c>
      <c r="AD38" s="11"/>
      <c r="AE38" s="12"/>
      <c r="AF38" s="12"/>
      <c r="AG38" s="12"/>
      <c r="AH38" s="12"/>
      <c r="AI38" s="23"/>
      <c r="AJ38" s="12" t="s">
        <v>33</v>
      </c>
      <c r="AK38" s="12"/>
    </row>
    <row r="39" spans="2:37" ht="16.5" thickBot="1" x14ac:dyDescent="0.3">
      <c r="E39" s="70">
        <f>SUM(E12:E38)</f>
        <v>1597</v>
      </c>
      <c r="F39" s="2" t="e">
        <f>'TUPA 17'!#REF!</f>
        <v>#REF!</v>
      </c>
    </row>
    <row r="40" spans="2:37" x14ac:dyDescent="0.25">
      <c r="E40" s="37"/>
    </row>
    <row r="45" spans="2:37" x14ac:dyDescent="0.2">
      <c r="M45" s="2" t="s">
        <v>116</v>
      </c>
    </row>
  </sheetData>
  <mergeCells count="17">
    <mergeCell ref="B1:AG1"/>
    <mergeCell ref="B2:AH2"/>
    <mergeCell ref="B3:AH3"/>
    <mergeCell ref="B9:B11"/>
    <mergeCell ref="C9:C11"/>
    <mergeCell ref="D9:D11"/>
    <mergeCell ref="E9:E11"/>
    <mergeCell ref="F9:Q9"/>
    <mergeCell ref="R9:AC9"/>
    <mergeCell ref="AD9:AH9"/>
    <mergeCell ref="AI9:AK9"/>
    <mergeCell ref="F10:K10"/>
    <mergeCell ref="L10:Q10"/>
    <mergeCell ref="R10:AC10"/>
    <mergeCell ref="AI10:AI11"/>
    <mergeCell ref="AJ10:AJ11"/>
    <mergeCell ref="AK10:AK11"/>
  </mergeCells>
  <pageMargins left="1" right="1" top="1" bottom="1" header="0.5" footer="0.5"/>
  <pageSetup paperSize="9" scale="31" fitToHeight="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38"/>
  <sheetViews>
    <sheetView showGridLines="0" topLeftCell="A17" zoomScale="70" zoomScaleNormal="70" workbookViewId="0">
      <selection activeCell="E38" sqref="E38"/>
    </sheetView>
  </sheetViews>
  <sheetFormatPr baseColWidth="10" defaultColWidth="11.42578125" defaultRowHeight="15" x14ac:dyDescent="0.2"/>
  <cols>
    <col min="1" max="1" width="3.85546875" style="2" customWidth="1"/>
    <col min="2" max="2" width="5.140625" style="2" bestFit="1" customWidth="1"/>
    <col min="3" max="3" width="34.42578125" style="2" customWidth="1"/>
    <col min="4" max="4" width="28" style="2" customWidth="1"/>
    <col min="5" max="5" width="10" style="2" customWidth="1"/>
    <col min="6" max="8" width="10.7109375" style="2" customWidth="1"/>
    <col min="9" max="9" width="5.140625" style="2" bestFit="1" customWidth="1"/>
    <col min="10" max="10" width="9.85546875" style="2" customWidth="1"/>
    <col min="11" max="11" width="8.140625" style="2" customWidth="1"/>
    <col min="12" max="12" width="8.28515625" style="2" customWidth="1"/>
    <col min="13" max="13" width="7.28515625" style="2" customWidth="1"/>
    <col min="14" max="14" width="9.140625" style="2" customWidth="1"/>
    <col min="15" max="15" width="4.5703125" style="2" customWidth="1"/>
    <col min="16" max="16" width="7.28515625" style="2" customWidth="1"/>
    <col min="17" max="17" width="7.42578125" style="2" customWidth="1"/>
    <col min="18" max="18" width="6.7109375" style="2" customWidth="1"/>
    <col min="19" max="19" width="8.140625" style="2" customWidth="1"/>
    <col min="20" max="20" width="8.42578125" style="2" customWidth="1"/>
    <col min="21" max="21" width="10.140625" style="2" customWidth="1"/>
    <col min="22" max="22" width="10.28515625" style="2" customWidth="1"/>
    <col min="23" max="23" width="8.28515625" style="2" customWidth="1"/>
    <col min="24" max="24" width="8.7109375" style="2" customWidth="1"/>
    <col min="25" max="25" width="7.5703125" style="2" customWidth="1"/>
    <col min="26" max="26" width="8.85546875" style="2" customWidth="1"/>
    <col min="27" max="27" width="7.5703125" style="2" customWidth="1"/>
    <col min="28" max="28" width="8.85546875" style="2" customWidth="1"/>
    <col min="29" max="29" width="7.5703125" style="2" customWidth="1"/>
    <col min="30" max="34" width="8.85546875" style="2" customWidth="1"/>
    <col min="35" max="36" width="6" style="2" customWidth="1"/>
    <col min="37" max="37" width="5" style="2" customWidth="1"/>
    <col min="38" max="16384" width="11.42578125" style="2"/>
  </cols>
  <sheetData>
    <row r="1" spans="2:37" ht="15.75" x14ac:dyDescent="0.25">
      <c r="B1" s="349" t="s">
        <v>0</v>
      </c>
      <c r="C1" s="349"/>
      <c r="D1" s="349"/>
      <c r="E1" s="349"/>
      <c r="F1" s="349"/>
      <c r="G1" s="349"/>
      <c r="H1" s="349"/>
      <c r="I1" s="349"/>
      <c r="J1" s="349"/>
      <c r="K1" s="349"/>
      <c r="L1" s="349"/>
      <c r="M1" s="349"/>
      <c r="N1" s="349"/>
      <c r="O1" s="349"/>
      <c r="P1" s="349"/>
      <c r="Q1" s="349"/>
      <c r="R1" s="349"/>
      <c r="S1" s="349"/>
      <c r="T1" s="349"/>
      <c r="U1" s="349"/>
      <c r="V1" s="349"/>
      <c r="W1" s="349"/>
      <c r="X1" s="349"/>
      <c r="Y1" s="349"/>
      <c r="Z1" s="349"/>
      <c r="AA1" s="349"/>
      <c r="AB1" s="349"/>
      <c r="AC1" s="349"/>
      <c r="AD1" s="349"/>
      <c r="AE1" s="349"/>
      <c r="AF1" s="349"/>
      <c r="AG1" s="349"/>
      <c r="AH1" s="1"/>
    </row>
    <row r="2" spans="2:37" ht="15.75" x14ac:dyDescent="0.25">
      <c r="B2" s="349" t="s">
        <v>42</v>
      </c>
      <c r="C2" s="349"/>
      <c r="D2" s="349"/>
      <c r="E2" s="349"/>
      <c r="F2" s="349"/>
      <c r="G2" s="349"/>
      <c r="H2" s="349"/>
      <c r="I2" s="349"/>
      <c r="J2" s="349"/>
      <c r="K2" s="349"/>
      <c r="L2" s="349"/>
      <c r="M2" s="349"/>
      <c r="N2" s="349"/>
      <c r="O2" s="349"/>
      <c r="P2" s="349"/>
      <c r="Q2" s="349"/>
      <c r="R2" s="349"/>
      <c r="S2" s="349"/>
      <c r="T2" s="349"/>
      <c r="U2" s="349"/>
      <c r="V2" s="349"/>
      <c r="W2" s="349"/>
      <c r="X2" s="349"/>
      <c r="Y2" s="349"/>
      <c r="Z2" s="349"/>
      <c r="AA2" s="349"/>
      <c r="AB2" s="349"/>
      <c r="AC2" s="349"/>
      <c r="AD2" s="349"/>
      <c r="AE2" s="349"/>
      <c r="AF2" s="349"/>
      <c r="AG2" s="349"/>
      <c r="AH2" s="349"/>
    </row>
    <row r="3" spans="2:37" ht="15.75" x14ac:dyDescent="0.25">
      <c r="B3" s="349" t="s">
        <v>38</v>
      </c>
      <c r="C3" s="349"/>
      <c r="D3" s="349"/>
      <c r="E3" s="349"/>
      <c r="F3" s="349"/>
      <c r="G3" s="349"/>
      <c r="H3" s="349"/>
      <c r="I3" s="349"/>
      <c r="J3" s="349"/>
      <c r="K3" s="349"/>
      <c r="L3" s="349"/>
      <c r="M3" s="349"/>
      <c r="N3" s="349"/>
      <c r="O3" s="349"/>
      <c r="P3" s="349"/>
      <c r="Q3" s="349"/>
      <c r="R3" s="349"/>
      <c r="S3" s="349"/>
      <c r="T3" s="349"/>
      <c r="U3" s="349"/>
      <c r="V3" s="349"/>
      <c r="W3" s="349"/>
      <c r="X3" s="349"/>
      <c r="Y3" s="349"/>
      <c r="Z3" s="349"/>
      <c r="AA3" s="349"/>
      <c r="AB3" s="349"/>
      <c r="AC3" s="349"/>
      <c r="AD3" s="349"/>
      <c r="AE3" s="349"/>
      <c r="AF3" s="349"/>
      <c r="AG3" s="349"/>
      <c r="AH3" s="349"/>
    </row>
    <row r="4" spans="2:37" ht="15.75" x14ac:dyDescent="0.25">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row>
    <row r="5" spans="2:37" ht="15.75" x14ac:dyDescent="0.25">
      <c r="B5" s="1"/>
      <c r="C5" s="1" t="s">
        <v>251</v>
      </c>
    </row>
    <row r="6" spans="2:37" ht="0.75" customHeight="1" x14ac:dyDescent="0.25">
      <c r="B6" s="66"/>
      <c r="C6" s="66"/>
      <c r="D6" s="66"/>
      <c r="E6" s="66"/>
      <c r="F6" s="66"/>
      <c r="G6" s="66"/>
      <c r="H6" s="66"/>
      <c r="I6" s="66"/>
      <c r="J6" s="66"/>
      <c r="K6" s="66"/>
      <c r="L6" s="66"/>
      <c r="M6" s="66"/>
      <c r="N6" s="66"/>
      <c r="O6" s="66"/>
      <c r="P6" s="66"/>
      <c r="Q6" s="66"/>
      <c r="R6" s="66"/>
      <c r="S6" s="66"/>
      <c r="T6" s="66"/>
      <c r="U6" s="66"/>
      <c r="V6" s="66"/>
      <c r="W6" s="66"/>
      <c r="X6" s="66"/>
      <c r="Y6" s="66"/>
      <c r="Z6" s="66"/>
      <c r="AA6" s="66"/>
      <c r="AB6" s="66"/>
      <c r="AC6" s="66"/>
      <c r="AD6" s="66"/>
      <c r="AE6" s="66"/>
      <c r="AF6" s="66"/>
      <c r="AG6" s="66"/>
      <c r="AH6" s="66"/>
    </row>
    <row r="7" spans="2:37" ht="5.25" hidden="1" customHeight="1" x14ac:dyDescent="0.2"/>
    <row r="8" spans="2:37" ht="21" customHeight="1" x14ac:dyDescent="0.2"/>
    <row r="9" spans="2:37" ht="15.75" x14ac:dyDescent="0.25">
      <c r="B9" s="378" t="s">
        <v>1</v>
      </c>
      <c r="C9" s="372" t="s">
        <v>2</v>
      </c>
      <c r="D9" s="375" t="s">
        <v>3</v>
      </c>
      <c r="E9" s="376" t="s">
        <v>4</v>
      </c>
      <c r="F9" s="365" t="s">
        <v>5</v>
      </c>
      <c r="G9" s="366"/>
      <c r="H9" s="366"/>
      <c r="I9" s="366"/>
      <c r="J9" s="366"/>
      <c r="K9" s="366"/>
      <c r="L9" s="366"/>
      <c r="M9" s="366"/>
      <c r="N9" s="366"/>
      <c r="O9" s="366"/>
      <c r="P9" s="366"/>
      <c r="Q9" s="367"/>
      <c r="R9" s="364" t="s">
        <v>9</v>
      </c>
      <c r="S9" s="364"/>
      <c r="T9" s="364"/>
      <c r="U9" s="364"/>
      <c r="V9" s="364"/>
      <c r="W9" s="364"/>
      <c r="X9" s="364"/>
      <c r="Y9" s="364"/>
      <c r="Z9" s="364"/>
      <c r="AA9" s="364"/>
      <c r="AB9" s="364"/>
      <c r="AC9" s="364"/>
      <c r="AD9" s="364" t="s">
        <v>11</v>
      </c>
      <c r="AE9" s="364"/>
      <c r="AF9" s="364"/>
      <c r="AG9" s="364"/>
      <c r="AH9" s="364"/>
      <c r="AI9" s="364" t="s">
        <v>15</v>
      </c>
      <c r="AJ9" s="364"/>
      <c r="AK9" s="364"/>
    </row>
    <row r="10" spans="2:37" ht="15.75" x14ac:dyDescent="0.25">
      <c r="B10" s="379"/>
      <c r="C10" s="373"/>
      <c r="D10" s="375"/>
      <c r="E10" s="376"/>
      <c r="F10" s="365" t="s">
        <v>6</v>
      </c>
      <c r="G10" s="366"/>
      <c r="H10" s="366"/>
      <c r="I10" s="366"/>
      <c r="J10" s="366"/>
      <c r="K10" s="367"/>
      <c r="L10" s="368" t="s">
        <v>7</v>
      </c>
      <c r="M10" s="368"/>
      <c r="N10" s="368"/>
      <c r="O10" s="368"/>
      <c r="P10" s="368"/>
      <c r="Q10" s="368"/>
      <c r="R10" s="368" t="s">
        <v>10</v>
      </c>
      <c r="S10" s="368"/>
      <c r="T10" s="368"/>
      <c r="U10" s="368"/>
      <c r="V10" s="368"/>
      <c r="W10" s="368"/>
      <c r="X10" s="368"/>
      <c r="Y10" s="368"/>
      <c r="Z10" s="368"/>
      <c r="AA10" s="368"/>
      <c r="AB10" s="368"/>
      <c r="AC10" s="368"/>
      <c r="AD10" s="83" t="s">
        <v>31</v>
      </c>
      <c r="AE10" s="83" t="s">
        <v>32</v>
      </c>
      <c r="AF10" s="83" t="s">
        <v>12</v>
      </c>
      <c r="AG10" s="83" t="s">
        <v>13</v>
      </c>
      <c r="AH10" s="83" t="s">
        <v>14</v>
      </c>
      <c r="AI10" s="377" t="s">
        <v>16</v>
      </c>
      <c r="AJ10" s="377" t="s">
        <v>17</v>
      </c>
      <c r="AK10" s="377" t="s">
        <v>18</v>
      </c>
    </row>
    <row r="11" spans="2:37" ht="52.5" customHeight="1" x14ac:dyDescent="0.25">
      <c r="B11" s="380"/>
      <c r="C11" s="374"/>
      <c r="D11" s="375"/>
      <c r="E11" s="376"/>
      <c r="F11" s="82" t="s">
        <v>41</v>
      </c>
      <c r="G11" s="82" t="s">
        <v>146</v>
      </c>
      <c r="H11" s="82" t="s">
        <v>145</v>
      </c>
      <c r="I11" s="81" t="s">
        <v>43</v>
      </c>
      <c r="J11" s="80" t="s">
        <v>78</v>
      </c>
      <c r="K11" s="82" t="s">
        <v>22</v>
      </c>
      <c r="L11" s="77" t="s">
        <v>8</v>
      </c>
      <c r="M11" s="78" t="s">
        <v>144</v>
      </c>
      <c r="N11" s="76" t="s">
        <v>143</v>
      </c>
      <c r="O11" s="79" t="s">
        <v>28</v>
      </c>
      <c r="P11" s="77" t="s">
        <v>37</v>
      </c>
      <c r="Q11" s="79" t="s">
        <v>29</v>
      </c>
      <c r="R11" s="78" t="s">
        <v>25</v>
      </c>
      <c r="S11" s="77" t="s">
        <v>24</v>
      </c>
      <c r="T11" s="77" t="s">
        <v>64</v>
      </c>
      <c r="U11" s="77" t="s">
        <v>142</v>
      </c>
      <c r="V11" s="77" t="s">
        <v>65</v>
      </c>
      <c r="W11" s="76" t="s">
        <v>26</v>
      </c>
      <c r="X11" s="77" t="s">
        <v>27</v>
      </c>
      <c r="Y11" s="77" t="s">
        <v>23</v>
      </c>
      <c r="Z11" s="76" t="s">
        <v>141</v>
      </c>
      <c r="AA11" s="76" t="s">
        <v>84</v>
      </c>
      <c r="AB11" s="76" t="s">
        <v>140</v>
      </c>
      <c r="AC11" s="76" t="s">
        <v>30</v>
      </c>
      <c r="AD11" s="75"/>
      <c r="AE11" s="75"/>
      <c r="AF11" s="75"/>
      <c r="AG11" s="75"/>
      <c r="AH11" s="75"/>
      <c r="AI11" s="377"/>
      <c r="AJ11" s="377"/>
      <c r="AK11" s="377"/>
    </row>
    <row r="12" spans="2:37" ht="34.5" customHeight="1" x14ac:dyDescent="0.2">
      <c r="B12" s="72">
        <v>1</v>
      </c>
      <c r="C12" s="10" t="s">
        <v>36</v>
      </c>
      <c r="D12" s="14" t="str">
        <f>+D13</f>
        <v>Asesoría Legal-Mesa de Partes</v>
      </c>
      <c r="E12" s="11">
        <v>10</v>
      </c>
      <c r="F12" s="11">
        <v>0</v>
      </c>
      <c r="G12" s="11">
        <v>1</v>
      </c>
      <c r="H12" s="11">
        <v>0</v>
      </c>
      <c r="I12" s="11">
        <v>0</v>
      </c>
      <c r="J12" s="11">
        <v>0</v>
      </c>
      <c r="K12" s="11">
        <v>0</v>
      </c>
      <c r="L12" s="12"/>
      <c r="M12" s="12"/>
      <c r="N12" s="12"/>
      <c r="O12" s="12"/>
      <c r="P12" s="12"/>
      <c r="Q12" s="12"/>
      <c r="R12" s="11" t="s">
        <v>33</v>
      </c>
      <c r="S12" s="11"/>
      <c r="T12" s="11"/>
      <c r="U12" s="11"/>
      <c r="V12" s="11"/>
      <c r="W12" s="11"/>
      <c r="X12" s="11"/>
      <c r="Y12" s="11"/>
      <c r="Z12" s="11"/>
      <c r="AA12" s="11"/>
      <c r="AB12" s="11"/>
      <c r="AC12" s="11" t="s">
        <v>33</v>
      </c>
      <c r="AD12" s="3"/>
      <c r="AE12" s="3"/>
      <c r="AF12" s="3"/>
      <c r="AG12" s="3"/>
      <c r="AH12" s="3"/>
      <c r="AI12" s="67" t="s">
        <v>33</v>
      </c>
      <c r="AJ12" s="67"/>
      <c r="AK12" s="67"/>
    </row>
    <row r="13" spans="2:37" ht="53.25" customHeight="1" x14ac:dyDescent="0.2">
      <c r="B13" s="3">
        <v>2</v>
      </c>
      <c r="C13" s="9" t="s">
        <v>152</v>
      </c>
      <c r="D13" s="68" t="s">
        <v>138</v>
      </c>
      <c r="E13" s="67">
        <v>2</v>
      </c>
      <c r="F13" s="67">
        <v>0</v>
      </c>
      <c r="G13" s="67">
        <v>1</v>
      </c>
      <c r="H13" s="67">
        <v>0</v>
      </c>
      <c r="I13" s="67">
        <v>0</v>
      </c>
      <c r="J13" s="67">
        <v>0</v>
      </c>
      <c r="K13" s="67">
        <v>0</v>
      </c>
      <c r="L13" s="67"/>
      <c r="M13" s="67"/>
      <c r="N13" s="67"/>
      <c r="O13" s="67"/>
      <c r="P13" s="67"/>
      <c r="Q13" s="67"/>
      <c r="R13" s="11"/>
      <c r="S13" s="11" t="s">
        <v>33</v>
      </c>
      <c r="T13" s="11"/>
      <c r="U13" s="11"/>
      <c r="V13" s="11"/>
      <c r="W13" s="11" t="s">
        <v>33</v>
      </c>
      <c r="X13" s="11"/>
      <c r="Y13" s="11" t="s">
        <v>33</v>
      </c>
      <c r="Z13" s="11" t="s">
        <v>33</v>
      </c>
      <c r="AA13" s="11"/>
      <c r="AB13" s="11"/>
      <c r="AC13" s="11" t="s">
        <v>33</v>
      </c>
      <c r="AD13" s="3"/>
      <c r="AE13" s="3"/>
      <c r="AF13" s="3"/>
      <c r="AG13" s="3"/>
      <c r="AH13" s="3"/>
      <c r="AI13" s="67"/>
      <c r="AJ13" s="67"/>
      <c r="AK13" s="67"/>
    </row>
    <row r="14" spans="2:37" ht="40.5" customHeight="1" x14ac:dyDescent="0.2">
      <c r="B14" s="72">
        <v>3</v>
      </c>
      <c r="C14" s="10" t="s">
        <v>137</v>
      </c>
      <c r="D14" s="27" t="str">
        <f>+D13</f>
        <v>Asesoría Legal-Mesa de Partes</v>
      </c>
      <c r="E14" s="11">
        <v>3</v>
      </c>
      <c r="F14" s="11">
        <v>0</v>
      </c>
      <c r="G14" s="11">
        <v>1</v>
      </c>
      <c r="H14" s="11">
        <v>0</v>
      </c>
      <c r="I14" s="11">
        <v>0</v>
      </c>
      <c r="J14" s="11">
        <v>0</v>
      </c>
      <c r="K14" s="11">
        <v>0</v>
      </c>
      <c r="L14" s="12"/>
      <c r="M14" s="12"/>
      <c r="N14" s="12"/>
      <c r="O14" s="11"/>
      <c r="P14" s="12"/>
      <c r="Q14" s="12"/>
      <c r="R14" s="11"/>
      <c r="S14" s="11" t="s">
        <v>33</v>
      </c>
      <c r="T14" s="11"/>
      <c r="U14" s="11" t="s">
        <v>33</v>
      </c>
      <c r="V14" s="11"/>
      <c r="W14" s="11" t="s">
        <v>33</v>
      </c>
      <c r="X14" s="11"/>
      <c r="Y14" s="11" t="s">
        <v>33</v>
      </c>
      <c r="Z14" s="11" t="s">
        <v>33</v>
      </c>
      <c r="AA14" s="11"/>
      <c r="AB14" s="11"/>
      <c r="AC14" s="11" t="s">
        <v>33</v>
      </c>
      <c r="AD14" s="13"/>
      <c r="AE14" s="13"/>
      <c r="AF14" s="13"/>
      <c r="AG14" s="13"/>
      <c r="AH14" s="13"/>
      <c r="AI14" s="12"/>
      <c r="AJ14" s="12" t="s">
        <v>33</v>
      </c>
      <c r="AK14" s="12"/>
    </row>
    <row r="15" spans="2:37" ht="40.5" customHeight="1" x14ac:dyDescent="0.2">
      <c r="B15" s="72">
        <v>4</v>
      </c>
      <c r="C15" s="10" t="s">
        <v>136</v>
      </c>
      <c r="D15" s="27" t="str">
        <f>+D14</f>
        <v>Asesoría Legal-Mesa de Partes</v>
      </c>
      <c r="E15" s="11">
        <v>2</v>
      </c>
      <c r="F15" s="11">
        <v>0</v>
      </c>
      <c r="G15" s="11">
        <v>1</v>
      </c>
      <c r="H15" s="11">
        <v>0</v>
      </c>
      <c r="I15" s="11">
        <v>0</v>
      </c>
      <c r="J15" s="11">
        <v>0</v>
      </c>
      <c r="K15" s="11">
        <v>0</v>
      </c>
      <c r="L15" s="12"/>
      <c r="M15" s="12"/>
      <c r="N15" s="12"/>
      <c r="O15" s="11"/>
      <c r="P15" s="12"/>
      <c r="Q15" s="12"/>
      <c r="R15" s="11"/>
      <c r="S15" s="11"/>
      <c r="T15" s="11"/>
      <c r="U15" s="11"/>
      <c r="V15" s="11"/>
      <c r="W15" s="11"/>
      <c r="X15" s="11"/>
      <c r="Y15" s="11"/>
      <c r="Z15" s="11"/>
      <c r="AA15" s="11"/>
      <c r="AB15" s="11"/>
      <c r="AC15" s="11" t="s">
        <v>33</v>
      </c>
      <c r="AD15" s="13"/>
      <c r="AE15" s="13"/>
      <c r="AF15" s="13"/>
      <c r="AG15" s="13"/>
      <c r="AH15" s="13"/>
      <c r="AI15" s="12"/>
      <c r="AJ15" s="12"/>
      <c r="AK15" s="12"/>
    </row>
    <row r="16" spans="2:37" ht="24.95" customHeight="1" x14ac:dyDescent="0.2">
      <c r="B16" s="72">
        <v>5</v>
      </c>
      <c r="C16" s="14" t="s">
        <v>105</v>
      </c>
      <c r="D16" s="14" t="str">
        <f>+D14</f>
        <v>Asesoría Legal-Mesa de Partes</v>
      </c>
      <c r="E16" s="17">
        <v>3</v>
      </c>
      <c r="F16" s="11">
        <v>0</v>
      </c>
      <c r="G16" s="11">
        <v>1</v>
      </c>
      <c r="H16" s="11">
        <v>0</v>
      </c>
      <c r="I16" s="11">
        <v>0</v>
      </c>
      <c r="J16" s="11">
        <v>0</v>
      </c>
      <c r="K16" s="11">
        <v>0</v>
      </c>
      <c r="L16" s="11"/>
      <c r="M16" s="11"/>
      <c r="N16" s="11"/>
      <c r="O16" s="11"/>
      <c r="P16" s="11"/>
      <c r="Q16" s="11"/>
      <c r="R16" s="11"/>
      <c r="S16" s="11" t="s">
        <v>33</v>
      </c>
      <c r="T16" s="11"/>
      <c r="U16" s="11" t="s">
        <v>33</v>
      </c>
      <c r="V16" s="11"/>
      <c r="W16" s="11" t="s">
        <v>33</v>
      </c>
      <c r="X16" s="11"/>
      <c r="Y16" s="11" t="s">
        <v>33</v>
      </c>
      <c r="Z16" s="11" t="s">
        <v>33</v>
      </c>
      <c r="AA16" s="11"/>
      <c r="AB16" s="11"/>
      <c r="AC16" s="11" t="s">
        <v>33</v>
      </c>
      <c r="AD16" s="13"/>
      <c r="AE16" s="13"/>
      <c r="AF16" s="13"/>
      <c r="AG16" s="13"/>
      <c r="AH16" s="13"/>
      <c r="AI16" s="12"/>
      <c r="AJ16" s="12"/>
      <c r="AK16" s="12" t="s">
        <v>33</v>
      </c>
    </row>
    <row r="17" spans="2:37" ht="36" customHeight="1" x14ac:dyDescent="0.2">
      <c r="B17" s="3">
        <v>6</v>
      </c>
      <c r="C17" s="10" t="s">
        <v>39</v>
      </c>
      <c r="D17" s="10" t="s">
        <v>127</v>
      </c>
      <c r="E17" s="17">
        <v>210</v>
      </c>
      <c r="F17" s="11">
        <v>0</v>
      </c>
      <c r="G17" s="11">
        <v>0</v>
      </c>
      <c r="H17" s="11">
        <v>0</v>
      </c>
      <c r="I17" s="11">
        <v>0</v>
      </c>
      <c r="J17" s="11">
        <v>1</v>
      </c>
      <c r="K17" s="11">
        <v>0</v>
      </c>
      <c r="L17" s="12"/>
      <c r="M17" s="12"/>
      <c r="N17" s="12"/>
      <c r="O17" s="12"/>
      <c r="P17" s="12"/>
      <c r="Q17" s="12"/>
      <c r="R17" s="11"/>
      <c r="S17" s="11" t="s">
        <v>33</v>
      </c>
      <c r="T17" s="11"/>
      <c r="U17" s="11" t="s">
        <v>33</v>
      </c>
      <c r="V17" s="11"/>
      <c r="W17" s="11" t="s">
        <v>33</v>
      </c>
      <c r="X17" s="11"/>
      <c r="Y17" s="11" t="s">
        <v>33</v>
      </c>
      <c r="Z17" s="11" t="s">
        <v>33</v>
      </c>
      <c r="AA17" s="11"/>
      <c r="AB17" s="11"/>
      <c r="AC17" s="11" t="s">
        <v>33</v>
      </c>
      <c r="AD17" s="13"/>
      <c r="AE17" s="13"/>
      <c r="AF17" s="13"/>
      <c r="AG17" s="13"/>
      <c r="AH17" s="13"/>
      <c r="AI17" s="12"/>
      <c r="AJ17" s="12" t="s">
        <v>33</v>
      </c>
      <c r="AK17" s="12"/>
    </row>
    <row r="18" spans="2:37" ht="28.5" customHeight="1" x14ac:dyDescent="0.2">
      <c r="B18" s="72">
        <v>7</v>
      </c>
      <c r="C18" s="18" t="s">
        <v>135</v>
      </c>
      <c r="D18" s="10" t="str">
        <f>+D17</f>
        <v xml:space="preserve">Dirección de Minería </v>
      </c>
      <c r="E18" s="17">
        <v>390</v>
      </c>
      <c r="F18" s="11">
        <v>0</v>
      </c>
      <c r="G18" s="11">
        <v>0</v>
      </c>
      <c r="H18" s="11">
        <v>0</v>
      </c>
      <c r="I18" s="19">
        <v>0</v>
      </c>
      <c r="J18" s="19">
        <v>1</v>
      </c>
      <c r="K18" s="19">
        <v>0</v>
      </c>
      <c r="L18" s="11"/>
      <c r="M18" s="11"/>
      <c r="N18" s="11"/>
      <c r="O18" s="11"/>
      <c r="P18" s="11"/>
      <c r="Q18" s="11"/>
      <c r="R18" s="11" t="s">
        <v>33</v>
      </c>
      <c r="S18" s="11" t="s">
        <v>33</v>
      </c>
      <c r="T18" s="11"/>
      <c r="U18" s="11" t="s">
        <v>33</v>
      </c>
      <c r="V18" s="11"/>
      <c r="W18" s="11" t="s">
        <v>33</v>
      </c>
      <c r="X18" s="11"/>
      <c r="Y18" s="11" t="s">
        <v>33</v>
      </c>
      <c r="Z18" s="11" t="s">
        <v>33</v>
      </c>
      <c r="AA18" s="11"/>
      <c r="AB18" s="11"/>
      <c r="AC18" s="11" t="s">
        <v>33</v>
      </c>
      <c r="AD18" s="13"/>
      <c r="AE18" s="13"/>
      <c r="AF18" s="13"/>
      <c r="AG18" s="13"/>
      <c r="AH18" s="13"/>
      <c r="AI18" s="12"/>
      <c r="AJ18" s="12" t="s">
        <v>33</v>
      </c>
      <c r="AK18" s="12"/>
    </row>
    <row r="19" spans="2:37" ht="38.25" customHeight="1" x14ac:dyDescent="0.2">
      <c r="B19" s="72">
        <v>8</v>
      </c>
      <c r="C19" s="10" t="s">
        <v>134</v>
      </c>
      <c r="D19" s="21" t="str">
        <f>+D18</f>
        <v xml:space="preserve">Dirección de Minería </v>
      </c>
      <c r="E19" s="17">
        <v>2</v>
      </c>
      <c r="F19" s="11">
        <v>0</v>
      </c>
      <c r="G19" s="11">
        <v>0</v>
      </c>
      <c r="H19" s="11">
        <v>0</v>
      </c>
      <c r="I19" s="11">
        <v>0</v>
      </c>
      <c r="J19" s="11">
        <v>1</v>
      </c>
      <c r="K19" s="11">
        <v>0</v>
      </c>
      <c r="L19" s="11">
        <v>30</v>
      </c>
      <c r="M19" s="11">
        <v>1</v>
      </c>
      <c r="N19" s="12"/>
      <c r="O19" s="12"/>
      <c r="P19" s="12"/>
      <c r="Q19" s="12"/>
      <c r="R19" s="11" t="s">
        <v>33</v>
      </c>
      <c r="S19" s="11" t="s">
        <v>33</v>
      </c>
      <c r="T19" s="11" t="s">
        <v>33</v>
      </c>
      <c r="U19" s="11" t="s">
        <v>33</v>
      </c>
      <c r="V19" s="11"/>
      <c r="W19" s="11" t="s">
        <v>33</v>
      </c>
      <c r="X19" s="11" t="s">
        <v>33</v>
      </c>
      <c r="Y19" s="11" t="s">
        <v>33</v>
      </c>
      <c r="Z19" s="11" t="s">
        <v>33</v>
      </c>
      <c r="AA19" s="11" t="s">
        <v>33</v>
      </c>
      <c r="AB19" s="11" t="s">
        <v>33</v>
      </c>
      <c r="AC19" s="11" t="s">
        <v>33</v>
      </c>
      <c r="AD19" s="13"/>
      <c r="AE19" s="13"/>
      <c r="AF19" s="13"/>
      <c r="AG19" s="13"/>
      <c r="AH19" s="13"/>
      <c r="AI19" s="12" t="s">
        <v>33</v>
      </c>
      <c r="AJ19" s="12"/>
      <c r="AK19" s="12"/>
    </row>
    <row r="20" spans="2:37" ht="38.25" customHeight="1" x14ac:dyDescent="0.2">
      <c r="B20" s="72">
        <v>9</v>
      </c>
      <c r="C20" s="10" t="s">
        <v>133</v>
      </c>
      <c r="D20" s="21" t="str">
        <f>+D19</f>
        <v xml:space="preserve">Dirección de Minería </v>
      </c>
      <c r="E20" s="17">
        <v>2</v>
      </c>
      <c r="F20" s="11">
        <v>0</v>
      </c>
      <c r="G20" s="11">
        <v>0</v>
      </c>
      <c r="H20" s="11">
        <v>0</v>
      </c>
      <c r="I20" s="11">
        <v>0</v>
      </c>
      <c r="J20" s="11">
        <v>1</v>
      </c>
      <c r="K20" s="11">
        <v>0</v>
      </c>
      <c r="L20" s="11"/>
      <c r="M20" s="11"/>
      <c r="N20" s="12"/>
      <c r="O20" s="12"/>
      <c r="P20" s="12"/>
      <c r="Q20" s="12"/>
      <c r="R20" s="11"/>
      <c r="S20" s="11" t="s">
        <v>33</v>
      </c>
      <c r="T20" s="11"/>
      <c r="U20" s="11" t="s">
        <v>33</v>
      </c>
      <c r="V20" s="11"/>
      <c r="W20" s="11" t="s">
        <v>33</v>
      </c>
      <c r="X20" s="11"/>
      <c r="Y20" s="11" t="s">
        <v>33</v>
      </c>
      <c r="Z20" s="11" t="s">
        <v>33</v>
      </c>
      <c r="AA20" s="11"/>
      <c r="AB20" s="11"/>
      <c r="AC20" s="11" t="s">
        <v>33</v>
      </c>
      <c r="AD20" s="13"/>
      <c r="AE20" s="13"/>
      <c r="AF20" s="13"/>
      <c r="AG20" s="13"/>
      <c r="AH20" s="13"/>
      <c r="AI20" s="12"/>
      <c r="AJ20" s="12"/>
      <c r="AK20" s="12"/>
    </row>
    <row r="21" spans="2:37" ht="36" customHeight="1" x14ac:dyDescent="0.2">
      <c r="B21" s="3">
        <v>10</v>
      </c>
      <c r="C21" s="10" t="s">
        <v>132</v>
      </c>
      <c r="D21" s="21" t="s">
        <v>53</v>
      </c>
      <c r="E21" s="17">
        <v>240</v>
      </c>
      <c r="F21" s="11">
        <v>0</v>
      </c>
      <c r="G21" s="11">
        <v>0</v>
      </c>
      <c r="H21" s="11">
        <v>1</v>
      </c>
      <c r="I21" s="11">
        <v>0</v>
      </c>
      <c r="J21" s="11">
        <v>0</v>
      </c>
      <c r="K21" s="11">
        <v>0</v>
      </c>
      <c r="L21" s="11"/>
      <c r="M21" s="11"/>
      <c r="N21" s="12"/>
      <c r="O21" s="12"/>
      <c r="P21" s="12"/>
      <c r="Q21" s="12"/>
      <c r="R21" s="11"/>
      <c r="S21" s="11" t="s">
        <v>33</v>
      </c>
      <c r="T21" s="11"/>
      <c r="U21" s="11" t="s">
        <v>33</v>
      </c>
      <c r="V21" s="11"/>
      <c r="W21" s="11" t="s">
        <v>33</v>
      </c>
      <c r="X21" s="11"/>
      <c r="Y21" s="11" t="s">
        <v>33</v>
      </c>
      <c r="Z21" s="11" t="s">
        <v>33</v>
      </c>
      <c r="AA21" s="11"/>
      <c r="AB21" s="11"/>
      <c r="AC21" s="11" t="s">
        <v>33</v>
      </c>
      <c r="AD21" s="13"/>
      <c r="AE21" s="13"/>
      <c r="AF21" s="13"/>
      <c r="AG21" s="13"/>
      <c r="AH21" s="13"/>
      <c r="AI21" s="12"/>
      <c r="AJ21" s="12"/>
      <c r="AK21" s="12"/>
    </row>
    <row r="22" spans="2:37" ht="43.5" customHeight="1" x14ac:dyDescent="0.2">
      <c r="B22" s="72">
        <v>11</v>
      </c>
      <c r="C22" s="10" t="s">
        <v>131</v>
      </c>
      <c r="D22" s="21" t="str">
        <f>+D21</f>
        <v>Asesoría Legal</v>
      </c>
      <c r="E22" s="17">
        <v>5</v>
      </c>
      <c r="F22" s="11">
        <v>0</v>
      </c>
      <c r="G22" s="11">
        <v>0</v>
      </c>
      <c r="H22" s="11">
        <v>1</v>
      </c>
      <c r="I22" s="11">
        <v>0</v>
      </c>
      <c r="J22" s="11">
        <v>0</v>
      </c>
      <c r="K22" s="11">
        <v>0</v>
      </c>
      <c r="L22" s="11">
        <v>15</v>
      </c>
      <c r="M22" s="11">
        <v>1</v>
      </c>
      <c r="N22" s="12"/>
      <c r="O22" s="12"/>
      <c r="P22" s="12"/>
      <c r="Q22" s="12"/>
      <c r="R22" s="11" t="s">
        <v>33</v>
      </c>
      <c r="S22" s="11" t="s">
        <v>33</v>
      </c>
      <c r="T22" s="11" t="s">
        <v>33</v>
      </c>
      <c r="U22" s="11" t="s">
        <v>33</v>
      </c>
      <c r="V22" s="11" t="s">
        <v>33</v>
      </c>
      <c r="W22" s="11" t="s">
        <v>33</v>
      </c>
      <c r="X22" s="11" t="s">
        <v>33</v>
      </c>
      <c r="Y22" s="11" t="s">
        <v>33</v>
      </c>
      <c r="Z22" s="11" t="s">
        <v>33</v>
      </c>
      <c r="AA22" s="11" t="s">
        <v>33</v>
      </c>
      <c r="AB22" s="11" t="s">
        <v>33</v>
      </c>
      <c r="AC22" s="11" t="s">
        <v>33</v>
      </c>
      <c r="AD22" s="13"/>
      <c r="AE22" s="13"/>
      <c r="AF22" s="13"/>
      <c r="AG22" s="13"/>
      <c r="AH22" s="13"/>
      <c r="AI22" s="12"/>
      <c r="AJ22" s="12"/>
      <c r="AK22" s="12"/>
    </row>
    <row r="23" spans="2:37" ht="42" customHeight="1" x14ac:dyDescent="0.2">
      <c r="B23" s="72">
        <v>12</v>
      </c>
      <c r="C23" s="10" t="s">
        <v>130</v>
      </c>
      <c r="D23" s="21" t="str">
        <f>+D22</f>
        <v>Asesoría Legal</v>
      </c>
      <c r="E23" s="17">
        <v>2</v>
      </c>
      <c r="F23" s="11">
        <v>0</v>
      </c>
      <c r="G23" s="11">
        <v>0</v>
      </c>
      <c r="H23" s="11">
        <v>1</v>
      </c>
      <c r="I23" s="11">
        <v>0</v>
      </c>
      <c r="J23" s="11">
        <v>0</v>
      </c>
      <c r="K23" s="11">
        <v>0</v>
      </c>
      <c r="L23" s="11"/>
      <c r="M23" s="11"/>
      <c r="N23" s="12"/>
      <c r="O23" s="12"/>
      <c r="P23" s="11">
        <v>3</v>
      </c>
      <c r="Q23" s="12"/>
      <c r="R23" s="11"/>
      <c r="S23" s="11"/>
      <c r="T23" s="11"/>
      <c r="U23" s="11"/>
      <c r="V23" s="11"/>
      <c r="W23" s="11"/>
      <c r="X23" s="11"/>
      <c r="Y23" s="11"/>
      <c r="Z23" s="11"/>
      <c r="AA23" s="11"/>
      <c r="AB23" s="11"/>
      <c r="AC23" s="11"/>
      <c r="AD23" s="13"/>
      <c r="AE23" s="13"/>
      <c r="AF23" s="13"/>
      <c r="AG23" s="13"/>
      <c r="AH23" s="13"/>
      <c r="AI23" s="12"/>
      <c r="AJ23" s="12"/>
      <c r="AK23" s="12"/>
    </row>
    <row r="24" spans="2:37" ht="39.75" customHeight="1" x14ac:dyDescent="0.2">
      <c r="B24" s="72">
        <v>13</v>
      </c>
      <c r="C24" s="20" t="s">
        <v>148</v>
      </c>
      <c r="D24" s="21" t="str">
        <f>+D14</f>
        <v>Asesoría Legal-Mesa de Partes</v>
      </c>
      <c r="E24" s="17">
        <v>2</v>
      </c>
      <c r="F24" s="11">
        <v>0</v>
      </c>
      <c r="G24" s="11">
        <v>1</v>
      </c>
      <c r="H24" s="11">
        <v>0</v>
      </c>
      <c r="I24" s="11">
        <v>0</v>
      </c>
      <c r="J24" s="11">
        <v>0</v>
      </c>
      <c r="K24" s="11">
        <v>0</v>
      </c>
      <c r="L24" s="11"/>
      <c r="M24" s="11"/>
      <c r="N24" s="12"/>
      <c r="O24" s="12"/>
      <c r="P24" s="12"/>
      <c r="Q24" s="12"/>
      <c r="R24" s="11"/>
      <c r="S24" s="11"/>
      <c r="T24" s="11"/>
      <c r="U24" s="11"/>
      <c r="V24" s="11"/>
      <c r="W24" s="11"/>
      <c r="X24" s="11"/>
      <c r="Y24" s="11"/>
      <c r="Z24" s="11"/>
      <c r="AA24" s="11"/>
      <c r="AB24" s="11"/>
      <c r="AC24" s="11" t="s">
        <v>33</v>
      </c>
      <c r="AD24" s="13"/>
      <c r="AE24" s="13"/>
      <c r="AF24" s="13"/>
      <c r="AG24" s="13"/>
      <c r="AH24" s="13"/>
      <c r="AI24" s="12"/>
      <c r="AJ24" s="12"/>
      <c r="AK24" s="12"/>
    </row>
    <row r="25" spans="2:37" ht="30.75" customHeight="1" x14ac:dyDescent="0.2">
      <c r="B25" s="3">
        <v>14</v>
      </c>
      <c r="C25" s="10" t="s">
        <v>39</v>
      </c>
      <c r="D25" s="10" t="s">
        <v>127</v>
      </c>
      <c r="E25" s="17">
        <v>60</v>
      </c>
      <c r="F25" s="11">
        <v>0</v>
      </c>
      <c r="G25" s="11">
        <v>0</v>
      </c>
      <c r="H25" s="11">
        <v>0</v>
      </c>
      <c r="I25" s="11">
        <v>0</v>
      </c>
      <c r="J25" s="11">
        <v>1</v>
      </c>
      <c r="K25" s="11">
        <v>0</v>
      </c>
      <c r="L25" s="11"/>
      <c r="M25" s="11"/>
      <c r="N25" s="12"/>
      <c r="O25" s="12"/>
      <c r="P25" s="12"/>
      <c r="Q25" s="12"/>
      <c r="R25" s="11"/>
      <c r="S25" s="11" t="s">
        <v>33</v>
      </c>
      <c r="T25" s="11"/>
      <c r="U25" s="11" t="s">
        <v>33</v>
      </c>
      <c r="V25" s="11"/>
      <c r="W25" s="11" t="s">
        <v>33</v>
      </c>
      <c r="X25" s="11"/>
      <c r="Y25" s="11" t="s">
        <v>33</v>
      </c>
      <c r="Z25" s="11" t="s">
        <v>33</v>
      </c>
      <c r="AA25" s="11"/>
      <c r="AB25" s="11"/>
      <c r="AC25" s="11" t="s">
        <v>33</v>
      </c>
      <c r="AD25" s="13"/>
      <c r="AE25" s="13"/>
      <c r="AF25" s="13"/>
      <c r="AG25" s="13"/>
      <c r="AH25" s="13"/>
      <c r="AI25" s="12"/>
      <c r="AJ25" s="12"/>
      <c r="AK25" s="12"/>
    </row>
    <row r="26" spans="2:37" ht="27.75" customHeight="1" x14ac:dyDescent="0.2">
      <c r="B26" s="72">
        <v>15</v>
      </c>
      <c r="C26" s="18" t="s">
        <v>126</v>
      </c>
      <c r="D26" s="10" t="str">
        <f>+D25</f>
        <v xml:space="preserve">Dirección de Minería </v>
      </c>
      <c r="E26" s="17">
        <v>390</v>
      </c>
      <c r="F26" s="11">
        <v>0</v>
      </c>
      <c r="G26" s="11">
        <v>0</v>
      </c>
      <c r="H26" s="11">
        <v>0</v>
      </c>
      <c r="I26" s="11">
        <v>0</v>
      </c>
      <c r="J26" s="11">
        <v>1</v>
      </c>
      <c r="K26" s="11">
        <v>0</v>
      </c>
      <c r="L26" s="11">
        <v>2</v>
      </c>
      <c r="M26" s="11"/>
      <c r="N26" s="12"/>
      <c r="O26" s="12"/>
      <c r="P26" s="12"/>
      <c r="Q26" s="12"/>
      <c r="R26" s="11" t="s">
        <v>33</v>
      </c>
      <c r="S26" s="11"/>
      <c r="T26" s="11"/>
      <c r="U26" s="11"/>
      <c r="V26" s="11"/>
      <c r="W26" s="11"/>
      <c r="X26" s="11"/>
      <c r="Y26" s="11"/>
      <c r="Z26" s="11"/>
      <c r="AA26" s="11"/>
      <c r="AB26" s="11"/>
      <c r="AC26" s="11" t="s">
        <v>33</v>
      </c>
      <c r="AD26" s="13"/>
      <c r="AE26" s="13"/>
      <c r="AF26" s="13"/>
      <c r="AG26" s="13"/>
      <c r="AH26" s="13"/>
      <c r="AI26" s="12"/>
      <c r="AJ26" s="12"/>
      <c r="AK26" s="12"/>
    </row>
    <row r="27" spans="2:37" ht="29.25" customHeight="1" x14ac:dyDescent="0.2">
      <c r="B27" s="72">
        <v>16</v>
      </c>
      <c r="C27" s="10" t="s">
        <v>147</v>
      </c>
      <c r="D27" s="21" t="str">
        <f>+D26</f>
        <v xml:space="preserve">Dirección de Minería </v>
      </c>
      <c r="E27" s="17">
        <v>2</v>
      </c>
      <c r="F27" s="11">
        <v>0</v>
      </c>
      <c r="G27" s="11">
        <v>0</v>
      </c>
      <c r="H27" s="11">
        <v>0</v>
      </c>
      <c r="I27" s="11">
        <v>0</v>
      </c>
      <c r="J27" s="11">
        <v>1</v>
      </c>
      <c r="K27" s="11">
        <v>0</v>
      </c>
      <c r="L27" s="11">
        <v>30</v>
      </c>
      <c r="M27" s="11">
        <v>1</v>
      </c>
      <c r="N27" s="12"/>
      <c r="O27" s="12"/>
      <c r="P27" s="12"/>
      <c r="Q27" s="12"/>
      <c r="R27" s="11" t="s">
        <v>33</v>
      </c>
      <c r="S27" s="11" t="s">
        <v>33</v>
      </c>
      <c r="T27" s="11" t="s">
        <v>33</v>
      </c>
      <c r="U27" s="11" t="s">
        <v>33</v>
      </c>
      <c r="V27" s="11" t="s">
        <v>33</v>
      </c>
      <c r="W27" s="11" t="s">
        <v>33</v>
      </c>
      <c r="X27" s="11" t="s">
        <v>33</v>
      </c>
      <c r="Y27" s="11" t="s">
        <v>33</v>
      </c>
      <c r="Z27" s="11" t="s">
        <v>33</v>
      </c>
      <c r="AA27" s="11" t="s">
        <v>124</v>
      </c>
      <c r="AB27" s="11" t="s">
        <v>33</v>
      </c>
      <c r="AC27" s="11" t="s">
        <v>33</v>
      </c>
      <c r="AD27" s="13"/>
      <c r="AE27" s="13"/>
      <c r="AF27" s="13"/>
      <c r="AG27" s="13"/>
      <c r="AH27" s="13"/>
      <c r="AI27" s="12"/>
      <c r="AJ27" s="12"/>
      <c r="AK27" s="12"/>
    </row>
    <row r="28" spans="2:37" ht="33" customHeight="1" x14ac:dyDescent="0.2">
      <c r="B28" s="3">
        <v>17</v>
      </c>
      <c r="C28" s="10" t="s">
        <v>123</v>
      </c>
      <c r="D28" s="74" t="s">
        <v>53</v>
      </c>
      <c r="E28" s="17">
        <v>240</v>
      </c>
      <c r="F28" s="11">
        <v>0</v>
      </c>
      <c r="G28" s="11">
        <v>0</v>
      </c>
      <c r="H28" s="11">
        <v>1</v>
      </c>
      <c r="I28" s="11">
        <v>0</v>
      </c>
      <c r="J28" s="11">
        <v>0</v>
      </c>
      <c r="K28" s="11">
        <v>0</v>
      </c>
      <c r="L28" s="11"/>
      <c r="M28" s="11"/>
      <c r="N28" s="12"/>
      <c r="O28" s="12"/>
      <c r="P28" s="12"/>
      <c r="Q28" s="12"/>
      <c r="R28" s="11"/>
      <c r="S28" s="11" t="s">
        <v>33</v>
      </c>
      <c r="T28" s="11"/>
      <c r="U28" s="11" t="s">
        <v>33</v>
      </c>
      <c r="V28" s="11"/>
      <c r="W28" s="11" t="s">
        <v>33</v>
      </c>
      <c r="X28" s="11"/>
      <c r="Y28" s="11" t="s">
        <v>33</v>
      </c>
      <c r="Z28" s="11" t="s">
        <v>33</v>
      </c>
      <c r="AA28" s="11"/>
      <c r="AB28" s="11"/>
      <c r="AC28" s="11" t="s">
        <v>33</v>
      </c>
      <c r="AD28" s="13"/>
      <c r="AE28" s="13"/>
      <c r="AF28" s="13"/>
      <c r="AG28" s="13"/>
      <c r="AH28" s="13"/>
      <c r="AI28" s="12"/>
      <c r="AJ28" s="12"/>
      <c r="AK28" s="12"/>
    </row>
    <row r="29" spans="2:37" ht="33" customHeight="1" x14ac:dyDescent="0.2">
      <c r="B29" s="72">
        <v>18</v>
      </c>
      <c r="C29" s="10" t="s">
        <v>121</v>
      </c>
      <c r="D29" s="74" t="str">
        <f>+D28</f>
        <v>Asesoría Legal</v>
      </c>
      <c r="E29" s="17">
        <v>5</v>
      </c>
      <c r="F29" s="11">
        <v>0</v>
      </c>
      <c r="G29" s="11">
        <v>0</v>
      </c>
      <c r="H29" s="11">
        <v>1</v>
      </c>
      <c r="I29" s="11">
        <v>0</v>
      </c>
      <c r="J29" s="11">
        <v>0</v>
      </c>
      <c r="K29" s="11">
        <v>0</v>
      </c>
      <c r="L29" s="11">
        <v>1</v>
      </c>
      <c r="M29" s="11"/>
      <c r="N29" s="12"/>
      <c r="O29" s="12"/>
      <c r="P29" s="12"/>
      <c r="Q29" s="12"/>
      <c r="R29" s="11"/>
      <c r="S29" s="11" t="s">
        <v>33</v>
      </c>
      <c r="T29" s="11"/>
      <c r="U29" s="11" t="s">
        <v>33</v>
      </c>
      <c r="V29" s="11"/>
      <c r="W29" s="11" t="s">
        <v>33</v>
      </c>
      <c r="X29" s="11" t="s">
        <v>33</v>
      </c>
      <c r="Y29" s="11" t="s">
        <v>33</v>
      </c>
      <c r="Z29" s="11"/>
      <c r="AA29" s="11" t="s">
        <v>33</v>
      </c>
      <c r="AB29" s="11" t="s">
        <v>33</v>
      </c>
      <c r="AC29" s="11" t="s">
        <v>33</v>
      </c>
      <c r="AD29" s="13"/>
      <c r="AE29" s="13"/>
      <c r="AF29" s="13"/>
      <c r="AG29" s="13"/>
      <c r="AH29" s="13"/>
      <c r="AI29" s="12"/>
      <c r="AJ29" s="12"/>
      <c r="AK29" s="12"/>
    </row>
    <row r="30" spans="2:37" ht="36" customHeight="1" x14ac:dyDescent="0.2">
      <c r="B30" s="72">
        <v>19</v>
      </c>
      <c r="C30" s="10" t="s">
        <v>120</v>
      </c>
      <c r="D30" s="74" t="str">
        <f>+D29</f>
        <v>Asesoría Legal</v>
      </c>
      <c r="E30" s="17">
        <v>2</v>
      </c>
      <c r="F30" s="11">
        <v>0</v>
      </c>
      <c r="G30" s="11">
        <v>0</v>
      </c>
      <c r="H30" s="11">
        <v>1</v>
      </c>
      <c r="I30" s="11">
        <v>0</v>
      </c>
      <c r="J30" s="11">
        <v>0</v>
      </c>
      <c r="K30" s="11">
        <v>0</v>
      </c>
      <c r="L30" s="11"/>
      <c r="M30" s="11"/>
      <c r="N30" s="12"/>
      <c r="O30" s="12"/>
      <c r="P30" s="12"/>
      <c r="Q30" s="12"/>
      <c r="R30" s="11"/>
      <c r="S30" s="11" t="s">
        <v>33</v>
      </c>
      <c r="T30" s="11"/>
      <c r="U30" s="11" t="s">
        <v>33</v>
      </c>
      <c r="V30" s="11"/>
      <c r="W30" s="11" t="s">
        <v>33</v>
      </c>
      <c r="X30" s="11" t="s">
        <v>33</v>
      </c>
      <c r="Y30" s="11" t="s">
        <v>33</v>
      </c>
      <c r="Z30" s="11"/>
      <c r="AA30" s="11"/>
      <c r="AB30" s="11"/>
      <c r="AC30" s="11" t="s">
        <v>33</v>
      </c>
      <c r="AD30" s="13"/>
      <c r="AE30" s="13"/>
      <c r="AF30" s="13"/>
      <c r="AG30" s="13"/>
      <c r="AH30" s="13"/>
      <c r="AI30" s="12"/>
      <c r="AJ30" s="12"/>
      <c r="AK30" s="12"/>
    </row>
    <row r="31" spans="2:37" ht="45.75" customHeight="1" x14ac:dyDescent="0.2">
      <c r="B31" s="3">
        <v>20</v>
      </c>
      <c r="C31" s="10" t="s">
        <v>119</v>
      </c>
      <c r="D31" s="74" t="s">
        <v>51</v>
      </c>
      <c r="E31" s="11">
        <v>5</v>
      </c>
      <c r="F31" s="11">
        <v>0</v>
      </c>
      <c r="G31" s="11">
        <v>0</v>
      </c>
      <c r="H31" s="11">
        <v>0</v>
      </c>
      <c r="I31" s="11">
        <v>1</v>
      </c>
      <c r="J31" s="11">
        <v>0</v>
      </c>
      <c r="K31" s="11">
        <v>0</v>
      </c>
      <c r="L31" s="11"/>
      <c r="M31" s="11"/>
      <c r="N31" s="12"/>
      <c r="O31" s="12"/>
      <c r="P31" s="12"/>
      <c r="Q31" s="12"/>
      <c r="R31" s="11" t="s">
        <v>33</v>
      </c>
      <c r="S31" s="11" t="s">
        <v>33</v>
      </c>
      <c r="T31" s="11"/>
      <c r="U31" s="11" t="s">
        <v>33</v>
      </c>
      <c r="V31" s="11"/>
      <c r="W31" s="11" t="s">
        <v>33</v>
      </c>
      <c r="X31" s="11" t="s">
        <v>33</v>
      </c>
      <c r="Y31" s="11" t="s">
        <v>33</v>
      </c>
      <c r="Z31" s="11"/>
      <c r="AA31" s="11"/>
      <c r="AB31" s="11"/>
      <c r="AC31" s="11" t="s">
        <v>33</v>
      </c>
      <c r="AD31" s="13"/>
      <c r="AE31" s="13"/>
      <c r="AF31" s="13"/>
      <c r="AG31" s="13"/>
      <c r="AH31" s="13"/>
      <c r="AI31" s="12"/>
      <c r="AJ31" s="12"/>
      <c r="AK31" s="12"/>
    </row>
    <row r="32" spans="2:37" ht="40.5" customHeight="1" x14ac:dyDescent="0.2">
      <c r="B32" s="72">
        <v>21</v>
      </c>
      <c r="C32" s="10" t="s">
        <v>57</v>
      </c>
      <c r="D32" s="72" t="s">
        <v>51</v>
      </c>
      <c r="E32" s="11">
        <v>5</v>
      </c>
      <c r="F32" s="11">
        <v>0</v>
      </c>
      <c r="G32" s="11">
        <v>0</v>
      </c>
      <c r="H32" s="11">
        <v>0</v>
      </c>
      <c r="I32" s="11">
        <v>1</v>
      </c>
      <c r="J32" s="11">
        <v>0</v>
      </c>
      <c r="K32" s="11">
        <v>0</v>
      </c>
      <c r="L32" s="12">
        <v>1</v>
      </c>
      <c r="M32" s="12"/>
      <c r="N32" s="12"/>
      <c r="O32" s="12"/>
      <c r="P32" s="12"/>
      <c r="Q32" s="12"/>
      <c r="R32" s="11" t="s">
        <v>33</v>
      </c>
      <c r="S32" s="11" t="s">
        <v>33</v>
      </c>
      <c r="T32" s="11"/>
      <c r="U32" s="11" t="s">
        <v>33</v>
      </c>
      <c r="V32" s="11"/>
      <c r="W32" s="11" t="s">
        <v>33</v>
      </c>
      <c r="X32" s="11" t="s">
        <v>33</v>
      </c>
      <c r="Y32" s="11" t="s">
        <v>33</v>
      </c>
      <c r="Z32" s="11"/>
      <c r="AA32" s="11" t="s">
        <v>33</v>
      </c>
      <c r="AB32" s="11" t="s">
        <v>33</v>
      </c>
      <c r="AC32" s="11" t="s">
        <v>33</v>
      </c>
      <c r="AD32" s="13"/>
      <c r="AE32" s="13"/>
      <c r="AF32" s="13"/>
      <c r="AG32" s="13"/>
      <c r="AH32" s="13"/>
      <c r="AI32" s="12"/>
      <c r="AJ32" s="12"/>
      <c r="AK32" s="12" t="s">
        <v>33</v>
      </c>
    </row>
    <row r="33" spans="2:37" ht="30.75" customHeight="1" x14ac:dyDescent="0.2">
      <c r="B33" s="72">
        <v>22</v>
      </c>
      <c r="C33" s="10" t="s">
        <v>56</v>
      </c>
      <c r="D33" s="73" t="str">
        <f>+D31</f>
        <v>Dirección Regional</v>
      </c>
      <c r="E33" s="11">
        <v>3</v>
      </c>
      <c r="F33" s="11">
        <v>0</v>
      </c>
      <c r="G33" s="11">
        <v>0</v>
      </c>
      <c r="H33" s="11">
        <v>0</v>
      </c>
      <c r="I33" s="11">
        <v>0</v>
      </c>
      <c r="J33" s="11">
        <v>0</v>
      </c>
      <c r="K33" s="11">
        <v>1</v>
      </c>
      <c r="L33" s="12"/>
      <c r="M33" s="12"/>
      <c r="N33" s="12"/>
      <c r="O33" s="12"/>
      <c r="P33" s="12"/>
      <c r="Q33" s="12"/>
      <c r="R33" s="11" t="s">
        <v>33</v>
      </c>
      <c r="S33" s="11"/>
      <c r="T33" s="11"/>
      <c r="U33" s="11"/>
      <c r="V33" s="11"/>
      <c r="W33" s="11"/>
      <c r="X33" s="11"/>
      <c r="Y33" s="11"/>
      <c r="Z33" s="11"/>
      <c r="AA33" s="11"/>
      <c r="AB33" s="11"/>
      <c r="AC33" s="11" t="s">
        <v>33</v>
      </c>
      <c r="AD33" s="13"/>
      <c r="AE33" s="13"/>
      <c r="AF33" s="13"/>
      <c r="AG33" s="13"/>
      <c r="AH33" s="13"/>
      <c r="AI33" s="12" t="s">
        <v>33</v>
      </c>
      <c r="AJ33" s="12"/>
      <c r="AK33" s="23"/>
    </row>
    <row r="34" spans="2:37" ht="44.25" customHeight="1" x14ac:dyDescent="0.2">
      <c r="B34" s="72">
        <v>23</v>
      </c>
      <c r="C34" s="24" t="s">
        <v>48</v>
      </c>
      <c r="D34" s="73" t="str">
        <f>+D33</f>
        <v>Dirección Regional</v>
      </c>
      <c r="E34" s="11">
        <v>3</v>
      </c>
      <c r="F34" s="11">
        <v>0</v>
      </c>
      <c r="G34" s="11">
        <v>0</v>
      </c>
      <c r="H34" s="11">
        <v>0</v>
      </c>
      <c r="I34" s="11">
        <v>1</v>
      </c>
      <c r="J34" s="11">
        <v>0</v>
      </c>
      <c r="K34" s="11">
        <v>0</v>
      </c>
      <c r="L34" s="12"/>
      <c r="M34" s="12"/>
      <c r="N34" s="12"/>
      <c r="O34" s="12"/>
      <c r="P34" s="12"/>
      <c r="Q34" s="12"/>
      <c r="R34" s="11"/>
      <c r="S34" s="11" t="s">
        <v>33</v>
      </c>
      <c r="T34" s="11"/>
      <c r="U34" s="11" t="s">
        <v>33</v>
      </c>
      <c r="V34" s="11"/>
      <c r="W34" s="11" t="s">
        <v>33</v>
      </c>
      <c r="X34" s="11"/>
      <c r="Y34" s="11" t="s">
        <v>33</v>
      </c>
      <c r="Z34" s="11" t="s">
        <v>33</v>
      </c>
      <c r="AA34" s="11"/>
      <c r="AB34" s="11"/>
      <c r="AC34" s="11" t="s">
        <v>33</v>
      </c>
      <c r="AD34" s="12"/>
      <c r="AE34" s="12"/>
      <c r="AF34" s="12"/>
      <c r="AG34" s="12"/>
      <c r="AH34" s="12"/>
      <c r="AI34" s="12" t="s">
        <v>33</v>
      </c>
      <c r="AJ34" s="12"/>
      <c r="AK34" s="12"/>
    </row>
    <row r="35" spans="2:37" ht="43.5" customHeight="1" x14ac:dyDescent="0.2">
      <c r="B35" s="3">
        <v>24</v>
      </c>
      <c r="C35" s="10" t="s">
        <v>118</v>
      </c>
      <c r="D35" s="72" t="s">
        <v>51</v>
      </c>
      <c r="E35" s="11">
        <v>2</v>
      </c>
      <c r="F35" s="11">
        <v>0</v>
      </c>
      <c r="G35" s="11">
        <v>0</v>
      </c>
      <c r="H35" s="11">
        <v>0</v>
      </c>
      <c r="I35" s="11">
        <v>1</v>
      </c>
      <c r="J35" s="11">
        <v>0</v>
      </c>
      <c r="K35" s="11">
        <v>0</v>
      </c>
      <c r="L35" s="11"/>
      <c r="M35" s="11"/>
      <c r="N35" s="11"/>
      <c r="O35" s="11"/>
      <c r="P35" s="11">
        <v>2</v>
      </c>
      <c r="Q35" s="11"/>
      <c r="R35" s="11"/>
      <c r="S35" s="11"/>
      <c r="T35" s="11"/>
      <c r="U35" s="11"/>
      <c r="V35" s="11"/>
      <c r="W35" s="11"/>
      <c r="X35" s="11"/>
      <c r="Y35" s="11"/>
      <c r="Z35" s="11"/>
      <c r="AA35" s="11"/>
      <c r="AB35" s="11"/>
      <c r="AC35" s="11"/>
      <c r="AD35" s="13"/>
      <c r="AE35" s="13"/>
      <c r="AF35" s="13"/>
      <c r="AG35" s="13"/>
      <c r="AH35" s="13"/>
      <c r="AI35" s="12"/>
      <c r="AJ35" s="12"/>
      <c r="AK35" s="26" t="s">
        <v>33</v>
      </c>
    </row>
    <row r="36" spans="2:37" ht="37.5" customHeight="1" thickBot="1" x14ac:dyDescent="0.25">
      <c r="B36" s="72">
        <v>25</v>
      </c>
      <c r="C36" s="24" t="s">
        <v>117</v>
      </c>
      <c r="D36" s="71" t="str">
        <f>+D34</f>
        <v>Dirección Regional</v>
      </c>
      <c r="E36" s="11">
        <v>2</v>
      </c>
      <c r="F36" s="11">
        <v>0</v>
      </c>
      <c r="G36" s="11">
        <v>0</v>
      </c>
      <c r="H36" s="11">
        <v>0</v>
      </c>
      <c r="I36" s="11">
        <v>1</v>
      </c>
      <c r="J36" s="11">
        <v>0</v>
      </c>
      <c r="K36" s="11">
        <v>0</v>
      </c>
      <c r="L36" s="11">
        <v>1</v>
      </c>
      <c r="M36" s="11">
        <v>1</v>
      </c>
      <c r="N36" s="11"/>
      <c r="O36" s="11"/>
      <c r="P36" s="11"/>
      <c r="Q36" s="11"/>
      <c r="R36" s="11"/>
      <c r="S36" s="11"/>
      <c r="T36" s="11" t="s">
        <v>33</v>
      </c>
      <c r="U36" s="11"/>
      <c r="V36" s="11" t="s">
        <v>33</v>
      </c>
      <c r="W36" s="11"/>
      <c r="X36" s="11"/>
      <c r="Y36" s="11" t="s">
        <v>33</v>
      </c>
      <c r="Z36" s="11"/>
      <c r="AA36" s="11" t="s">
        <v>33</v>
      </c>
      <c r="AB36" s="11" t="s">
        <v>33</v>
      </c>
      <c r="AC36" s="11" t="s">
        <v>33</v>
      </c>
      <c r="AD36" s="11"/>
      <c r="AE36" s="12"/>
      <c r="AF36" s="12"/>
      <c r="AG36" s="12"/>
      <c r="AH36" s="12"/>
      <c r="AI36" s="23"/>
      <c r="AJ36" s="12" t="s">
        <v>33</v>
      </c>
      <c r="AK36" s="12"/>
    </row>
    <row r="37" spans="2:37" ht="16.5" thickBot="1" x14ac:dyDescent="0.3">
      <c r="E37" s="70">
        <f>SUM(E12:E36)</f>
        <v>1592</v>
      </c>
      <c r="F37" s="186" t="e">
        <f>'TUPA 17'!#REF!</f>
        <v>#REF!</v>
      </c>
    </row>
    <row r="38" spans="2:37" x14ac:dyDescent="0.2">
      <c r="E38" s="37"/>
    </row>
  </sheetData>
  <mergeCells count="17">
    <mergeCell ref="AI9:AK9"/>
    <mergeCell ref="F10:K10"/>
    <mergeCell ref="L10:Q10"/>
    <mergeCell ref="R10:AC10"/>
    <mergeCell ref="AI10:AI11"/>
    <mergeCell ref="AJ10:AJ11"/>
    <mergeCell ref="AK10:AK11"/>
    <mergeCell ref="B1:AG1"/>
    <mergeCell ref="B2:AH2"/>
    <mergeCell ref="B3:AH3"/>
    <mergeCell ref="B9:B11"/>
    <mergeCell ref="C9:C11"/>
    <mergeCell ref="D9:D11"/>
    <mergeCell ref="E9:E11"/>
    <mergeCell ref="F9:Q9"/>
    <mergeCell ref="R9:AC9"/>
    <mergeCell ref="AD9:AH9"/>
  </mergeCells>
  <pageMargins left="0.25" right="0.25" top="0.75" bottom="0.75" header="0.3" footer="0.3"/>
  <pageSetup paperSize="9" scale="44" fitToHeight="0"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O34"/>
  <sheetViews>
    <sheetView showGridLines="0" topLeftCell="A20" zoomScale="70" zoomScaleNormal="70" workbookViewId="0">
      <selection activeCell="E34" sqref="E34"/>
    </sheetView>
  </sheetViews>
  <sheetFormatPr baseColWidth="10" defaultColWidth="11.42578125" defaultRowHeight="15" x14ac:dyDescent="0.2"/>
  <cols>
    <col min="1" max="1" width="3.7109375" style="2" customWidth="1"/>
    <col min="2" max="2" width="6.5703125" style="28" customWidth="1"/>
    <col min="3" max="3" width="38.7109375" style="2" customWidth="1"/>
    <col min="4" max="4" width="28" style="2" customWidth="1"/>
    <col min="5" max="5" width="10.28515625" style="2" customWidth="1"/>
    <col min="6" max="6" width="13.42578125" style="2" customWidth="1"/>
    <col min="7" max="7" width="7.7109375" style="2" customWidth="1"/>
    <col min="8" max="8" width="7.28515625" style="2" customWidth="1"/>
    <col min="9" max="9" width="13.140625" style="2" customWidth="1"/>
    <col min="10" max="10" width="9.85546875" style="2" customWidth="1"/>
    <col min="11" max="11" width="6.5703125" style="2" customWidth="1"/>
    <col min="12" max="12" width="8.140625" style="2" customWidth="1"/>
    <col min="13" max="13" width="6" style="2" customWidth="1"/>
    <col min="14" max="14" width="10.7109375" style="2" customWidth="1"/>
    <col min="15" max="15" width="7.5703125" style="2" customWidth="1"/>
    <col min="16" max="16" width="8.85546875" style="2" customWidth="1"/>
    <col min="17" max="17" width="10.5703125" style="2" customWidth="1"/>
    <col min="18" max="18" width="10.7109375" style="2" customWidth="1"/>
    <col min="19" max="19" width="9" style="2" customWidth="1"/>
    <col min="20" max="20" width="10" style="2" customWidth="1"/>
    <col min="21" max="21" width="9.85546875" style="2" customWidth="1"/>
    <col min="22" max="22" width="8.7109375" style="2" customWidth="1"/>
    <col min="23" max="23" width="7.5703125" style="2" customWidth="1"/>
    <col min="24" max="24" width="8.28515625" style="2" customWidth="1"/>
    <col min="25" max="25" width="8.42578125" style="2" customWidth="1"/>
    <col min="26" max="26" width="8.7109375" style="2" customWidth="1"/>
    <col min="27" max="27" width="8.85546875" style="2" customWidth="1"/>
    <col min="28" max="32" width="9" style="2" customWidth="1"/>
    <col min="33" max="35" width="5.42578125" style="2" customWidth="1"/>
    <col min="36" max="16384" width="11.42578125" style="2"/>
  </cols>
  <sheetData>
    <row r="1" spans="2:41" ht="15.75" x14ac:dyDescent="0.25">
      <c r="B1" s="349" t="s">
        <v>0</v>
      </c>
      <c r="C1" s="349"/>
      <c r="D1" s="349"/>
      <c r="E1" s="349"/>
      <c r="F1" s="349"/>
      <c r="G1" s="349"/>
      <c r="H1" s="349"/>
      <c r="I1" s="349"/>
      <c r="J1" s="349"/>
      <c r="K1" s="349"/>
      <c r="L1" s="349"/>
      <c r="M1" s="349"/>
      <c r="N1" s="349"/>
      <c r="O1" s="349"/>
      <c r="P1" s="349"/>
      <c r="Q1" s="349"/>
      <c r="R1" s="349"/>
      <c r="S1" s="349"/>
      <c r="T1" s="349"/>
      <c r="U1" s="349"/>
      <c r="V1" s="349"/>
      <c r="W1" s="349"/>
      <c r="X1" s="349"/>
      <c r="Y1" s="349"/>
      <c r="Z1" s="349"/>
      <c r="AA1" s="349"/>
      <c r="AB1" s="349"/>
      <c r="AC1" s="349"/>
      <c r="AD1" s="1"/>
    </row>
    <row r="2" spans="2:41" ht="15.75" x14ac:dyDescent="0.25">
      <c r="B2" s="349" t="s">
        <v>42</v>
      </c>
      <c r="C2" s="349"/>
      <c r="D2" s="349"/>
      <c r="E2" s="349"/>
      <c r="F2" s="349"/>
      <c r="G2" s="349"/>
      <c r="H2" s="349"/>
      <c r="I2" s="349"/>
      <c r="J2" s="349"/>
      <c r="K2" s="349"/>
      <c r="L2" s="349"/>
      <c r="M2" s="349"/>
      <c r="N2" s="349"/>
      <c r="O2" s="349"/>
      <c r="P2" s="349"/>
      <c r="Q2" s="349"/>
      <c r="R2" s="349"/>
      <c r="S2" s="349"/>
      <c r="T2" s="349"/>
      <c r="U2" s="349"/>
      <c r="V2" s="349"/>
      <c r="W2" s="349"/>
      <c r="X2" s="349"/>
      <c r="Y2" s="349"/>
      <c r="Z2" s="349"/>
      <c r="AA2" s="349"/>
      <c r="AB2" s="349"/>
      <c r="AC2" s="349"/>
      <c r="AD2" s="349"/>
    </row>
    <row r="3" spans="2:41" ht="15.75" x14ac:dyDescent="0.25">
      <c r="B3" s="349" t="s">
        <v>38</v>
      </c>
      <c r="C3" s="349"/>
      <c r="D3" s="349"/>
      <c r="E3" s="349"/>
      <c r="F3" s="349"/>
      <c r="G3" s="349"/>
      <c r="H3" s="349"/>
      <c r="I3" s="349"/>
      <c r="J3" s="349"/>
      <c r="K3" s="349"/>
      <c r="L3" s="349"/>
      <c r="M3" s="349"/>
      <c r="N3" s="349"/>
      <c r="O3" s="349"/>
      <c r="P3" s="349"/>
      <c r="Q3" s="349"/>
      <c r="R3" s="349"/>
      <c r="S3" s="349"/>
      <c r="T3" s="349"/>
      <c r="U3" s="349"/>
      <c r="V3" s="349"/>
      <c r="W3" s="349"/>
      <c r="X3" s="349"/>
      <c r="Y3" s="349"/>
      <c r="Z3" s="349"/>
      <c r="AA3" s="349"/>
      <c r="AB3" s="349"/>
      <c r="AC3" s="349"/>
      <c r="AD3" s="349"/>
    </row>
    <row r="4" spans="2:41" ht="15.75" x14ac:dyDescent="0.25">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row>
    <row r="5" spans="2:41" ht="15.75" x14ac:dyDescent="0.25">
      <c r="B5" s="66"/>
      <c r="C5" s="1" t="s">
        <v>252</v>
      </c>
    </row>
    <row r="6" spans="2:41" ht="0.75" customHeight="1" x14ac:dyDescent="0.25">
      <c r="B6" s="66"/>
      <c r="C6" s="66"/>
      <c r="D6" s="66"/>
      <c r="E6" s="66"/>
      <c r="F6" s="66"/>
      <c r="G6" s="66"/>
      <c r="H6" s="66"/>
      <c r="I6" s="66"/>
      <c r="J6" s="66"/>
      <c r="K6" s="66"/>
      <c r="L6" s="66"/>
      <c r="M6" s="66"/>
      <c r="N6" s="66"/>
      <c r="O6" s="66"/>
      <c r="P6" s="66"/>
      <c r="Q6" s="66"/>
      <c r="R6" s="66"/>
      <c r="S6" s="66"/>
      <c r="T6" s="66"/>
      <c r="U6" s="66"/>
      <c r="V6" s="66"/>
      <c r="W6" s="66"/>
      <c r="X6" s="66"/>
      <c r="Y6" s="66"/>
      <c r="Z6" s="66"/>
      <c r="AA6" s="66"/>
      <c r="AB6" s="66"/>
      <c r="AC6" s="66"/>
      <c r="AD6" s="66"/>
    </row>
    <row r="7" spans="2:41" ht="5.25" hidden="1" customHeight="1" x14ac:dyDescent="0.2"/>
    <row r="8" spans="2:41" ht="21" customHeight="1" x14ac:dyDescent="0.2"/>
    <row r="9" spans="2:41" ht="15" customHeight="1" x14ac:dyDescent="0.25">
      <c r="B9" s="369" t="s">
        <v>1</v>
      </c>
      <c r="C9" s="372" t="s">
        <v>2</v>
      </c>
      <c r="D9" s="375" t="s">
        <v>3</v>
      </c>
      <c r="E9" s="376" t="s">
        <v>4</v>
      </c>
      <c r="F9" s="365" t="s">
        <v>5</v>
      </c>
      <c r="G9" s="366"/>
      <c r="H9" s="366"/>
      <c r="I9" s="366"/>
      <c r="J9" s="366"/>
      <c r="K9" s="366"/>
      <c r="L9" s="366"/>
      <c r="M9" s="366"/>
      <c r="N9" s="366"/>
      <c r="O9" s="364" t="s">
        <v>9</v>
      </c>
      <c r="P9" s="364"/>
      <c r="Q9" s="364"/>
      <c r="R9" s="364"/>
      <c r="S9" s="364"/>
      <c r="T9" s="364"/>
      <c r="U9" s="364"/>
      <c r="V9" s="364"/>
      <c r="W9" s="364"/>
      <c r="X9" s="364"/>
      <c r="Y9" s="364"/>
      <c r="Z9" s="364"/>
      <c r="AA9" s="364"/>
      <c r="AB9" s="364" t="s">
        <v>11</v>
      </c>
      <c r="AC9" s="364"/>
      <c r="AD9" s="364"/>
      <c r="AE9" s="364"/>
      <c r="AF9" s="364"/>
      <c r="AG9" s="364" t="s">
        <v>15</v>
      </c>
      <c r="AH9" s="364"/>
      <c r="AI9" s="364"/>
      <c r="AJ9" s="1"/>
      <c r="AK9" s="1"/>
      <c r="AL9" s="1"/>
      <c r="AM9" s="1"/>
      <c r="AN9" s="1"/>
      <c r="AO9" s="1"/>
    </row>
    <row r="10" spans="2:41" ht="15.75" x14ac:dyDescent="0.25">
      <c r="B10" s="370"/>
      <c r="C10" s="373"/>
      <c r="D10" s="375"/>
      <c r="E10" s="376"/>
      <c r="F10" s="365" t="s">
        <v>6</v>
      </c>
      <c r="G10" s="366"/>
      <c r="H10" s="366"/>
      <c r="I10" s="366"/>
      <c r="J10" s="366"/>
      <c r="K10" s="367"/>
      <c r="L10" s="368" t="s">
        <v>7</v>
      </c>
      <c r="M10" s="368"/>
      <c r="N10" s="368"/>
      <c r="O10" s="368" t="s">
        <v>10</v>
      </c>
      <c r="P10" s="368"/>
      <c r="Q10" s="368"/>
      <c r="R10" s="368"/>
      <c r="S10" s="368"/>
      <c r="T10" s="368"/>
      <c r="U10" s="368"/>
      <c r="V10" s="368"/>
      <c r="W10" s="368"/>
      <c r="X10" s="368"/>
      <c r="Y10" s="368"/>
      <c r="Z10" s="368"/>
      <c r="AA10" s="368"/>
      <c r="AB10" s="83" t="s">
        <v>31</v>
      </c>
      <c r="AC10" s="83" t="s">
        <v>32</v>
      </c>
      <c r="AD10" s="83" t="s">
        <v>12</v>
      </c>
      <c r="AE10" s="83" t="s">
        <v>13</v>
      </c>
      <c r="AF10" s="83" t="s">
        <v>14</v>
      </c>
      <c r="AG10" s="377" t="s">
        <v>16</v>
      </c>
      <c r="AH10" s="377" t="s">
        <v>17</v>
      </c>
      <c r="AI10" s="377" t="s">
        <v>18</v>
      </c>
      <c r="AJ10" s="1"/>
      <c r="AK10" s="1"/>
      <c r="AL10" s="1"/>
      <c r="AM10" s="1"/>
      <c r="AN10" s="1"/>
      <c r="AO10" s="1"/>
    </row>
    <row r="11" spans="2:41" ht="59.25" customHeight="1" x14ac:dyDescent="0.25">
      <c r="B11" s="371"/>
      <c r="C11" s="374"/>
      <c r="D11" s="375"/>
      <c r="E11" s="376"/>
      <c r="F11" s="82" t="s">
        <v>41</v>
      </c>
      <c r="G11" s="82" t="s">
        <v>69</v>
      </c>
      <c r="H11" s="81" t="s">
        <v>43</v>
      </c>
      <c r="I11" s="82" t="s">
        <v>44</v>
      </c>
      <c r="J11" s="80" t="s">
        <v>74</v>
      </c>
      <c r="K11" s="82" t="s">
        <v>22</v>
      </c>
      <c r="L11" s="77" t="s">
        <v>8</v>
      </c>
      <c r="M11" s="79" t="s">
        <v>28</v>
      </c>
      <c r="N11" s="77" t="s">
        <v>37</v>
      </c>
      <c r="O11" s="78" t="s">
        <v>25</v>
      </c>
      <c r="P11" s="77" t="s">
        <v>24</v>
      </c>
      <c r="Q11" s="77" t="s">
        <v>64</v>
      </c>
      <c r="R11" s="77" t="s">
        <v>65</v>
      </c>
      <c r="S11" s="76" t="s">
        <v>26</v>
      </c>
      <c r="T11" s="77" t="s">
        <v>27</v>
      </c>
      <c r="U11" s="77" t="s">
        <v>23</v>
      </c>
      <c r="V11" s="77" t="s">
        <v>92</v>
      </c>
      <c r="W11" s="77" t="s">
        <v>72</v>
      </c>
      <c r="X11" s="76" t="s">
        <v>73</v>
      </c>
      <c r="Y11" s="76" t="s">
        <v>70</v>
      </c>
      <c r="Z11" s="76" t="s">
        <v>71</v>
      </c>
      <c r="AA11" s="76" t="s">
        <v>30</v>
      </c>
      <c r="AB11" s="75"/>
      <c r="AC11" s="75"/>
      <c r="AD11" s="75"/>
      <c r="AE11" s="75"/>
      <c r="AF11" s="75"/>
      <c r="AG11" s="377"/>
      <c r="AH11" s="377"/>
      <c r="AI11" s="377"/>
      <c r="AJ11" s="1"/>
      <c r="AK11" s="1"/>
      <c r="AL11" s="1"/>
      <c r="AM11" s="1"/>
      <c r="AN11" s="1"/>
      <c r="AO11" s="1"/>
    </row>
    <row r="12" spans="2:41" ht="53.25" customHeight="1" x14ac:dyDescent="0.2">
      <c r="B12" s="67">
        <v>1</v>
      </c>
      <c r="C12" s="9" t="s">
        <v>34</v>
      </c>
      <c r="D12" s="67" t="s">
        <v>40</v>
      </c>
      <c r="E12" s="67">
        <v>2</v>
      </c>
      <c r="F12" s="67">
        <v>1</v>
      </c>
      <c r="G12" s="67">
        <v>0</v>
      </c>
      <c r="H12" s="67">
        <v>0</v>
      </c>
      <c r="I12" s="67">
        <v>0</v>
      </c>
      <c r="J12" s="67">
        <v>0</v>
      </c>
      <c r="K12" s="67">
        <v>0</v>
      </c>
      <c r="L12" s="67"/>
      <c r="M12" s="67"/>
      <c r="N12" s="67"/>
      <c r="O12" s="67"/>
      <c r="P12" s="67"/>
      <c r="Q12" s="67"/>
      <c r="R12" s="67"/>
      <c r="S12" s="67"/>
      <c r="T12" s="67"/>
      <c r="U12" s="67"/>
      <c r="V12" s="67"/>
      <c r="W12" s="67"/>
      <c r="X12" s="67"/>
      <c r="Y12" s="67"/>
      <c r="Z12" s="67"/>
      <c r="AA12" s="67" t="s">
        <v>33</v>
      </c>
      <c r="AB12" s="3"/>
      <c r="AC12" s="3"/>
      <c r="AD12" s="3"/>
      <c r="AE12" s="3"/>
      <c r="AF12" s="3"/>
      <c r="AG12" s="67" t="s">
        <v>33</v>
      </c>
      <c r="AH12" s="67"/>
      <c r="AI12" s="67"/>
    </row>
    <row r="13" spans="2:41" ht="53.25" customHeight="1" x14ac:dyDescent="0.2">
      <c r="B13" s="11">
        <v>2</v>
      </c>
      <c r="C13" s="10" t="s">
        <v>35</v>
      </c>
      <c r="D13" s="11" t="str">
        <f>+D12</f>
        <v>Administración</v>
      </c>
      <c r="E13" s="11">
        <v>2</v>
      </c>
      <c r="F13" s="11">
        <v>1</v>
      </c>
      <c r="G13" s="11">
        <v>0</v>
      </c>
      <c r="H13" s="11">
        <v>0</v>
      </c>
      <c r="I13" s="11">
        <v>0</v>
      </c>
      <c r="J13" s="11">
        <v>0</v>
      </c>
      <c r="K13" s="11">
        <v>0</v>
      </c>
      <c r="L13" s="12"/>
      <c r="M13" s="11">
        <v>1</v>
      </c>
      <c r="N13" s="12"/>
      <c r="O13" s="11" t="s">
        <v>33</v>
      </c>
      <c r="P13" s="12"/>
      <c r="Q13" s="12"/>
      <c r="R13" s="12"/>
      <c r="S13" s="12"/>
      <c r="T13" s="12"/>
      <c r="U13" s="12"/>
      <c r="V13" s="12"/>
      <c r="W13" s="12"/>
      <c r="X13" s="12"/>
      <c r="Y13" s="12"/>
      <c r="Z13" s="12"/>
      <c r="AA13" s="11" t="s">
        <v>33</v>
      </c>
      <c r="AB13" s="13"/>
      <c r="AC13" s="13"/>
      <c r="AD13" s="13"/>
      <c r="AE13" s="13"/>
      <c r="AF13" s="13"/>
      <c r="AG13" s="12"/>
      <c r="AH13" s="12" t="s">
        <v>33</v>
      </c>
      <c r="AI13" s="12"/>
    </row>
    <row r="14" spans="2:41" ht="40.5" customHeight="1" x14ac:dyDescent="0.2">
      <c r="B14" s="11">
        <v>3</v>
      </c>
      <c r="C14" s="10" t="s">
        <v>36</v>
      </c>
      <c r="D14" s="14" t="s">
        <v>21</v>
      </c>
      <c r="E14" s="11">
        <v>10</v>
      </c>
      <c r="F14" s="11">
        <v>0</v>
      </c>
      <c r="G14" s="11">
        <v>1</v>
      </c>
      <c r="H14" s="11">
        <v>0</v>
      </c>
      <c r="I14" s="11">
        <v>0</v>
      </c>
      <c r="J14" s="11">
        <v>0</v>
      </c>
      <c r="K14" s="11">
        <v>0</v>
      </c>
      <c r="L14" s="12"/>
      <c r="M14" s="12"/>
      <c r="N14" s="12"/>
      <c r="O14" s="11" t="s">
        <v>33</v>
      </c>
      <c r="P14" s="12"/>
      <c r="Q14" s="12"/>
      <c r="R14" s="12"/>
      <c r="S14" s="12"/>
      <c r="T14" s="12"/>
      <c r="U14" s="12"/>
      <c r="V14" s="12"/>
      <c r="W14" s="12"/>
      <c r="X14" s="12"/>
      <c r="Y14" s="12"/>
      <c r="Z14" s="12"/>
      <c r="AA14" s="11" t="s">
        <v>33</v>
      </c>
      <c r="AB14" s="13"/>
      <c r="AC14" s="13"/>
      <c r="AD14" s="13"/>
      <c r="AE14" s="13"/>
      <c r="AF14" s="13"/>
      <c r="AG14" s="12" t="s">
        <v>33</v>
      </c>
      <c r="AH14" s="12"/>
      <c r="AI14" s="12"/>
    </row>
    <row r="15" spans="2:41" ht="40.5" customHeight="1" x14ac:dyDescent="0.2">
      <c r="B15" s="67">
        <v>4</v>
      </c>
      <c r="C15" s="10" t="s">
        <v>19</v>
      </c>
      <c r="D15" s="14" t="s">
        <v>21</v>
      </c>
      <c r="E15" s="11">
        <v>1</v>
      </c>
      <c r="F15" s="11">
        <v>0</v>
      </c>
      <c r="G15" s="11">
        <v>1</v>
      </c>
      <c r="H15" s="11">
        <v>0</v>
      </c>
      <c r="I15" s="11">
        <v>0</v>
      </c>
      <c r="J15" s="11">
        <v>0</v>
      </c>
      <c r="K15" s="11">
        <v>0</v>
      </c>
      <c r="L15" s="12"/>
      <c r="M15" s="12"/>
      <c r="N15" s="12"/>
      <c r="O15" s="11" t="s">
        <v>33</v>
      </c>
      <c r="P15" s="11"/>
      <c r="Q15" s="11"/>
      <c r="R15" s="11"/>
      <c r="S15" s="11"/>
      <c r="T15" s="11"/>
      <c r="U15" s="11"/>
      <c r="V15" s="11"/>
      <c r="W15" s="11"/>
      <c r="X15" s="11"/>
      <c r="Y15" s="11"/>
      <c r="Z15" s="11"/>
      <c r="AA15" s="11" t="s">
        <v>33</v>
      </c>
      <c r="AB15" s="13"/>
      <c r="AC15" s="13"/>
      <c r="AD15" s="13"/>
      <c r="AE15" s="13"/>
      <c r="AF15" s="13"/>
      <c r="AG15" s="12"/>
      <c r="AH15" s="12" t="s">
        <v>33</v>
      </c>
      <c r="AI15" s="12"/>
    </row>
    <row r="16" spans="2:41" ht="33" customHeight="1" x14ac:dyDescent="0.2">
      <c r="B16" s="11">
        <v>5</v>
      </c>
      <c r="C16" s="15" t="s">
        <v>97</v>
      </c>
      <c r="D16" s="14" t="s">
        <v>21</v>
      </c>
      <c r="E16" s="11">
        <v>1</v>
      </c>
      <c r="F16" s="11">
        <v>0</v>
      </c>
      <c r="G16" s="11">
        <v>1</v>
      </c>
      <c r="H16" s="11">
        <v>0</v>
      </c>
      <c r="I16" s="11">
        <v>0</v>
      </c>
      <c r="J16" s="11">
        <v>0</v>
      </c>
      <c r="K16" s="11">
        <v>0</v>
      </c>
      <c r="L16" s="11"/>
      <c r="M16" s="11"/>
      <c r="N16" s="11"/>
      <c r="O16" s="11"/>
      <c r="P16" s="11" t="s">
        <v>33</v>
      </c>
      <c r="Q16" s="11"/>
      <c r="R16" s="11"/>
      <c r="S16" s="11" t="s">
        <v>33</v>
      </c>
      <c r="T16" s="11"/>
      <c r="U16" s="11" t="s">
        <v>33</v>
      </c>
      <c r="V16" s="11"/>
      <c r="W16" s="11" t="s">
        <v>33</v>
      </c>
      <c r="X16" s="11" t="s">
        <v>33</v>
      </c>
      <c r="Y16" s="11"/>
      <c r="Z16" s="11"/>
      <c r="AA16" s="11" t="s">
        <v>33</v>
      </c>
      <c r="AB16" s="13"/>
      <c r="AC16" s="13"/>
      <c r="AD16" s="13"/>
      <c r="AE16" s="13"/>
      <c r="AF16" s="13"/>
      <c r="AG16" s="12" t="s">
        <v>33</v>
      </c>
      <c r="AH16" s="12"/>
      <c r="AI16" s="12"/>
    </row>
    <row r="17" spans="2:35" ht="35.25" customHeight="1" x14ac:dyDescent="0.2">
      <c r="B17" s="67">
        <v>6</v>
      </c>
      <c r="C17" s="10" t="s">
        <v>50</v>
      </c>
      <c r="D17" s="16" t="s">
        <v>51</v>
      </c>
      <c r="E17" s="11">
        <v>10</v>
      </c>
      <c r="F17" s="11">
        <v>0</v>
      </c>
      <c r="G17" s="11">
        <v>0</v>
      </c>
      <c r="H17" s="11">
        <v>0</v>
      </c>
      <c r="I17" s="11">
        <v>0</v>
      </c>
      <c r="J17" s="11">
        <v>0</v>
      </c>
      <c r="K17" s="11">
        <v>1</v>
      </c>
      <c r="L17" s="11"/>
      <c r="M17" s="11"/>
      <c r="N17" s="11"/>
      <c r="O17" s="11" t="s">
        <v>33</v>
      </c>
      <c r="P17" s="11"/>
      <c r="Q17" s="11"/>
      <c r="R17" s="11"/>
      <c r="S17" s="11"/>
      <c r="T17" s="11"/>
      <c r="U17" s="11"/>
      <c r="V17" s="11"/>
      <c r="W17" s="11"/>
      <c r="X17" s="11"/>
      <c r="Y17" s="11"/>
      <c r="Z17" s="11"/>
      <c r="AA17" s="11" t="s">
        <v>33</v>
      </c>
      <c r="AB17" s="13"/>
      <c r="AC17" s="13"/>
      <c r="AD17" s="13"/>
      <c r="AE17" s="13"/>
      <c r="AF17" s="13"/>
      <c r="AG17" s="12"/>
      <c r="AH17" s="12"/>
      <c r="AI17" s="12"/>
    </row>
    <row r="18" spans="2:35" ht="36.75" customHeight="1" x14ac:dyDescent="0.2">
      <c r="B18" s="11">
        <v>8</v>
      </c>
      <c r="C18" s="10" t="s">
        <v>66</v>
      </c>
      <c r="D18" s="16" t="s">
        <v>53</v>
      </c>
      <c r="E18" s="11">
        <v>2</v>
      </c>
      <c r="F18" s="11">
        <v>0</v>
      </c>
      <c r="G18" s="11">
        <v>0</v>
      </c>
      <c r="H18" s="11">
        <v>0</v>
      </c>
      <c r="I18" s="11">
        <v>1</v>
      </c>
      <c r="J18" s="11">
        <v>0</v>
      </c>
      <c r="K18" s="11">
        <v>0</v>
      </c>
      <c r="L18" s="11"/>
      <c r="M18" s="11"/>
      <c r="N18" s="11"/>
      <c r="O18" s="11"/>
      <c r="P18" s="11"/>
      <c r="Q18" s="11"/>
      <c r="R18" s="11"/>
      <c r="S18" s="11" t="s">
        <v>33</v>
      </c>
      <c r="T18" s="11"/>
      <c r="U18" s="11" t="s">
        <v>33</v>
      </c>
      <c r="V18" s="11"/>
      <c r="W18" s="11" t="s">
        <v>33</v>
      </c>
      <c r="X18" s="11" t="s">
        <v>33</v>
      </c>
      <c r="Y18" s="11"/>
      <c r="Z18" s="11"/>
      <c r="AA18" s="11" t="s">
        <v>33</v>
      </c>
      <c r="AB18" s="13"/>
      <c r="AC18" s="13"/>
      <c r="AD18" s="13"/>
      <c r="AE18" s="13"/>
      <c r="AF18" s="13"/>
      <c r="AG18" s="12"/>
      <c r="AH18" s="12"/>
      <c r="AI18" s="12"/>
    </row>
    <row r="19" spans="2:35" ht="32.25" customHeight="1" x14ac:dyDescent="0.2">
      <c r="B19" s="11">
        <v>9</v>
      </c>
      <c r="C19" s="10" t="s">
        <v>67</v>
      </c>
      <c r="D19" s="16" t="s">
        <v>53</v>
      </c>
      <c r="E19" s="11">
        <v>60</v>
      </c>
      <c r="F19" s="11">
        <v>0</v>
      </c>
      <c r="G19" s="11">
        <v>0</v>
      </c>
      <c r="H19" s="11">
        <v>0</v>
      </c>
      <c r="I19" s="11">
        <v>1</v>
      </c>
      <c r="J19" s="11">
        <v>0</v>
      </c>
      <c r="K19" s="11">
        <v>0</v>
      </c>
      <c r="L19" s="11">
        <v>5</v>
      </c>
      <c r="M19" s="11"/>
      <c r="N19" s="11"/>
      <c r="O19" s="11" t="s">
        <v>33</v>
      </c>
      <c r="P19" s="11" t="s">
        <v>33</v>
      </c>
      <c r="Q19" s="11" t="s">
        <v>33</v>
      </c>
      <c r="R19" s="11" t="s">
        <v>33</v>
      </c>
      <c r="S19" s="11" t="s">
        <v>33</v>
      </c>
      <c r="T19" s="11" t="s">
        <v>33</v>
      </c>
      <c r="U19" s="11" t="s">
        <v>33</v>
      </c>
      <c r="V19" s="11" t="s">
        <v>93</v>
      </c>
      <c r="W19" s="11"/>
      <c r="X19" s="11"/>
      <c r="Y19" s="11" t="s">
        <v>33</v>
      </c>
      <c r="Z19" s="11" t="s">
        <v>33</v>
      </c>
      <c r="AA19" s="11" t="s">
        <v>33</v>
      </c>
      <c r="AB19" s="13"/>
      <c r="AC19" s="13"/>
      <c r="AD19" s="13"/>
      <c r="AE19" s="13"/>
      <c r="AF19" s="13"/>
      <c r="AG19" s="12"/>
      <c r="AH19" s="12"/>
      <c r="AI19" s="12"/>
    </row>
    <row r="20" spans="2:35" ht="31.5" customHeight="1" x14ac:dyDescent="0.2">
      <c r="B20" s="67">
        <v>10</v>
      </c>
      <c r="C20" s="10" t="s">
        <v>68</v>
      </c>
      <c r="D20" s="16" t="str">
        <f>+D19</f>
        <v>Asesoría Legal</v>
      </c>
      <c r="E20" s="11">
        <v>2</v>
      </c>
      <c r="F20" s="11">
        <v>0</v>
      </c>
      <c r="G20" s="11">
        <v>0</v>
      </c>
      <c r="H20" s="11">
        <v>0</v>
      </c>
      <c r="I20" s="11">
        <v>1</v>
      </c>
      <c r="J20" s="11">
        <v>0</v>
      </c>
      <c r="K20" s="11">
        <v>0</v>
      </c>
      <c r="L20" s="11"/>
      <c r="M20" s="11"/>
      <c r="N20" s="11"/>
      <c r="O20" s="11"/>
      <c r="P20" s="11" t="s">
        <v>33</v>
      </c>
      <c r="Q20" s="11"/>
      <c r="R20" s="11"/>
      <c r="S20" s="11" t="s">
        <v>33</v>
      </c>
      <c r="T20" s="11"/>
      <c r="U20" s="11" t="s">
        <v>33</v>
      </c>
      <c r="V20" s="11"/>
      <c r="W20" s="11" t="s">
        <v>33</v>
      </c>
      <c r="X20" s="11" t="s">
        <v>33</v>
      </c>
      <c r="Y20" s="11"/>
      <c r="Z20" s="11"/>
      <c r="AA20" s="11" t="s">
        <v>33</v>
      </c>
      <c r="AB20" s="13"/>
      <c r="AC20" s="13"/>
      <c r="AD20" s="13"/>
      <c r="AE20" s="13"/>
      <c r="AF20" s="13"/>
      <c r="AG20" s="12"/>
      <c r="AH20" s="12"/>
      <c r="AI20" s="12"/>
    </row>
    <row r="21" spans="2:35" ht="24.95" customHeight="1" x14ac:dyDescent="0.2">
      <c r="B21" s="11">
        <v>11</v>
      </c>
      <c r="C21" s="10" t="s">
        <v>39</v>
      </c>
      <c r="D21" s="10" t="s">
        <v>91</v>
      </c>
      <c r="E21" s="17">
        <v>4</v>
      </c>
      <c r="F21" s="11">
        <v>0</v>
      </c>
      <c r="G21" s="11">
        <v>0</v>
      </c>
      <c r="H21" s="11">
        <v>0</v>
      </c>
      <c r="I21" s="11">
        <v>0</v>
      </c>
      <c r="J21" s="11">
        <v>1</v>
      </c>
      <c r="K21" s="11">
        <v>0</v>
      </c>
      <c r="L21" s="12"/>
      <c r="M21" s="12"/>
      <c r="N21" s="12"/>
      <c r="O21" s="12"/>
      <c r="P21" s="11" t="s">
        <v>33</v>
      </c>
      <c r="Q21" s="11"/>
      <c r="R21" s="11"/>
      <c r="S21" s="11" t="s">
        <v>33</v>
      </c>
      <c r="T21" s="11"/>
      <c r="U21" s="11" t="s">
        <v>33</v>
      </c>
      <c r="V21" s="11"/>
      <c r="W21" s="11" t="s">
        <v>33</v>
      </c>
      <c r="X21" s="11" t="s">
        <v>33</v>
      </c>
      <c r="Y21" s="11"/>
      <c r="Z21" s="11"/>
      <c r="AA21" s="11" t="s">
        <v>33</v>
      </c>
      <c r="AB21" s="13"/>
      <c r="AC21" s="13"/>
      <c r="AD21" s="13"/>
      <c r="AE21" s="13"/>
      <c r="AF21" s="13"/>
      <c r="AG21" s="12"/>
      <c r="AH21" s="12" t="s">
        <v>33</v>
      </c>
      <c r="AI21" s="12"/>
    </row>
    <row r="22" spans="2:35" ht="43.5" customHeight="1" x14ac:dyDescent="0.2">
      <c r="B22" s="11">
        <v>12</v>
      </c>
      <c r="C22" s="18" t="s">
        <v>60</v>
      </c>
      <c r="D22" s="10" t="str">
        <f>+D21</f>
        <v xml:space="preserve">Dirección de Mineria </v>
      </c>
      <c r="E22" s="17">
        <v>480</v>
      </c>
      <c r="F22" s="11">
        <v>0</v>
      </c>
      <c r="G22" s="11">
        <v>0</v>
      </c>
      <c r="H22" s="19">
        <v>0</v>
      </c>
      <c r="I22" s="19">
        <v>0</v>
      </c>
      <c r="J22" s="19">
        <v>1</v>
      </c>
      <c r="K22" s="19">
        <v>0</v>
      </c>
      <c r="L22" s="11"/>
      <c r="M22" s="11"/>
      <c r="N22" s="11"/>
      <c r="O22" s="11" t="s">
        <v>33</v>
      </c>
      <c r="P22" s="11" t="s">
        <v>33</v>
      </c>
      <c r="Q22" s="11"/>
      <c r="R22" s="11"/>
      <c r="S22" s="11" t="s">
        <v>33</v>
      </c>
      <c r="T22" s="11"/>
      <c r="U22" s="11" t="s">
        <v>33</v>
      </c>
      <c r="V22" s="11"/>
      <c r="W22" s="11" t="s">
        <v>33</v>
      </c>
      <c r="X22" s="11" t="s">
        <v>33</v>
      </c>
      <c r="Y22" s="11"/>
      <c r="Z22" s="11"/>
      <c r="AA22" s="11" t="s">
        <v>33</v>
      </c>
      <c r="AB22" s="13"/>
      <c r="AC22" s="13"/>
      <c r="AD22" s="13"/>
      <c r="AE22" s="13"/>
      <c r="AF22" s="13"/>
      <c r="AG22" s="12"/>
      <c r="AH22" s="12" t="s">
        <v>33</v>
      </c>
      <c r="AI22" s="12"/>
    </row>
    <row r="23" spans="2:35" ht="35.25" customHeight="1" x14ac:dyDescent="0.2">
      <c r="B23" s="67">
        <v>13</v>
      </c>
      <c r="C23" s="20" t="s">
        <v>99</v>
      </c>
      <c r="D23" s="21" t="str">
        <f>+D22</f>
        <v xml:space="preserve">Dirección de Mineria </v>
      </c>
      <c r="E23" s="17">
        <v>240</v>
      </c>
      <c r="F23" s="11">
        <v>0</v>
      </c>
      <c r="G23" s="11">
        <v>0</v>
      </c>
      <c r="H23" s="11">
        <v>0</v>
      </c>
      <c r="I23" s="11">
        <v>0</v>
      </c>
      <c r="J23" s="11">
        <v>1</v>
      </c>
      <c r="K23" s="11">
        <v>0</v>
      </c>
      <c r="L23" s="11">
        <v>30</v>
      </c>
      <c r="M23" s="12"/>
      <c r="N23" s="12"/>
      <c r="O23" s="11" t="s">
        <v>33</v>
      </c>
      <c r="P23" s="11" t="s">
        <v>33</v>
      </c>
      <c r="Q23" s="11" t="s">
        <v>33</v>
      </c>
      <c r="R23" s="11" t="s">
        <v>33</v>
      </c>
      <c r="S23" s="11" t="s">
        <v>33</v>
      </c>
      <c r="T23" s="11" t="s">
        <v>33</v>
      </c>
      <c r="U23" s="11" t="s">
        <v>33</v>
      </c>
      <c r="V23" s="11" t="s">
        <v>93</v>
      </c>
      <c r="W23" s="11" t="s">
        <v>33</v>
      </c>
      <c r="X23" s="11" t="s">
        <v>33</v>
      </c>
      <c r="Y23" s="11" t="s">
        <v>33</v>
      </c>
      <c r="Z23" s="11" t="s">
        <v>33</v>
      </c>
      <c r="AA23" s="11" t="s">
        <v>33</v>
      </c>
      <c r="AB23" s="13"/>
      <c r="AC23" s="13"/>
      <c r="AD23" s="13"/>
      <c r="AE23" s="13"/>
      <c r="AF23" s="13"/>
      <c r="AG23" s="12" t="s">
        <v>33</v>
      </c>
      <c r="AH23" s="12"/>
      <c r="AI23" s="12"/>
    </row>
    <row r="24" spans="2:35" ht="33" customHeight="1" x14ac:dyDescent="0.2">
      <c r="B24" s="11">
        <v>14</v>
      </c>
      <c r="C24" s="10" t="s">
        <v>45</v>
      </c>
      <c r="D24" s="21" t="s">
        <v>53</v>
      </c>
      <c r="E24" s="17">
        <v>2</v>
      </c>
      <c r="F24" s="11">
        <v>0</v>
      </c>
      <c r="G24" s="11">
        <v>0</v>
      </c>
      <c r="H24" s="11">
        <v>0</v>
      </c>
      <c r="I24" s="11">
        <v>0</v>
      </c>
      <c r="J24" s="11">
        <v>1</v>
      </c>
      <c r="K24" s="11">
        <v>0</v>
      </c>
      <c r="L24" s="11"/>
      <c r="M24" s="12"/>
      <c r="N24" s="12"/>
      <c r="O24" s="11"/>
      <c r="P24" s="11" t="s">
        <v>33</v>
      </c>
      <c r="Q24" s="11"/>
      <c r="R24" s="11"/>
      <c r="S24" s="11" t="s">
        <v>33</v>
      </c>
      <c r="T24" s="12"/>
      <c r="U24" s="11" t="s">
        <v>33</v>
      </c>
      <c r="V24" s="11"/>
      <c r="W24" s="11" t="s">
        <v>33</v>
      </c>
      <c r="X24" s="11" t="s">
        <v>33</v>
      </c>
      <c r="Y24" s="11"/>
      <c r="Z24" s="12"/>
      <c r="AA24" s="11" t="s">
        <v>33</v>
      </c>
      <c r="AB24" s="13"/>
      <c r="AC24" s="13"/>
      <c r="AD24" s="13"/>
      <c r="AE24" s="13"/>
      <c r="AF24" s="13"/>
      <c r="AG24" s="12"/>
      <c r="AH24" s="12"/>
      <c r="AI24" s="12"/>
    </row>
    <row r="25" spans="2:35" ht="33" customHeight="1" x14ac:dyDescent="0.2">
      <c r="B25" s="11">
        <v>15</v>
      </c>
      <c r="C25" s="10" t="s">
        <v>46</v>
      </c>
      <c r="D25" s="21" t="str">
        <f>+D24</f>
        <v>Asesoría Legal</v>
      </c>
      <c r="E25" s="17">
        <v>240</v>
      </c>
      <c r="F25" s="11">
        <v>0</v>
      </c>
      <c r="G25" s="11">
        <v>0</v>
      </c>
      <c r="H25" s="11">
        <v>0</v>
      </c>
      <c r="I25" s="11">
        <v>0</v>
      </c>
      <c r="J25" s="11">
        <v>1</v>
      </c>
      <c r="K25" s="11">
        <v>0</v>
      </c>
      <c r="L25" s="11">
        <v>15</v>
      </c>
      <c r="M25" s="12"/>
      <c r="N25" s="12"/>
      <c r="O25" s="11"/>
      <c r="P25" s="11" t="s">
        <v>33</v>
      </c>
      <c r="Q25" s="11" t="s">
        <v>33</v>
      </c>
      <c r="R25" s="11" t="s">
        <v>33</v>
      </c>
      <c r="S25" s="11" t="s">
        <v>33</v>
      </c>
      <c r="T25" s="12" t="s">
        <v>33</v>
      </c>
      <c r="U25" s="11" t="s">
        <v>33</v>
      </c>
      <c r="V25" s="11" t="s">
        <v>33</v>
      </c>
      <c r="W25" s="11"/>
      <c r="X25" s="11"/>
      <c r="Y25" s="11" t="s">
        <v>33</v>
      </c>
      <c r="Z25" s="12" t="s">
        <v>33</v>
      </c>
      <c r="AA25" s="11" t="s">
        <v>33</v>
      </c>
      <c r="AB25" s="13"/>
      <c r="AC25" s="13"/>
      <c r="AD25" s="13"/>
      <c r="AE25" s="13"/>
      <c r="AF25" s="13"/>
      <c r="AG25" s="12"/>
      <c r="AH25" s="12"/>
      <c r="AI25" s="12"/>
    </row>
    <row r="26" spans="2:35" ht="33" customHeight="1" x14ac:dyDescent="0.2">
      <c r="B26" s="67">
        <v>16</v>
      </c>
      <c r="C26" s="10" t="s">
        <v>54</v>
      </c>
      <c r="D26" s="21" t="str">
        <f>+D25</f>
        <v>Asesoría Legal</v>
      </c>
      <c r="E26" s="17">
        <v>2</v>
      </c>
      <c r="F26" s="11">
        <v>0</v>
      </c>
      <c r="G26" s="11">
        <v>0</v>
      </c>
      <c r="H26" s="11">
        <v>0</v>
      </c>
      <c r="I26" s="11">
        <v>1</v>
      </c>
      <c r="J26" s="11">
        <v>0</v>
      </c>
      <c r="K26" s="11">
        <v>0</v>
      </c>
      <c r="L26" s="11"/>
      <c r="M26" s="12"/>
      <c r="N26" s="12"/>
      <c r="O26" s="11"/>
      <c r="P26" s="11" t="s">
        <v>33</v>
      </c>
      <c r="Q26" s="11"/>
      <c r="R26" s="11"/>
      <c r="S26" s="11" t="s">
        <v>33</v>
      </c>
      <c r="T26" s="11"/>
      <c r="U26" s="11" t="s">
        <v>33</v>
      </c>
      <c r="V26" s="11"/>
      <c r="W26" s="11"/>
      <c r="X26" s="11"/>
      <c r="Y26" s="11"/>
      <c r="Z26" s="11"/>
      <c r="AA26" s="11" t="s">
        <v>33</v>
      </c>
      <c r="AB26" s="13"/>
      <c r="AC26" s="13"/>
      <c r="AD26" s="13"/>
      <c r="AE26" s="13"/>
      <c r="AF26" s="13"/>
      <c r="AG26" s="12"/>
      <c r="AH26" s="12"/>
      <c r="AI26" s="12"/>
    </row>
    <row r="27" spans="2:35" ht="33" customHeight="1" x14ac:dyDescent="0.2">
      <c r="B27" s="11">
        <v>17</v>
      </c>
      <c r="C27" s="10" t="s">
        <v>55</v>
      </c>
      <c r="D27" s="21" t="s">
        <v>51</v>
      </c>
      <c r="E27" s="17">
        <v>5</v>
      </c>
      <c r="F27" s="11">
        <v>0</v>
      </c>
      <c r="G27" s="11">
        <v>0</v>
      </c>
      <c r="H27" s="11">
        <v>1</v>
      </c>
      <c r="I27" s="11">
        <v>0</v>
      </c>
      <c r="J27" s="11">
        <v>0</v>
      </c>
      <c r="K27" s="11">
        <v>0</v>
      </c>
      <c r="L27" s="11"/>
      <c r="M27" s="12"/>
      <c r="N27" s="12"/>
      <c r="O27" s="11" t="s">
        <v>33</v>
      </c>
      <c r="P27" s="11" t="s">
        <v>33</v>
      </c>
      <c r="Q27" s="11"/>
      <c r="R27" s="11"/>
      <c r="S27" s="11" t="s">
        <v>33</v>
      </c>
      <c r="T27" s="11"/>
      <c r="U27" s="11" t="s">
        <v>33</v>
      </c>
      <c r="V27" s="11"/>
      <c r="W27" s="11"/>
      <c r="X27" s="11"/>
      <c r="Y27" s="11"/>
      <c r="Z27" s="11"/>
      <c r="AA27" s="11" t="s">
        <v>33</v>
      </c>
      <c r="AB27" s="13"/>
      <c r="AC27" s="13"/>
      <c r="AD27" s="13"/>
      <c r="AE27" s="13"/>
      <c r="AF27" s="13"/>
      <c r="AG27" s="12"/>
      <c r="AH27" s="12"/>
      <c r="AI27" s="12"/>
    </row>
    <row r="28" spans="2:35" ht="59.25" customHeight="1" x14ac:dyDescent="0.2">
      <c r="B28" s="67">
        <v>18</v>
      </c>
      <c r="C28" s="10" t="s">
        <v>75</v>
      </c>
      <c r="D28" s="11" t="s">
        <v>51</v>
      </c>
      <c r="E28" s="11">
        <v>2</v>
      </c>
      <c r="F28" s="11">
        <v>0</v>
      </c>
      <c r="G28" s="11">
        <v>0</v>
      </c>
      <c r="H28" s="11">
        <v>1</v>
      </c>
      <c r="I28" s="11">
        <v>0</v>
      </c>
      <c r="J28" s="11">
        <v>0</v>
      </c>
      <c r="K28" s="11">
        <v>0</v>
      </c>
      <c r="L28" s="11">
        <v>2</v>
      </c>
      <c r="M28" s="11"/>
      <c r="N28" s="11"/>
      <c r="O28" s="11" t="s">
        <v>33</v>
      </c>
      <c r="P28" s="11" t="s">
        <v>33</v>
      </c>
      <c r="Q28" s="11" t="s">
        <v>33</v>
      </c>
      <c r="R28" s="11" t="s">
        <v>33</v>
      </c>
      <c r="S28" s="11" t="s">
        <v>33</v>
      </c>
      <c r="T28" s="11" t="s">
        <v>33</v>
      </c>
      <c r="U28" s="11" t="s">
        <v>33</v>
      </c>
      <c r="V28" s="11" t="s">
        <v>33</v>
      </c>
      <c r="W28" s="11"/>
      <c r="X28" s="11"/>
      <c r="Y28" s="11" t="s">
        <v>33</v>
      </c>
      <c r="Z28" s="11" t="s">
        <v>33</v>
      </c>
      <c r="AA28" s="11" t="s">
        <v>33</v>
      </c>
      <c r="AB28" s="13"/>
      <c r="AC28" s="13"/>
      <c r="AD28" s="13"/>
      <c r="AE28" s="13"/>
      <c r="AF28" s="13"/>
      <c r="AG28" s="12"/>
      <c r="AH28" s="12"/>
      <c r="AI28" s="12" t="s">
        <v>33</v>
      </c>
    </row>
    <row r="29" spans="2:35" ht="30.75" customHeight="1" x14ac:dyDescent="0.2">
      <c r="B29" s="11">
        <v>19</v>
      </c>
      <c r="C29" s="10" t="s">
        <v>165</v>
      </c>
      <c r="D29" s="22" t="str">
        <f>+D27</f>
        <v>Dirección Regional</v>
      </c>
      <c r="E29" s="11">
        <v>5</v>
      </c>
      <c r="F29" s="11">
        <v>0</v>
      </c>
      <c r="G29" s="11">
        <v>0</v>
      </c>
      <c r="H29" s="11">
        <v>0</v>
      </c>
      <c r="I29" s="11">
        <v>0</v>
      </c>
      <c r="J29" s="11">
        <v>0</v>
      </c>
      <c r="K29" s="11">
        <v>1</v>
      </c>
      <c r="L29" s="12"/>
      <c r="M29" s="12"/>
      <c r="N29" s="12"/>
      <c r="O29" s="11" t="s">
        <v>33</v>
      </c>
      <c r="P29" s="12"/>
      <c r="Q29" s="12"/>
      <c r="R29" s="12"/>
      <c r="S29" s="12"/>
      <c r="T29" s="12"/>
      <c r="U29" s="12"/>
      <c r="V29" s="12"/>
      <c r="W29" s="12"/>
      <c r="X29" s="12"/>
      <c r="Y29" s="12"/>
      <c r="Z29" s="12"/>
      <c r="AA29" s="11" t="s">
        <v>33</v>
      </c>
      <c r="AB29" s="13"/>
      <c r="AC29" s="13"/>
      <c r="AD29" s="13"/>
      <c r="AE29" s="13"/>
      <c r="AF29" s="13"/>
      <c r="AG29" s="12" t="s">
        <v>33</v>
      </c>
      <c r="AH29" s="12"/>
      <c r="AI29" s="23"/>
    </row>
    <row r="30" spans="2:35" ht="39" customHeight="1" x14ac:dyDescent="0.2">
      <c r="B30" s="11">
        <v>20</v>
      </c>
      <c r="C30" s="24" t="s">
        <v>20</v>
      </c>
      <c r="D30" s="25" t="str">
        <f>+D29</f>
        <v>Dirección Regional</v>
      </c>
      <c r="E30" s="11">
        <v>3</v>
      </c>
      <c r="F30" s="11">
        <v>0</v>
      </c>
      <c r="G30" s="11">
        <v>0</v>
      </c>
      <c r="H30" s="11">
        <v>1</v>
      </c>
      <c r="I30" s="11">
        <v>0</v>
      </c>
      <c r="J30" s="11">
        <v>0</v>
      </c>
      <c r="K30" s="11">
        <v>0</v>
      </c>
      <c r="L30" s="12"/>
      <c r="M30" s="12"/>
      <c r="N30" s="12"/>
      <c r="O30" s="12"/>
      <c r="P30" s="11" t="s">
        <v>33</v>
      </c>
      <c r="Q30" s="11"/>
      <c r="R30" s="11"/>
      <c r="S30" s="11" t="s">
        <v>33</v>
      </c>
      <c r="T30" s="11"/>
      <c r="U30" s="11" t="s">
        <v>33</v>
      </c>
      <c r="V30" s="11"/>
      <c r="W30" s="11" t="s">
        <v>33</v>
      </c>
      <c r="X30" s="11" t="s">
        <v>33</v>
      </c>
      <c r="Y30" s="11"/>
      <c r="Z30" s="11"/>
      <c r="AA30" s="11" t="s">
        <v>33</v>
      </c>
      <c r="AB30" s="12"/>
      <c r="AC30" s="12"/>
      <c r="AD30" s="12"/>
      <c r="AE30" s="12"/>
      <c r="AF30" s="12"/>
      <c r="AG30" s="12" t="s">
        <v>33</v>
      </c>
      <c r="AH30" s="12"/>
      <c r="AI30" s="12"/>
    </row>
    <row r="31" spans="2:35" ht="42.75" customHeight="1" x14ac:dyDescent="0.2">
      <c r="B31" s="67">
        <v>21</v>
      </c>
      <c r="C31" s="10" t="s">
        <v>164</v>
      </c>
      <c r="D31" s="11" t="s">
        <v>51</v>
      </c>
      <c r="E31" s="11">
        <v>5</v>
      </c>
      <c r="F31" s="11">
        <v>0</v>
      </c>
      <c r="G31" s="11">
        <v>0</v>
      </c>
      <c r="H31" s="11">
        <v>1</v>
      </c>
      <c r="I31" s="11">
        <v>0</v>
      </c>
      <c r="J31" s="11">
        <v>0</v>
      </c>
      <c r="K31" s="11">
        <v>0</v>
      </c>
      <c r="L31" s="11"/>
      <c r="M31" s="11"/>
      <c r="N31" s="11">
        <v>2</v>
      </c>
      <c r="O31" s="11"/>
      <c r="P31" s="11"/>
      <c r="Q31" s="11"/>
      <c r="R31" s="11"/>
      <c r="S31" s="11"/>
      <c r="T31" s="11"/>
      <c r="U31" s="11"/>
      <c r="V31" s="11"/>
      <c r="W31" s="11"/>
      <c r="X31" s="11"/>
      <c r="Y31" s="11"/>
      <c r="Z31" s="11"/>
      <c r="AA31" s="11" t="s">
        <v>33</v>
      </c>
      <c r="AB31" s="13"/>
      <c r="AC31" s="13"/>
      <c r="AD31" s="13"/>
      <c r="AE31" s="13"/>
      <c r="AF31" s="13"/>
      <c r="AG31" s="12"/>
      <c r="AH31" s="12"/>
      <c r="AI31" s="26" t="s">
        <v>33</v>
      </c>
    </row>
    <row r="32" spans="2:35" ht="39" customHeight="1" thickBot="1" x14ac:dyDescent="0.25">
      <c r="B32" s="11">
        <v>22</v>
      </c>
      <c r="C32" s="20" t="s">
        <v>77</v>
      </c>
      <c r="D32" s="27" t="str">
        <f>+D30</f>
        <v>Dirección Regional</v>
      </c>
      <c r="E32" s="11">
        <v>2</v>
      </c>
      <c r="F32" s="11">
        <v>0</v>
      </c>
      <c r="G32" s="11">
        <v>0</v>
      </c>
      <c r="H32" s="11">
        <v>1</v>
      </c>
      <c r="I32" s="11">
        <v>0</v>
      </c>
      <c r="J32" s="11">
        <v>0</v>
      </c>
      <c r="K32" s="11">
        <v>0</v>
      </c>
      <c r="L32" s="11">
        <v>1</v>
      </c>
      <c r="M32" s="11"/>
      <c r="N32" s="11"/>
      <c r="O32" s="11"/>
      <c r="P32" s="11"/>
      <c r="Q32" s="11" t="s">
        <v>33</v>
      </c>
      <c r="R32" s="11" t="s">
        <v>33</v>
      </c>
      <c r="S32" s="11"/>
      <c r="T32" s="11"/>
      <c r="U32" s="11" t="s">
        <v>33</v>
      </c>
      <c r="V32" s="11"/>
      <c r="W32" s="11"/>
      <c r="X32" s="11"/>
      <c r="Y32" s="11" t="s">
        <v>33</v>
      </c>
      <c r="Z32" s="11"/>
      <c r="AA32" s="11" t="s">
        <v>33</v>
      </c>
      <c r="AB32" s="11"/>
      <c r="AC32" s="12"/>
      <c r="AD32" s="12"/>
      <c r="AE32" s="12"/>
      <c r="AF32" s="12"/>
      <c r="AG32" s="23"/>
      <c r="AH32" s="12" t="s">
        <v>33</v>
      </c>
      <c r="AI32" s="12"/>
    </row>
    <row r="33" spans="5:6" ht="16.5" thickBot="1" x14ac:dyDescent="0.3">
      <c r="E33" s="70">
        <f>SUM(E12:E32)</f>
        <v>1080</v>
      </c>
      <c r="F33" s="2" t="e">
        <f>'TUPA 17'!#REF!</f>
        <v>#REF!</v>
      </c>
    </row>
    <row r="34" spans="5:6" x14ac:dyDescent="0.2">
      <c r="E34" s="37"/>
    </row>
  </sheetData>
  <mergeCells count="17">
    <mergeCell ref="O10:AA10"/>
    <mergeCell ref="AG10:AG11"/>
    <mergeCell ref="AG9:AI9"/>
    <mergeCell ref="AH10:AH11"/>
    <mergeCell ref="AI10:AI11"/>
    <mergeCell ref="B1:AC1"/>
    <mergeCell ref="B2:AD2"/>
    <mergeCell ref="B3:AD3"/>
    <mergeCell ref="B9:B11"/>
    <mergeCell ref="C9:C11"/>
    <mergeCell ref="D9:D11"/>
    <mergeCell ref="E9:E11"/>
    <mergeCell ref="F9:N9"/>
    <mergeCell ref="O9:AA9"/>
    <mergeCell ref="AB9:AF9"/>
    <mergeCell ref="F10:K10"/>
    <mergeCell ref="L10:N10"/>
  </mergeCells>
  <pageMargins left="0.11811023622047245" right="0.11811023622047245" top="0.74803149606299213" bottom="0.74803149606299213" header="0.31496062992125984" footer="0.31496062992125984"/>
  <pageSetup paperSize="9" scale="59" fitToWidth="0"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40"/>
  <sheetViews>
    <sheetView showGridLines="0" topLeftCell="A20" zoomScale="70" zoomScaleNormal="70" workbookViewId="0">
      <selection activeCell="E40" sqref="E40"/>
    </sheetView>
  </sheetViews>
  <sheetFormatPr baseColWidth="10" defaultColWidth="11.42578125" defaultRowHeight="15" x14ac:dyDescent="0.2"/>
  <cols>
    <col min="1" max="1" width="1.85546875" style="2" customWidth="1"/>
    <col min="2" max="2" width="6.7109375" style="28" customWidth="1"/>
    <col min="3" max="3" width="36.42578125" style="2" customWidth="1"/>
    <col min="4" max="4" width="34" style="2" customWidth="1"/>
    <col min="5" max="5" width="10" style="2" customWidth="1"/>
    <col min="6" max="6" width="12.7109375" style="2" customWidth="1"/>
    <col min="7" max="8" width="10.7109375" style="2" customWidth="1"/>
    <col min="9" max="9" width="5.140625" style="2" bestFit="1" customWidth="1"/>
    <col min="10" max="10" width="9.85546875" style="2" customWidth="1"/>
    <col min="11" max="11" width="8.140625" style="2" customWidth="1"/>
    <col min="12" max="12" width="7.5703125" style="2" customWidth="1"/>
    <col min="13" max="13" width="6.85546875" style="2" customWidth="1"/>
    <col min="14" max="14" width="9" style="2" customWidth="1"/>
    <col min="15" max="15" width="4.5703125" style="2" customWidth="1"/>
    <col min="16" max="16" width="7.28515625" style="2" customWidth="1"/>
    <col min="17" max="17" width="6.7109375" style="2" customWidth="1"/>
    <col min="18" max="18" width="7.140625" style="2" customWidth="1"/>
    <col min="19" max="19" width="8" style="2" customWidth="1"/>
    <col min="20" max="20" width="8.140625" style="2" customWidth="1"/>
    <col min="21" max="21" width="9.85546875" style="2" customWidth="1"/>
    <col min="22" max="22" width="8.42578125" style="2" customWidth="1"/>
    <col min="23" max="23" width="7.85546875" style="2" customWidth="1"/>
    <col min="24" max="24" width="8" style="2" customWidth="1"/>
    <col min="25" max="28" width="7.5703125" style="2" customWidth="1"/>
    <col min="29" max="29" width="6.42578125" style="2" customWidth="1"/>
    <col min="30" max="34" width="8.42578125" style="2" customWidth="1"/>
    <col min="35" max="37" width="5.28515625" style="2" customWidth="1"/>
    <col min="38" max="16384" width="11.42578125" style="2"/>
  </cols>
  <sheetData>
    <row r="1" spans="1:38" ht="15.75" x14ac:dyDescent="0.25">
      <c r="B1" s="349" t="s">
        <v>0</v>
      </c>
      <c r="C1" s="349"/>
      <c r="D1" s="349"/>
      <c r="E1" s="349"/>
      <c r="F1" s="349"/>
      <c r="G1" s="349"/>
      <c r="H1" s="349"/>
      <c r="I1" s="349"/>
      <c r="J1" s="349"/>
      <c r="K1" s="349"/>
      <c r="L1" s="349"/>
      <c r="M1" s="349"/>
      <c r="N1" s="349"/>
      <c r="O1" s="349"/>
      <c r="P1" s="349"/>
      <c r="Q1" s="349"/>
      <c r="R1" s="349"/>
      <c r="S1" s="349"/>
      <c r="T1" s="349"/>
      <c r="U1" s="349"/>
      <c r="V1" s="349"/>
      <c r="W1" s="349"/>
      <c r="X1" s="349"/>
      <c r="Y1" s="349"/>
      <c r="Z1" s="349"/>
      <c r="AA1" s="349"/>
      <c r="AB1" s="349"/>
      <c r="AC1" s="349"/>
      <c r="AD1" s="349"/>
      <c r="AE1" s="349"/>
      <c r="AF1" s="349"/>
      <c r="AG1" s="349"/>
      <c r="AH1" s="1"/>
    </row>
    <row r="2" spans="1:38" ht="15.75" x14ac:dyDescent="0.25">
      <c r="B2" s="349" t="s">
        <v>42</v>
      </c>
      <c r="C2" s="349"/>
      <c r="D2" s="349"/>
      <c r="E2" s="349"/>
      <c r="F2" s="349"/>
      <c r="G2" s="349"/>
      <c r="H2" s="349"/>
      <c r="I2" s="349"/>
      <c r="J2" s="349"/>
      <c r="K2" s="349"/>
      <c r="L2" s="349"/>
      <c r="M2" s="349"/>
      <c r="N2" s="349"/>
      <c r="O2" s="349"/>
      <c r="P2" s="349"/>
      <c r="Q2" s="349"/>
      <c r="R2" s="349"/>
      <c r="S2" s="349"/>
      <c r="T2" s="349"/>
      <c r="U2" s="349"/>
      <c r="V2" s="349"/>
      <c r="W2" s="349"/>
      <c r="X2" s="349"/>
      <c r="Y2" s="349"/>
      <c r="Z2" s="349"/>
      <c r="AA2" s="349"/>
      <c r="AB2" s="349"/>
      <c r="AC2" s="349"/>
      <c r="AD2" s="349"/>
      <c r="AE2" s="349"/>
      <c r="AF2" s="349"/>
      <c r="AG2" s="349"/>
      <c r="AH2" s="349"/>
    </row>
    <row r="3" spans="1:38" ht="15.75" x14ac:dyDescent="0.25">
      <c r="B3" s="349" t="s">
        <v>38</v>
      </c>
      <c r="C3" s="349"/>
      <c r="D3" s="349"/>
      <c r="E3" s="349"/>
      <c r="F3" s="349"/>
      <c r="G3" s="349"/>
      <c r="H3" s="349"/>
      <c r="I3" s="349"/>
      <c r="J3" s="349"/>
      <c r="K3" s="349"/>
      <c r="L3" s="349"/>
      <c r="M3" s="349"/>
      <c r="N3" s="349"/>
      <c r="O3" s="349"/>
      <c r="P3" s="349"/>
      <c r="Q3" s="349"/>
      <c r="R3" s="349"/>
      <c r="S3" s="349"/>
      <c r="T3" s="349"/>
      <c r="U3" s="349"/>
      <c r="V3" s="349"/>
      <c r="W3" s="349"/>
      <c r="X3" s="349"/>
      <c r="Y3" s="349"/>
      <c r="Z3" s="349"/>
      <c r="AA3" s="349"/>
      <c r="AB3" s="349"/>
      <c r="AC3" s="349"/>
      <c r="AD3" s="349"/>
      <c r="AE3" s="349"/>
      <c r="AF3" s="349"/>
      <c r="AG3" s="349"/>
      <c r="AH3" s="349"/>
    </row>
    <row r="4" spans="1:38" ht="15.75" x14ac:dyDescent="0.25">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row>
    <row r="5" spans="1:38" ht="15.75" x14ac:dyDescent="0.25">
      <c r="B5" s="66"/>
      <c r="C5" s="1" t="s">
        <v>253</v>
      </c>
    </row>
    <row r="6" spans="1:38" ht="0.75" customHeight="1" x14ac:dyDescent="0.25">
      <c r="B6" s="66"/>
      <c r="C6" s="66"/>
      <c r="D6" s="66"/>
      <c r="E6" s="66"/>
      <c r="F6" s="66"/>
      <c r="G6" s="66"/>
      <c r="H6" s="66"/>
      <c r="I6" s="66"/>
      <c r="J6" s="66"/>
      <c r="K6" s="66"/>
      <c r="L6" s="66"/>
      <c r="M6" s="66"/>
      <c r="N6" s="66"/>
      <c r="O6" s="66"/>
      <c r="P6" s="66"/>
      <c r="Q6" s="66"/>
      <c r="R6" s="66"/>
      <c r="S6" s="66"/>
      <c r="T6" s="66"/>
      <c r="U6" s="66"/>
      <c r="V6" s="66"/>
      <c r="W6" s="66"/>
      <c r="X6" s="66"/>
      <c r="Y6" s="66"/>
      <c r="Z6" s="66"/>
      <c r="AA6" s="66"/>
      <c r="AB6" s="66"/>
      <c r="AC6" s="66"/>
      <c r="AD6" s="66"/>
      <c r="AE6" s="66"/>
      <c r="AF6" s="66"/>
      <c r="AG6" s="66"/>
      <c r="AH6" s="66"/>
    </row>
    <row r="7" spans="1:38" ht="5.25" hidden="1" customHeight="1" x14ac:dyDescent="0.2"/>
    <row r="8" spans="1:38" ht="21" customHeight="1" x14ac:dyDescent="0.2"/>
    <row r="9" spans="1:38" ht="15.75" x14ac:dyDescent="0.25">
      <c r="A9" s="1"/>
      <c r="B9" s="369" t="s">
        <v>1</v>
      </c>
      <c r="C9" s="372" t="s">
        <v>2</v>
      </c>
      <c r="D9" s="375" t="s">
        <v>3</v>
      </c>
      <c r="E9" s="376" t="s">
        <v>4</v>
      </c>
      <c r="F9" s="365" t="s">
        <v>5</v>
      </c>
      <c r="G9" s="366"/>
      <c r="H9" s="366"/>
      <c r="I9" s="366"/>
      <c r="J9" s="366"/>
      <c r="K9" s="366"/>
      <c r="L9" s="366"/>
      <c r="M9" s="366"/>
      <c r="N9" s="366"/>
      <c r="O9" s="366"/>
      <c r="P9" s="366"/>
      <c r="Q9" s="367"/>
      <c r="R9" s="364" t="s">
        <v>9</v>
      </c>
      <c r="S9" s="364"/>
      <c r="T9" s="364"/>
      <c r="U9" s="364"/>
      <c r="V9" s="364"/>
      <c r="W9" s="364"/>
      <c r="X9" s="364"/>
      <c r="Y9" s="364"/>
      <c r="Z9" s="364"/>
      <c r="AA9" s="364"/>
      <c r="AB9" s="364"/>
      <c r="AC9" s="364"/>
      <c r="AD9" s="364" t="s">
        <v>11</v>
      </c>
      <c r="AE9" s="364"/>
      <c r="AF9" s="364"/>
      <c r="AG9" s="364"/>
      <c r="AH9" s="364"/>
      <c r="AI9" s="364" t="s">
        <v>15</v>
      </c>
      <c r="AJ9" s="364"/>
      <c r="AK9" s="364"/>
      <c r="AL9" s="1"/>
    </row>
    <row r="10" spans="1:38" ht="15.75" x14ac:dyDescent="0.25">
      <c r="A10" s="1"/>
      <c r="B10" s="370"/>
      <c r="C10" s="373"/>
      <c r="D10" s="375"/>
      <c r="E10" s="376"/>
      <c r="F10" s="365" t="s">
        <v>6</v>
      </c>
      <c r="G10" s="366"/>
      <c r="H10" s="366"/>
      <c r="I10" s="366"/>
      <c r="J10" s="366"/>
      <c r="K10" s="367"/>
      <c r="L10" s="368" t="s">
        <v>7</v>
      </c>
      <c r="M10" s="368"/>
      <c r="N10" s="368"/>
      <c r="O10" s="368"/>
      <c r="P10" s="368"/>
      <c r="Q10" s="368"/>
      <c r="R10" s="368" t="s">
        <v>10</v>
      </c>
      <c r="S10" s="368"/>
      <c r="T10" s="368"/>
      <c r="U10" s="368"/>
      <c r="V10" s="368"/>
      <c r="W10" s="368"/>
      <c r="X10" s="368"/>
      <c r="Y10" s="368"/>
      <c r="Z10" s="368"/>
      <c r="AA10" s="368"/>
      <c r="AB10" s="368"/>
      <c r="AC10" s="368"/>
      <c r="AD10" s="83" t="s">
        <v>31</v>
      </c>
      <c r="AE10" s="83" t="s">
        <v>32</v>
      </c>
      <c r="AF10" s="83" t="s">
        <v>12</v>
      </c>
      <c r="AG10" s="83" t="s">
        <v>13</v>
      </c>
      <c r="AH10" s="83" t="s">
        <v>14</v>
      </c>
      <c r="AI10" s="377" t="s">
        <v>16</v>
      </c>
      <c r="AJ10" s="377" t="s">
        <v>17</v>
      </c>
      <c r="AK10" s="377" t="s">
        <v>18</v>
      </c>
      <c r="AL10" s="1"/>
    </row>
    <row r="11" spans="1:38" ht="53.25" customHeight="1" x14ac:dyDescent="0.25">
      <c r="A11" s="1"/>
      <c r="B11" s="371"/>
      <c r="C11" s="374"/>
      <c r="D11" s="375"/>
      <c r="E11" s="376"/>
      <c r="F11" s="82" t="s">
        <v>41</v>
      </c>
      <c r="G11" s="82" t="s">
        <v>146</v>
      </c>
      <c r="H11" s="82" t="s">
        <v>145</v>
      </c>
      <c r="I11" s="81" t="s">
        <v>43</v>
      </c>
      <c r="J11" s="80" t="s">
        <v>78</v>
      </c>
      <c r="K11" s="82" t="s">
        <v>22</v>
      </c>
      <c r="L11" s="77" t="s">
        <v>8</v>
      </c>
      <c r="M11" s="78" t="s">
        <v>144</v>
      </c>
      <c r="N11" s="76" t="s">
        <v>143</v>
      </c>
      <c r="O11" s="79" t="s">
        <v>28</v>
      </c>
      <c r="P11" s="77" t="s">
        <v>37</v>
      </c>
      <c r="Q11" s="79" t="s">
        <v>29</v>
      </c>
      <c r="R11" s="78" t="s">
        <v>25</v>
      </c>
      <c r="S11" s="77" t="s">
        <v>24</v>
      </c>
      <c r="T11" s="77" t="s">
        <v>64</v>
      </c>
      <c r="U11" s="77" t="s">
        <v>142</v>
      </c>
      <c r="V11" s="77" t="s">
        <v>65</v>
      </c>
      <c r="W11" s="76" t="s">
        <v>26</v>
      </c>
      <c r="X11" s="77" t="s">
        <v>27</v>
      </c>
      <c r="Y11" s="77" t="s">
        <v>23</v>
      </c>
      <c r="Z11" s="76" t="s">
        <v>141</v>
      </c>
      <c r="AA11" s="76" t="s">
        <v>84</v>
      </c>
      <c r="AB11" s="76" t="s">
        <v>140</v>
      </c>
      <c r="AC11" s="76" t="s">
        <v>30</v>
      </c>
      <c r="AD11" s="75"/>
      <c r="AE11" s="75"/>
      <c r="AF11" s="75"/>
      <c r="AG11" s="75"/>
      <c r="AH11" s="75"/>
      <c r="AI11" s="377"/>
      <c r="AJ11" s="377"/>
      <c r="AK11" s="377"/>
      <c r="AL11" s="1"/>
    </row>
    <row r="12" spans="1:38" ht="39" customHeight="1" x14ac:dyDescent="0.2">
      <c r="B12" s="11">
        <v>1</v>
      </c>
      <c r="C12" s="10" t="s">
        <v>36</v>
      </c>
      <c r="D12" s="14" t="str">
        <f>+D13</f>
        <v>Asesoría Legal-Mesa de Partes</v>
      </c>
      <c r="E12" s="11">
        <v>10</v>
      </c>
      <c r="F12" s="11">
        <v>0</v>
      </c>
      <c r="G12" s="11">
        <v>1</v>
      </c>
      <c r="H12" s="11">
        <v>0</v>
      </c>
      <c r="I12" s="11">
        <v>0</v>
      </c>
      <c r="J12" s="11">
        <v>0</v>
      </c>
      <c r="K12" s="11">
        <v>0</v>
      </c>
      <c r="L12" s="12"/>
      <c r="M12" s="12"/>
      <c r="N12" s="12"/>
      <c r="O12" s="12"/>
      <c r="P12" s="12"/>
      <c r="Q12" s="12"/>
      <c r="R12" s="11" t="s">
        <v>33</v>
      </c>
      <c r="S12" s="11"/>
      <c r="T12" s="11"/>
      <c r="U12" s="11"/>
      <c r="V12" s="11"/>
      <c r="W12" s="11"/>
      <c r="X12" s="11"/>
      <c r="Y12" s="11"/>
      <c r="Z12" s="11"/>
      <c r="AA12" s="11"/>
      <c r="AB12" s="11"/>
      <c r="AC12" s="11" t="s">
        <v>33</v>
      </c>
      <c r="AD12" s="3"/>
      <c r="AE12" s="3"/>
      <c r="AF12" s="3"/>
      <c r="AG12" s="3"/>
      <c r="AH12" s="3"/>
      <c r="AI12" s="67" t="s">
        <v>33</v>
      </c>
      <c r="AJ12" s="67"/>
      <c r="AK12" s="67"/>
    </row>
    <row r="13" spans="1:38" ht="39.75" customHeight="1" x14ac:dyDescent="0.2">
      <c r="B13" s="67">
        <v>2</v>
      </c>
      <c r="C13" s="9" t="s">
        <v>139</v>
      </c>
      <c r="D13" s="9" t="s">
        <v>138</v>
      </c>
      <c r="E13" s="67">
        <v>2</v>
      </c>
      <c r="F13" s="67">
        <v>0</v>
      </c>
      <c r="G13" s="67">
        <v>1</v>
      </c>
      <c r="H13" s="67">
        <v>0</v>
      </c>
      <c r="I13" s="67">
        <v>0</v>
      </c>
      <c r="J13" s="67">
        <v>0</v>
      </c>
      <c r="K13" s="67">
        <v>0</v>
      </c>
      <c r="L13" s="67"/>
      <c r="M13" s="67"/>
      <c r="N13" s="67"/>
      <c r="O13" s="67"/>
      <c r="P13" s="67"/>
      <c r="Q13" s="67"/>
      <c r="R13" s="11"/>
      <c r="S13" s="11" t="s">
        <v>33</v>
      </c>
      <c r="T13" s="11"/>
      <c r="U13" s="11"/>
      <c r="V13" s="11"/>
      <c r="W13" s="11" t="s">
        <v>33</v>
      </c>
      <c r="X13" s="11"/>
      <c r="Y13" s="11" t="s">
        <v>33</v>
      </c>
      <c r="Z13" s="11" t="s">
        <v>33</v>
      </c>
      <c r="AA13" s="11"/>
      <c r="AB13" s="11"/>
      <c r="AC13" s="11" t="s">
        <v>33</v>
      </c>
      <c r="AD13" s="3"/>
      <c r="AE13" s="3"/>
      <c r="AF13" s="3"/>
      <c r="AG13" s="3"/>
      <c r="AH13" s="3"/>
      <c r="AI13" s="67"/>
      <c r="AJ13" s="67"/>
      <c r="AK13" s="67"/>
    </row>
    <row r="14" spans="1:38" ht="37.5" customHeight="1" x14ac:dyDescent="0.2">
      <c r="B14" s="11">
        <v>3</v>
      </c>
      <c r="C14" s="10" t="s">
        <v>137</v>
      </c>
      <c r="D14" s="10" t="str">
        <f>+D13</f>
        <v>Asesoría Legal-Mesa de Partes</v>
      </c>
      <c r="E14" s="11">
        <v>3</v>
      </c>
      <c r="F14" s="11">
        <v>0</v>
      </c>
      <c r="G14" s="11">
        <v>1</v>
      </c>
      <c r="H14" s="11">
        <v>0</v>
      </c>
      <c r="I14" s="11">
        <v>0</v>
      </c>
      <c r="J14" s="11">
        <v>0</v>
      </c>
      <c r="K14" s="11">
        <v>0</v>
      </c>
      <c r="L14" s="12"/>
      <c r="M14" s="12"/>
      <c r="N14" s="12"/>
      <c r="O14" s="11"/>
      <c r="P14" s="12"/>
      <c r="Q14" s="12"/>
      <c r="R14" s="11"/>
      <c r="S14" s="11" t="s">
        <v>33</v>
      </c>
      <c r="T14" s="11"/>
      <c r="U14" s="11" t="s">
        <v>33</v>
      </c>
      <c r="V14" s="11"/>
      <c r="W14" s="11" t="s">
        <v>33</v>
      </c>
      <c r="X14" s="11"/>
      <c r="Y14" s="11" t="s">
        <v>33</v>
      </c>
      <c r="Z14" s="11" t="s">
        <v>33</v>
      </c>
      <c r="AA14" s="11"/>
      <c r="AB14" s="11"/>
      <c r="AC14" s="11" t="s">
        <v>33</v>
      </c>
      <c r="AD14" s="13"/>
      <c r="AE14" s="13"/>
      <c r="AF14" s="13"/>
      <c r="AG14" s="13"/>
      <c r="AH14" s="13"/>
      <c r="AI14" s="12"/>
      <c r="AJ14" s="12" t="s">
        <v>33</v>
      </c>
      <c r="AK14" s="12"/>
    </row>
    <row r="15" spans="1:38" ht="50.25" customHeight="1" x14ac:dyDescent="0.2">
      <c r="B15" s="11">
        <v>4</v>
      </c>
      <c r="C15" s="10" t="s">
        <v>136</v>
      </c>
      <c r="D15" s="10" t="str">
        <f>+D14</f>
        <v>Asesoría Legal-Mesa de Partes</v>
      </c>
      <c r="E15" s="11">
        <v>2</v>
      </c>
      <c r="F15" s="11">
        <v>0</v>
      </c>
      <c r="G15" s="11">
        <v>1</v>
      </c>
      <c r="H15" s="11">
        <v>0</v>
      </c>
      <c r="I15" s="11">
        <v>0</v>
      </c>
      <c r="J15" s="11">
        <v>0</v>
      </c>
      <c r="K15" s="11">
        <v>0</v>
      </c>
      <c r="L15" s="12"/>
      <c r="M15" s="12"/>
      <c r="N15" s="12"/>
      <c r="O15" s="11"/>
      <c r="P15" s="12"/>
      <c r="Q15" s="12"/>
      <c r="R15" s="11"/>
      <c r="S15" s="11"/>
      <c r="T15" s="11"/>
      <c r="U15" s="11"/>
      <c r="V15" s="11"/>
      <c r="W15" s="11"/>
      <c r="X15" s="11"/>
      <c r="Y15" s="11"/>
      <c r="Z15" s="11"/>
      <c r="AA15" s="11"/>
      <c r="AB15" s="11"/>
      <c r="AC15" s="11" t="s">
        <v>33</v>
      </c>
      <c r="AD15" s="13"/>
      <c r="AE15" s="13"/>
      <c r="AF15" s="13"/>
      <c r="AG15" s="13"/>
      <c r="AH15" s="13"/>
      <c r="AI15" s="12"/>
      <c r="AJ15" s="12"/>
      <c r="AK15" s="12"/>
    </row>
    <row r="16" spans="1:38" ht="24.95" customHeight="1" x14ac:dyDescent="0.2">
      <c r="B16" s="11">
        <v>5</v>
      </c>
      <c r="C16" s="14" t="s">
        <v>105</v>
      </c>
      <c r="D16" s="14" t="str">
        <f>+D14</f>
        <v>Asesoría Legal-Mesa de Partes</v>
      </c>
      <c r="E16" s="17">
        <v>3</v>
      </c>
      <c r="F16" s="11">
        <v>0</v>
      </c>
      <c r="G16" s="11">
        <v>1</v>
      </c>
      <c r="H16" s="11">
        <v>0</v>
      </c>
      <c r="I16" s="11">
        <v>0</v>
      </c>
      <c r="J16" s="11">
        <v>0</v>
      </c>
      <c r="K16" s="11">
        <v>0</v>
      </c>
      <c r="L16" s="11"/>
      <c r="M16" s="11"/>
      <c r="N16" s="11"/>
      <c r="O16" s="11"/>
      <c r="P16" s="11"/>
      <c r="Q16" s="11"/>
      <c r="R16" s="11"/>
      <c r="S16" s="11" t="s">
        <v>33</v>
      </c>
      <c r="T16" s="11"/>
      <c r="U16" s="11" t="s">
        <v>33</v>
      </c>
      <c r="V16" s="11"/>
      <c r="W16" s="11" t="s">
        <v>33</v>
      </c>
      <c r="X16" s="11"/>
      <c r="Y16" s="11" t="s">
        <v>33</v>
      </c>
      <c r="Z16" s="11" t="s">
        <v>33</v>
      </c>
      <c r="AA16" s="11"/>
      <c r="AB16" s="11"/>
      <c r="AC16" s="11" t="s">
        <v>33</v>
      </c>
      <c r="AD16" s="13"/>
      <c r="AE16" s="13"/>
      <c r="AF16" s="13"/>
      <c r="AG16" s="13"/>
      <c r="AH16" s="13"/>
      <c r="AI16" s="12"/>
      <c r="AJ16" s="12"/>
      <c r="AK16" s="12" t="s">
        <v>33</v>
      </c>
    </row>
    <row r="17" spans="2:37" ht="28.5" customHeight="1" x14ac:dyDescent="0.2">
      <c r="B17" s="67">
        <v>6</v>
      </c>
      <c r="C17" s="10" t="s">
        <v>39</v>
      </c>
      <c r="D17" s="10" t="s">
        <v>127</v>
      </c>
      <c r="E17" s="17">
        <v>210</v>
      </c>
      <c r="F17" s="11">
        <v>0</v>
      </c>
      <c r="G17" s="11">
        <v>0</v>
      </c>
      <c r="H17" s="11">
        <v>0</v>
      </c>
      <c r="I17" s="11">
        <v>0</v>
      </c>
      <c r="J17" s="11">
        <v>1</v>
      </c>
      <c r="K17" s="11">
        <v>0</v>
      </c>
      <c r="L17" s="12"/>
      <c r="M17" s="12"/>
      <c r="N17" s="12"/>
      <c r="O17" s="12"/>
      <c r="P17" s="12"/>
      <c r="Q17" s="12"/>
      <c r="R17" s="11"/>
      <c r="S17" s="11" t="s">
        <v>33</v>
      </c>
      <c r="T17" s="11"/>
      <c r="U17" s="11" t="s">
        <v>33</v>
      </c>
      <c r="V17" s="11"/>
      <c r="W17" s="11" t="s">
        <v>33</v>
      </c>
      <c r="X17" s="11"/>
      <c r="Y17" s="11" t="s">
        <v>33</v>
      </c>
      <c r="Z17" s="11" t="s">
        <v>33</v>
      </c>
      <c r="AA17" s="11"/>
      <c r="AB17" s="11"/>
      <c r="AC17" s="11" t="s">
        <v>33</v>
      </c>
      <c r="AD17" s="13"/>
      <c r="AE17" s="13"/>
      <c r="AF17" s="13"/>
      <c r="AG17" s="13"/>
      <c r="AH17" s="13"/>
      <c r="AI17" s="12"/>
      <c r="AJ17" s="12" t="s">
        <v>33</v>
      </c>
      <c r="AK17" s="12"/>
    </row>
    <row r="18" spans="2:37" ht="24.75" customHeight="1" x14ac:dyDescent="0.2">
      <c r="B18" s="11">
        <v>7</v>
      </c>
      <c r="C18" s="18" t="s">
        <v>135</v>
      </c>
      <c r="D18" s="10" t="str">
        <f>+D17</f>
        <v xml:space="preserve">Dirección de Minería </v>
      </c>
      <c r="E18" s="17">
        <v>390</v>
      </c>
      <c r="F18" s="11">
        <v>0</v>
      </c>
      <c r="G18" s="11">
        <v>0</v>
      </c>
      <c r="H18" s="11">
        <v>0</v>
      </c>
      <c r="I18" s="19">
        <v>0</v>
      </c>
      <c r="J18" s="19">
        <v>1</v>
      </c>
      <c r="K18" s="19">
        <v>0</v>
      </c>
      <c r="L18" s="11"/>
      <c r="M18" s="11"/>
      <c r="N18" s="11"/>
      <c r="O18" s="11"/>
      <c r="P18" s="11"/>
      <c r="Q18" s="11"/>
      <c r="R18" s="11" t="s">
        <v>33</v>
      </c>
      <c r="S18" s="11" t="s">
        <v>33</v>
      </c>
      <c r="T18" s="11"/>
      <c r="U18" s="11" t="s">
        <v>33</v>
      </c>
      <c r="V18" s="11"/>
      <c r="W18" s="11" t="s">
        <v>33</v>
      </c>
      <c r="X18" s="11"/>
      <c r="Y18" s="11" t="s">
        <v>33</v>
      </c>
      <c r="Z18" s="11" t="s">
        <v>33</v>
      </c>
      <c r="AA18" s="11"/>
      <c r="AB18" s="11"/>
      <c r="AC18" s="11" t="s">
        <v>33</v>
      </c>
      <c r="AD18" s="13"/>
      <c r="AE18" s="13"/>
      <c r="AF18" s="13"/>
      <c r="AG18" s="13"/>
      <c r="AH18" s="13"/>
      <c r="AI18" s="12"/>
      <c r="AJ18" s="12" t="s">
        <v>33</v>
      </c>
      <c r="AK18" s="12"/>
    </row>
    <row r="19" spans="2:37" ht="35.25" customHeight="1" x14ac:dyDescent="0.2">
      <c r="B19" s="11">
        <v>8</v>
      </c>
      <c r="C19" s="10" t="s">
        <v>134</v>
      </c>
      <c r="D19" s="21" t="str">
        <f>+D18</f>
        <v xml:space="preserve">Dirección de Minería </v>
      </c>
      <c r="E19" s="17">
        <v>2</v>
      </c>
      <c r="F19" s="11">
        <v>0</v>
      </c>
      <c r="G19" s="11">
        <v>0</v>
      </c>
      <c r="H19" s="11">
        <v>0</v>
      </c>
      <c r="I19" s="11">
        <v>0</v>
      </c>
      <c r="J19" s="11">
        <v>1</v>
      </c>
      <c r="K19" s="11">
        <v>0</v>
      </c>
      <c r="L19" s="11">
        <v>30</v>
      </c>
      <c r="M19" s="11">
        <v>1</v>
      </c>
      <c r="N19" s="12"/>
      <c r="O19" s="12"/>
      <c r="P19" s="12"/>
      <c r="Q19" s="12"/>
      <c r="R19" s="11" t="s">
        <v>33</v>
      </c>
      <c r="S19" s="11" t="s">
        <v>33</v>
      </c>
      <c r="T19" s="11" t="s">
        <v>33</v>
      </c>
      <c r="U19" s="11" t="s">
        <v>33</v>
      </c>
      <c r="V19" s="11"/>
      <c r="W19" s="11" t="s">
        <v>33</v>
      </c>
      <c r="X19" s="11" t="s">
        <v>33</v>
      </c>
      <c r="Y19" s="11" t="s">
        <v>33</v>
      </c>
      <c r="Z19" s="11" t="s">
        <v>33</v>
      </c>
      <c r="AA19" s="11" t="s">
        <v>33</v>
      </c>
      <c r="AB19" s="11" t="s">
        <v>33</v>
      </c>
      <c r="AC19" s="11" t="s">
        <v>33</v>
      </c>
      <c r="AD19" s="13"/>
      <c r="AE19" s="13"/>
      <c r="AF19" s="13"/>
      <c r="AG19" s="13"/>
      <c r="AH19" s="13"/>
      <c r="AI19" s="12" t="s">
        <v>33</v>
      </c>
      <c r="AJ19" s="12"/>
      <c r="AK19" s="12"/>
    </row>
    <row r="20" spans="2:37" ht="31.5" customHeight="1" x14ac:dyDescent="0.2">
      <c r="B20" s="11">
        <v>9</v>
      </c>
      <c r="C20" s="10" t="s">
        <v>133</v>
      </c>
      <c r="D20" s="21" t="str">
        <f>+D19</f>
        <v xml:space="preserve">Dirección de Minería </v>
      </c>
      <c r="E20" s="17">
        <v>2</v>
      </c>
      <c r="F20" s="11">
        <v>0</v>
      </c>
      <c r="G20" s="11">
        <v>0</v>
      </c>
      <c r="H20" s="11">
        <v>0</v>
      </c>
      <c r="I20" s="11">
        <v>0</v>
      </c>
      <c r="J20" s="11">
        <v>1</v>
      </c>
      <c r="K20" s="11">
        <v>0</v>
      </c>
      <c r="L20" s="11"/>
      <c r="M20" s="11"/>
      <c r="N20" s="12"/>
      <c r="O20" s="12"/>
      <c r="P20" s="12"/>
      <c r="Q20" s="12"/>
      <c r="R20" s="11"/>
      <c r="S20" s="11" t="s">
        <v>33</v>
      </c>
      <c r="T20" s="11"/>
      <c r="U20" s="11" t="s">
        <v>33</v>
      </c>
      <c r="V20" s="11"/>
      <c r="W20" s="11" t="s">
        <v>33</v>
      </c>
      <c r="X20" s="11"/>
      <c r="Y20" s="11" t="s">
        <v>33</v>
      </c>
      <c r="Z20" s="11" t="s">
        <v>33</v>
      </c>
      <c r="AA20" s="11"/>
      <c r="AB20" s="11"/>
      <c r="AC20" s="11" t="s">
        <v>33</v>
      </c>
      <c r="AD20" s="13"/>
      <c r="AE20" s="13"/>
      <c r="AF20" s="13"/>
      <c r="AG20" s="13"/>
      <c r="AH20" s="13"/>
      <c r="AI20" s="12"/>
      <c r="AJ20" s="12"/>
      <c r="AK20" s="12"/>
    </row>
    <row r="21" spans="2:37" ht="37.5" customHeight="1" x14ac:dyDescent="0.2">
      <c r="B21" s="67">
        <v>10</v>
      </c>
      <c r="C21" s="10" t="s">
        <v>151</v>
      </c>
      <c r="D21" s="21" t="s">
        <v>53</v>
      </c>
      <c r="E21" s="17">
        <v>240</v>
      </c>
      <c r="F21" s="11">
        <v>0</v>
      </c>
      <c r="G21" s="11">
        <v>0</v>
      </c>
      <c r="H21" s="11">
        <v>1</v>
      </c>
      <c r="I21" s="11">
        <v>0</v>
      </c>
      <c r="J21" s="11">
        <v>0</v>
      </c>
      <c r="K21" s="11">
        <v>0</v>
      </c>
      <c r="L21" s="11"/>
      <c r="M21" s="11"/>
      <c r="N21" s="12"/>
      <c r="O21" s="12"/>
      <c r="P21" s="12"/>
      <c r="Q21" s="12"/>
      <c r="R21" s="11"/>
      <c r="S21" s="11" t="s">
        <v>33</v>
      </c>
      <c r="T21" s="11"/>
      <c r="U21" s="11" t="s">
        <v>33</v>
      </c>
      <c r="V21" s="11"/>
      <c r="W21" s="11" t="s">
        <v>33</v>
      </c>
      <c r="X21" s="11"/>
      <c r="Y21" s="11" t="s">
        <v>33</v>
      </c>
      <c r="Z21" s="11" t="s">
        <v>33</v>
      </c>
      <c r="AA21" s="11"/>
      <c r="AB21" s="11"/>
      <c r="AC21" s="11" t="s">
        <v>33</v>
      </c>
      <c r="AD21" s="13"/>
      <c r="AE21" s="13"/>
      <c r="AF21" s="13"/>
      <c r="AG21" s="13"/>
      <c r="AH21" s="13"/>
      <c r="AI21" s="12"/>
      <c r="AJ21" s="12"/>
      <c r="AK21" s="12"/>
    </row>
    <row r="22" spans="2:37" ht="37.5" customHeight="1" x14ac:dyDescent="0.2">
      <c r="B22" s="11">
        <v>11</v>
      </c>
      <c r="C22" s="10" t="s">
        <v>131</v>
      </c>
      <c r="D22" s="21" t="str">
        <f>+D21</f>
        <v>Asesoría Legal</v>
      </c>
      <c r="E22" s="17">
        <v>5</v>
      </c>
      <c r="F22" s="11">
        <v>0</v>
      </c>
      <c r="G22" s="11">
        <v>0</v>
      </c>
      <c r="H22" s="11">
        <v>1</v>
      </c>
      <c r="I22" s="11">
        <v>0</v>
      </c>
      <c r="J22" s="11">
        <v>0</v>
      </c>
      <c r="K22" s="11">
        <v>0</v>
      </c>
      <c r="L22" s="11">
        <v>15</v>
      </c>
      <c r="M22" s="11">
        <v>1</v>
      </c>
      <c r="N22" s="12"/>
      <c r="O22" s="12"/>
      <c r="P22" s="12"/>
      <c r="Q22" s="12"/>
      <c r="R22" s="11" t="s">
        <v>33</v>
      </c>
      <c r="S22" s="11" t="s">
        <v>33</v>
      </c>
      <c r="T22" s="11" t="s">
        <v>33</v>
      </c>
      <c r="U22" s="11" t="s">
        <v>33</v>
      </c>
      <c r="V22" s="11" t="s">
        <v>33</v>
      </c>
      <c r="W22" s="11" t="s">
        <v>33</v>
      </c>
      <c r="X22" s="11" t="s">
        <v>33</v>
      </c>
      <c r="Y22" s="11" t="s">
        <v>33</v>
      </c>
      <c r="Z22" s="11" t="s">
        <v>33</v>
      </c>
      <c r="AA22" s="11" t="s">
        <v>33</v>
      </c>
      <c r="AB22" s="11" t="s">
        <v>33</v>
      </c>
      <c r="AC22" s="11" t="s">
        <v>33</v>
      </c>
      <c r="AD22" s="13"/>
      <c r="AE22" s="13"/>
      <c r="AF22" s="13"/>
      <c r="AG22" s="13"/>
      <c r="AH22" s="13"/>
      <c r="AI22" s="12"/>
      <c r="AJ22" s="12"/>
      <c r="AK22" s="12"/>
    </row>
    <row r="23" spans="2:37" ht="37.5" customHeight="1" x14ac:dyDescent="0.2">
      <c r="B23" s="11">
        <v>12</v>
      </c>
      <c r="C23" s="10" t="s">
        <v>130</v>
      </c>
      <c r="D23" s="21" t="str">
        <f>+D22</f>
        <v>Asesoría Legal</v>
      </c>
      <c r="E23" s="17">
        <v>2</v>
      </c>
      <c r="F23" s="11">
        <v>0</v>
      </c>
      <c r="G23" s="11">
        <v>0</v>
      </c>
      <c r="H23" s="11">
        <v>1</v>
      </c>
      <c r="I23" s="11">
        <v>0</v>
      </c>
      <c r="J23" s="11">
        <v>0</v>
      </c>
      <c r="K23" s="11">
        <v>0</v>
      </c>
      <c r="L23" s="11"/>
      <c r="M23" s="11"/>
      <c r="N23" s="12"/>
      <c r="O23" s="12"/>
      <c r="P23" s="11">
        <v>3</v>
      </c>
      <c r="Q23" s="12"/>
      <c r="R23" s="11"/>
      <c r="S23" s="11"/>
      <c r="T23" s="11"/>
      <c r="U23" s="11"/>
      <c r="V23" s="11"/>
      <c r="W23" s="11"/>
      <c r="X23" s="11"/>
      <c r="Y23" s="11"/>
      <c r="Z23" s="11"/>
      <c r="AA23" s="11"/>
      <c r="AB23" s="11"/>
      <c r="AC23" s="11"/>
      <c r="AD23" s="13"/>
      <c r="AE23" s="13"/>
      <c r="AF23" s="13"/>
      <c r="AG23" s="13"/>
      <c r="AH23" s="13"/>
      <c r="AI23" s="12"/>
      <c r="AJ23" s="12"/>
      <c r="AK23" s="12"/>
    </row>
    <row r="24" spans="2:37" ht="37.5" customHeight="1" x14ac:dyDescent="0.2">
      <c r="B24" s="11">
        <v>13</v>
      </c>
      <c r="C24" s="20" t="s">
        <v>148</v>
      </c>
      <c r="D24" s="21" t="str">
        <f>+D14</f>
        <v>Asesoría Legal-Mesa de Partes</v>
      </c>
      <c r="E24" s="17">
        <v>2</v>
      </c>
      <c r="F24" s="11">
        <v>0</v>
      </c>
      <c r="G24" s="11">
        <v>1</v>
      </c>
      <c r="H24" s="11">
        <v>0</v>
      </c>
      <c r="I24" s="11">
        <v>0</v>
      </c>
      <c r="J24" s="11">
        <v>0</v>
      </c>
      <c r="K24" s="11">
        <v>0</v>
      </c>
      <c r="L24" s="11"/>
      <c r="M24" s="11"/>
      <c r="N24" s="12"/>
      <c r="O24" s="12"/>
      <c r="P24" s="12"/>
      <c r="Q24" s="12"/>
      <c r="R24" s="11"/>
      <c r="S24" s="11"/>
      <c r="T24" s="11"/>
      <c r="U24" s="11"/>
      <c r="V24" s="11"/>
      <c r="W24" s="11"/>
      <c r="X24" s="11"/>
      <c r="Y24" s="11"/>
      <c r="Z24" s="11"/>
      <c r="AA24" s="11"/>
      <c r="AB24" s="11"/>
      <c r="AC24" s="11" t="s">
        <v>33</v>
      </c>
      <c r="AD24" s="13"/>
      <c r="AE24" s="13"/>
      <c r="AF24" s="13"/>
      <c r="AG24" s="13"/>
      <c r="AH24" s="13"/>
      <c r="AI24" s="12"/>
      <c r="AJ24" s="12"/>
      <c r="AK24" s="12"/>
    </row>
    <row r="25" spans="2:37" ht="24.95" customHeight="1" x14ac:dyDescent="0.2">
      <c r="B25" s="67">
        <v>14</v>
      </c>
      <c r="C25" s="10" t="s">
        <v>39</v>
      </c>
      <c r="D25" s="10" t="s">
        <v>127</v>
      </c>
      <c r="E25" s="17">
        <v>60</v>
      </c>
      <c r="F25" s="11">
        <v>0</v>
      </c>
      <c r="G25" s="11">
        <v>0</v>
      </c>
      <c r="H25" s="11">
        <v>0</v>
      </c>
      <c r="I25" s="11">
        <v>0</v>
      </c>
      <c r="J25" s="11">
        <v>1</v>
      </c>
      <c r="K25" s="11">
        <v>0</v>
      </c>
      <c r="L25" s="11"/>
      <c r="M25" s="11"/>
      <c r="N25" s="12"/>
      <c r="O25" s="12"/>
      <c r="P25" s="12"/>
      <c r="Q25" s="12"/>
      <c r="R25" s="11"/>
      <c r="S25" s="11" t="s">
        <v>33</v>
      </c>
      <c r="T25" s="11"/>
      <c r="U25" s="11" t="s">
        <v>33</v>
      </c>
      <c r="V25" s="11"/>
      <c r="W25" s="11" t="s">
        <v>33</v>
      </c>
      <c r="X25" s="11"/>
      <c r="Y25" s="11" t="s">
        <v>33</v>
      </c>
      <c r="Z25" s="11" t="s">
        <v>33</v>
      </c>
      <c r="AA25" s="11"/>
      <c r="AB25" s="11"/>
      <c r="AC25" s="11" t="s">
        <v>33</v>
      </c>
      <c r="AD25" s="13"/>
      <c r="AE25" s="13"/>
      <c r="AF25" s="13"/>
      <c r="AG25" s="13"/>
      <c r="AH25" s="13"/>
      <c r="AI25" s="12"/>
      <c r="AJ25" s="12"/>
      <c r="AK25" s="12"/>
    </row>
    <row r="26" spans="2:37" ht="24.95" customHeight="1" x14ac:dyDescent="0.2">
      <c r="B26" s="11">
        <v>15</v>
      </c>
      <c r="C26" s="18" t="s">
        <v>126</v>
      </c>
      <c r="D26" s="10" t="str">
        <f>+D25</f>
        <v xml:space="preserve">Dirección de Minería </v>
      </c>
      <c r="E26" s="17">
        <v>390</v>
      </c>
      <c r="F26" s="11">
        <v>0</v>
      </c>
      <c r="G26" s="11">
        <v>0</v>
      </c>
      <c r="H26" s="11">
        <v>0</v>
      </c>
      <c r="I26" s="11">
        <v>0</v>
      </c>
      <c r="J26" s="11">
        <v>1</v>
      </c>
      <c r="K26" s="11">
        <v>0</v>
      </c>
      <c r="L26" s="11">
        <v>2</v>
      </c>
      <c r="M26" s="11"/>
      <c r="N26" s="12"/>
      <c r="O26" s="12"/>
      <c r="P26" s="12"/>
      <c r="Q26" s="12"/>
      <c r="R26" s="11" t="s">
        <v>33</v>
      </c>
      <c r="S26" s="11"/>
      <c r="T26" s="11"/>
      <c r="U26" s="11"/>
      <c r="V26" s="11"/>
      <c r="W26" s="11"/>
      <c r="X26" s="11"/>
      <c r="Y26" s="11"/>
      <c r="Z26" s="11"/>
      <c r="AA26" s="11"/>
      <c r="AB26" s="11"/>
      <c r="AC26" s="11" t="s">
        <v>33</v>
      </c>
      <c r="AD26" s="13"/>
      <c r="AE26" s="13"/>
      <c r="AF26" s="13"/>
      <c r="AG26" s="13"/>
      <c r="AH26" s="13"/>
      <c r="AI26" s="12"/>
      <c r="AJ26" s="12"/>
      <c r="AK26" s="12"/>
    </row>
    <row r="27" spans="2:37" ht="24.95" customHeight="1" x14ac:dyDescent="0.2">
      <c r="B27" s="11">
        <v>16</v>
      </c>
      <c r="C27" s="10" t="s">
        <v>150</v>
      </c>
      <c r="D27" s="21" t="str">
        <f>+D26</f>
        <v xml:space="preserve">Dirección de Minería </v>
      </c>
      <c r="E27" s="17">
        <v>2</v>
      </c>
      <c r="F27" s="11">
        <v>0</v>
      </c>
      <c r="G27" s="11">
        <v>0</v>
      </c>
      <c r="H27" s="11">
        <v>0</v>
      </c>
      <c r="I27" s="11">
        <v>0</v>
      </c>
      <c r="J27" s="11">
        <v>1</v>
      </c>
      <c r="K27" s="11">
        <v>0</v>
      </c>
      <c r="L27" s="11">
        <v>30</v>
      </c>
      <c r="M27" s="11">
        <v>1</v>
      </c>
      <c r="N27" s="12"/>
      <c r="O27" s="12"/>
      <c r="P27" s="12"/>
      <c r="Q27" s="12"/>
      <c r="R27" s="11" t="s">
        <v>33</v>
      </c>
      <c r="S27" s="11" t="s">
        <v>33</v>
      </c>
      <c r="T27" s="11" t="s">
        <v>33</v>
      </c>
      <c r="U27" s="11" t="s">
        <v>33</v>
      </c>
      <c r="V27" s="11" t="s">
        <v>33</v>
      </c>
      <c r="W27" s="11" t="s">
        <v>33</v>
      </c>
      <c r="X27" s="11" t="s">
        <v>33</v>
      </c>
      <c r="Y27" s="11" t="s">
        <v>33</v>
      </c>
      <c r="Z27" s="11" t="s">
        <v>33</v>
      </c>
      <c r="AA27" s="11" t="s">
        <v>124</v>
      </c>
      <c r="AB27" s="11" t="s">
        <v>33</v>
      </c>
      <c r="AC27" s="11" t="s">
        <v>33</v>
      </c>
      <c r="AD27" s="13"/>
      <c r="AE27" s="13"/>
      <c r="AF27" s="13"/>
      <c r="AG27" s="13"/>
      <c r="AH27" s="13"/>
      <c r="AI27" s="12"/>
      <c r="AJ27" s="12"/>
      <c r="AK27" s="12"/>
    </row>
    <row r="28" spans="2:37" ht="24.95" customHeight="1" x14ac:dyDescent="0.2">
      <c r="B28" s="11">
        <v>17</v>
      </c>
      <c r="C28" s="10" t="s">
        <v>149</v>
      </c>
      <c r="D28" s="74" t="str">
        <f>+D27</f>
        <v xml:space="preserve">Dirección de Minería </v>
      </c>
      <c r="E28" s="17">
        <v>2</v>
      </c>
      <c r="F28" s="11">
        <v>0</v>
      </c>
      <c r="G28" s="11">
        <v>0</v>
      </c>
      <c r="H28" s="11">
        <v>0</v>
      </c>
      <c r="I28" s="11">
        <v>0</v>
      </c>
      <c r="J28" s="11">
        <v>1</v>
      </c>
      <c r="K28" s="11">
        <v>0</v>
      </c>
      <c r="L28" s="11"/>
      <c r="M28" s="11"/>
      <c r="N28" s="12"/>
      <c r="O28" s="12"/>
      <c r="P28" s="12"/>
      <c r="Q28" s="12"/>
      <c r="R28" s="11"/>
      <c r="S28" s="11" t="s">
        <v>33</v>
      </c>
      <c r="T28" s="11"/>
      <c r="U28" s="11" t="s">
        <v>33</v>
      </c>
      <c r="V28" s="11"/>
      <c r="W28" s="11" t="s">
        <v>33</v>
      </c>
      <c r="X28" s="11"/>
      <c r="Y28" s="11" t="s">
        <v>33</v>
      </c>
      <c r="Z28" s="11" t="s">
        <v>33</v>
      </c>
      <c r="AA28" s="11"/>
      <c r="AB28" s="11"/>
      <c r="AC28" s="11" t="s">
        <v>33</v>
      </c>
      <c r="AD28" s="13"/>
      <c r="AE28" s="13"/>
      <c r="AF28" s="13"/>
      <c r="AG28" s="13"/>
      <c r="AH28" s="13"/>
      <c r="AI28" s="12"/>
      <c r="AJ28" s="12"/>
      <c r="AK28" s="12"/>
    </row>
    <row r="29" spans="2:37" ht="24.95" customHeight="1" x14ac:dyDescent="0.2">
      <c r="B29" s="67">
        <v>18</v>
      </c>
      <c r="C29" s="10" t="s">
        <v>123</v>
      </c>
      <c r="D29" s="74" t="s">
        <v>53</v>
      </c>
      <c r="E29" s="17">
        <v>240</v>
      </c>
      <c r="F29" s="11">
        <v>0</v>
      </c>
      <c r="G29" s="11">
        <v>0</v>
      </c>
      <c r="H29" s="11">
        <v>1</v>
      </c>
      <c r="I29" s="11">
        <v>0</v>
      </c>
      <c r="J29" s="11">
        <v>0</v>
      </c>
      <c r="K29" s="11">
        <v>0</v>
      </c>
      <c r="L29" s="11"/>
      <c r="M29" s="11"/>
      <c r="N29" s="12"/>
      <c r="O29" s="12"/>
      <c r="P29" s="12"/>
      <c r="Q29" s="12"/>
      <c r="R29" s="11"/>
      <c r="S29" s="11" t="s">
        <v>33</v>
      </c>
      <c r="T29" s="11"/>
      <c r="U29" s="11" t="s">
        <v>33</v>
      </c>
      <c r="V29" s="11"/>
      <c r="W29" s="11" t="s">
        <v>33</v>
      </c>
      <c r="X29" s="11"/>
      <c r="Y29" s="11" t="s">
        <v>33</v>
      </c>
      <c r="Z29" s="11" t="s">
        <v>33</v>
      </c>
      <c r="AA29" s="11"/>
      <c r="AB29" s="11"/>
      <c r="AC29" s="11" t="s">
        <v>33</v>
      </c>
      <c r="AD29" s="13"/>
      <c r="AE29" s="13"/>
      <c r="AF29" s="13"/>
      <c r="AG29" s="13"/>
      <c r="AH29" s="13"/>
      <c r="AI29" s="12"/>
      <c r="AJ29" s="12"/>
      <c r="AK29" s="12"/>
    </row>
    <row r="30" spans="2:37" ht="24.95" customHeight="1" x14ac:dyDescent="0.2">
      <c r="B30" s="11">
        <v>19</v>
      </c>
      <c r="C30" s="10" t="s">
        <v>122</v>
      </c>
      <c r="D30" s="74" t="str">
        <f>+D29</f>
        <v>Asesoría Legal</v>
      </c>
      <c r="E30" s="17">
        <v>5</v>
      </c>
      <c r="F30" s="11">
        <v>0</v>
      </c>
      <c r="G30" s="11">
        <v>0</v>
      </c>
      <c r="H30" s="11">
        <v>1</v>
      </c>
      <c r="I30" s="11">
        <v>0</v>
      </c>
      <c r="J30" s="11">
        <v>0</v>
      </c>
      <c r="K30" s="11">
        <v>0</v>
      </c>
      <c r="L30" s="11">
        <v>20</v>
      </c>
      <c r="M30" s="11">
        <v>1</v>
      </c>
      <c r="N30" s="12"/>
      <c r="O30" s="12"/>
      <c r="P30" s="12"/>
      <c r="Q30" s="12"/>
      <c r="R30" s="11" t="s">
        <v>33</v>
      </c>
      <c r="S30" s="11" t="s">
        <v>33</v>
      </c>
      <c r="T30" s="11" t="s">
        <v>33</v>
      </c>
      <c r="U30" s="11" t="s">
        <v>33</v>
      </c>
      <c r="V30" s="11" t="s">
        <v>33</v>
      </c>
      <c r="W30" s="11" t="s">
        <v>33</v>
      </c>
      <c r="X30" s="11" t="s">
        <v>33</v>
      </c>
      <c r="Y30" s="11" t="s">
        <v>33</v>
      </c>
      <c r="Z30" s="11" t="s">
        <v>33</v>
      </c>
      <c r="AA30" s="11" t="s">
        <v>33</v>
      </c>
      <c r="AB30" s="11" t="s">
        <v>33</v>
      </c>
      <c r="AC30" s="11" t="s">
        <v>33</v>
      </c>
      <c r="AD30" s="13"/>
      <c r="AE30" s="13"/>
      <c r="AF30" s="13"/>
      <c r="AG30" s="13"/>
      <c r="AH30" s="13"/>
      <c r="AI30" s="12"/>
      <c r="AJ30" s="12"/>
      <c r="AK30" s="12"/>
    </row>
    <row r="31" spans="2:37" ht="29.25" customHeight="1" x14ac:dyDescent="0.2">
      <c r="B31" s="11">
        <v>20</v>
      </c>
      <c r="C31" s="10" t="s">
        <v>121</v>
      </c>
      <c r="D31" s="74" t="str">
        <f>+D30</f>
        <v>Asesoría Legal</v>
      </c>
      <c r="E31" s="17">
        <v>2</v>
      </c>
      <c r="F31" s="11">
        <v>0</v>
      </c>
      <c r="G31" s="11">
        <v>0</v>
      </c>
      <c r="H31" s="11">
        <v>1</v>
      </c>
      <c r="I31" s="11">
        <v>0</v>
      </c>
      <c r="J31" s="11">
        <v>0</v>
      </c>
      <c r="K31" s="11">
        <v>0</v>
      </c>
      <c r="L31" s="11">
        <v>1</v>
      </c>
      <c r="M31" s="11"/>
      <c r="N31" s="12"/>
      <c r="O31" s="12"/>
      <c r="P31" s="12"/>
      <c r="Q31" s="12"/>
      <c r="R31" s="11"/>
      <c r="S31" s="11" t="s">
        <v>33</v>
      </c>
      <c r="T31" s="11"/>
      <c r="U31" s="11" t="s">
        <v>33</v>
      </c>
      <c r="V31" s="11"/>
      <c r="W31" s="11" t="s">
        <v>33</v>
      </c>
      <c r="X31" s="11" t="s">
        <v>33</v>
      </c>
      <c r="Y31" s="11" t="s">
        <v>33</v>
      </c>
      <c r="Z31" s="11"/>
      <c r="AA31" s="11" t="s">
        <v>33</v>
      </c>
      <c r="AB31" s="11" t="s">
        <v>33</v>
      </c>
      <c r="AC31" s="11" t="s">
        <v>33</v>
      </c>
      <c r="AD31" s="13"/>
      <c r="AE31" s="13"/>
      <c r="AF31" s="13"/>
      <c r="AG31" s="13"/>
      <c r="AH31" s="13"/>
      <c r="AI31" s="12"/>
      <c r="AJ31" s="12"/>
      <c r="AK31" s="12"/>
    </row>
    <row r="32" spans="2:37" ht="45.75" customHeight="1" x14ac:dyDescent="0.2">
      <c r="B32" s="11">
        <v>21</v>
      </c>
      <c r="C32" s="10" t="s">
        <v>120</v>
      </c>
      <c r="D32" s="74" t="str">
        <f>+D31</f>
        <v>Asesoría Legal</v>
      </c>
      <c r="E32" s="17">
        <v>2</v>
      </c>
      <c r="F32" s="11">
        <v>0</v>
      </c>
      <c r="G32" s="11">
        <v>0</v>
      </c>
      <c r="H32" s="11">
        <v>1</v>
      </c>
      <c r="I32" s="11">
        <v>0</v>
      </c>
      <c r="J32" s="11">
        <v>0</v>
      </c>
      <c r="K32" s="11">
        <v>0</v>
      </c>
      <c r="L32" s="11"/>
      <c r="M32" s="11"/>
      <c r="N32" s="12"/>
      <c r="O32" s="12"/>
      <c r="P32" s="12"/>
      <c r="Q32" s="12"/>
      <c r="R32" s="11"/>
      <c r="S32" s="11" t="s">
        <v>33</v>
      </c>
      <c r="T32" s="11"/>
      <c r="U32" s="11" t="s">
        <v>33</v>
      </c>
      <c r="V32" s="11"/>
      <c r="W32" s="11" t="s">
        <v>33</v>
      </c>
      <c r="X32" s="11" t="s">
        <v>33</v>
      </c>
      <c r="Y32" s="11" t="s">
        <v>33</v>
      </c>
      <c r="Z32" s="11"/>
      <c r="AA32" s="11"/>
      <c r="AB32" s="11"/>
      <c r="AC32" s="11" t="s">
        <v>33</v>
      </c>
      <c r="AD32" s="13"/>
      <c r="AE32" s="13"/>
      <c r="AF32" s="13"/>
      <c r="AG32" s="13"/>
      <c r="AH32" s="13"/>
      <c r="AI32" s="12"/>
      <c r="AJ32" s="12"/>
      <c r="AK32" s="12"/>
    </row>
    <row r="33" spans="2:37" ht="34.5" customHeight="1" x14ac:dyDescent="0.2">
      <c r="B33" s="67">
        <v>22</v>
      </c>
      <c r="C33" s="10" t="s">
        <v>119</v>
      </c>
      <c r="D33" s="74" t="s">
        <v>51</v>
      </c>
      <c r="E33" s="11">
        <v>5</v>
      </c>
      <c r="F33" s="11">
        <v>0</v>
      </c>
      <c r="G33" s="11">
        <v>0</v>
      </c>
      <c r="H33" s="11">
        <v>0</v>
      </c>
      <c r="I33" s="11">
        <v>1</v>
      </c>
      <c r="J33" s="11">
        <v>0</v>
      </c>
      <c r="K33" s="11">
        <v>0</v>
      </c>
      <c r="L33" s="11"/>
      <c r="M33" s="11"/>
      <c r="N33" s="12"/>
      <c r="O33" s="12"/>
      <c r="P33" s="12"/>
      <c r="Q33" s="12"/>
      <c r="R33" s="11" t="s">
        <v>33</v>
      </c>
      <c r="S33" s="11" t="s">
        <v>33</v>
      </c>
      <c r="T33" s="11"/>
      <c r="U33" s="11" t="s">
        <v>33</v>
      </c>
      <c r="V33" s="11"/>
      <c r="W33" s="11" t="s">
        <v>33</v>
      </c>
      <c r="X33" s="11" t="s">
        <v>33</v>
      </c>
      <c r="Y33" s="11" t="s">
        <v>33</v>
      </c>
      <c r="Z33" s="11"/>
      <c r="AA33" s="11"/>
      <c r="AB33" s="11"/>
      <c r="AC33" s="11" t="s">
        <v>33</v>
      </c>
      <c r="AD33" s="13"/>
      <c r="AE33" s="13"/>
      <c r="AF33" s="13"/>
      <c r="AG33" s="13"/>
      <c r="AH33" s="13"/>
      <c r="AI33" s="12"/>
      <c r="AJ33" s="12"/>
      <c r="AK33" s="12"/>
    </row>
    <row r="34" spans="2:37" ht="34.5" customHeight="1" x14ac:dyDescent="0.2">
      <c r="B34" s="11">
        <v>23</v>
      </c>
      <c r="C34" s="10" t="s">
        <v>57</v>
      </c>
      <c r="D34" s="72" t="s">
        <v>51</v>
      </c>
      <c r="E34" s="11">
        <v>5</v>
      </c>
      <c r="F34" s="11">
        <v>0</v>
      </c>
      <c r="G34" s="11">
        <v>0</v>
      </c>
      <c r="H34" s="11">
        <v>0</v>
      </c>
      <c r="I34" s="11">
        <v>1</v>
      </c>
      <c r="J34" s="11">
        <v>0</v>
      </c>
      <c r="K34" s="11">
        <v>0</v>
      </c>
      <c r="L34" s="12">
        <v>1</v>
      </c>
      <c r="M34" s="12"/>
      <c r="N34" s="12"/>
      <c r="O34" s="12"/>
      <c r="P34" s="12"/>
      <c r="Q34" s="12"/>
      <c r="R34" s="11" t="s">
        <v>33</v>
      </c>
      <c r="S34" s="11" t="s">
        <v>33</v>
      </c>
      <c r="T34" s="11"/>
      <c r="U34" s="11" t="s">
        <v>33</v>
      </c>
      <c r="V34" s="11"/>
      <c r="W34" s="11" t="s">
        <v>33</v>
      </c>
      <c r="X34" s="11" t="s">
        <v>33</v>
      </c>
      <c r="Y34" s="11" t="s">
        <v>33</v>
      </c>
      <c r="Z34" s="11"/>
      <c r="AA34" s="11" t="s">
        <v>33</v>
      </c>
      <c r="AB34" s="11" t="s">
        <v>33</v>
      </c>
      <c r="AC34" s="11" t="s">
        <v>33</v>
      </c>
      <c r="AD34" s="13"/>
      <c r="AE34" s="13"/>
      <c r="AF34" s="13"/>
      <c r="AG34" s="13"/>
      <c r="AH34" s="13"/>
      <c r="AI34" s="12"/>
      <c r="AJ34" s="12"/>
      <c r="AK34" s="12" t="s">
        <v>33</v>
      </c>
    </row>
    <row r="35" spans="2:37" ht="40.5" customHeight="1" x14ac:dyDescent="0.2">
      <c r="B35" s="11">
        <v>24</v>
      </c>
      <c r="C35" s="10" t="s">
        <v>56</v>
      </c>
      <c r="D35" s="73" t="str">
        <f>+D33</f>
        <v>Dirección Regional</v>
      </c>
      <c r="E35" s="11">
        <v>3</v>
      </c>
      <c r="F35" s="11">
        <v>0</v>
      </c>
      <c r="G35" s="11">
        <v>0</v>
      </c>
      <c r="H35" s="11">
        <v>0</v>
      </c>
      <c r="I35" s="11">
        <v>0</v>
      </c>
      <c r="J35" s="11">
        <v>0</v>
      </c>
      <c r="K35" s="11">
        <v>1</v>
      </c>
      <c r="L35" s="12"/>
      <c r="M35" s="12"/>
      <c r="N35" s="12"/>
      <c r="O35" s="12"/>
      <c r="P35" s="12"/>
      <c r="Q35" s="12"/>
      <c r="R35" s="11" t="s">
        <v>33</v>
      </c>
      <c r="S35" s="11"/>
      <c r="T35" s="11"/>
      <c r="U35" s="11"/>
      <c r="V35" s="11"/>
      <c r="W35" s="11"/>
      <c r="X35" s="11"/>
      <c r="Y35" s="11"/>
      <c r="Z35" s="11"/>
      <c r="AA35" s="11"/>
      <c r="AB35" s="11"/>
      <c r="AC35" s="11" t="s">
        <v>33</v>
      </c>
      <c r="AD35" s="13"/>
      <c r="AE35" s="13"/>
      <c r="AF35" s="13"/>
      <c r="AG35" s="13"/>
      <c r="AH35" s="13"/>
      <c r="AI35" s="12" t="s">
        <v>33</v>
      </c>
      <c r="AJ35" s="12"/>
      <c r="AK35" s="23"/>
    </row>
    <row r="36" spans="2:37" ht="40.5" customHeight="1" x14ac:dyDescent="0.2">
      <c r="B36" s="11">
        <v>25</v>
      </c>
      <c r="C36" s="24" t="s">
        <v>48</v>
      </c>
      <c r="D36" s="73" t="str">
        <f>+D35</f>
        <v>Dirección Regional</v>
      </c>
      <c r="E36" s="11">
        <v>3</v>
      </c>
      <c r="F36" s="11">
        <v>0</v>
      </c>
      <c r="G36" s="11">
        <v>0</v>
      </c>
      <c r="H36" s="11">
        <v>0</v>
      </c>
      <c r="I36" s="11">
        <v>1</v>
      </c>
      <c r="J36" s="11">
        <v>0</v>
      </c>
      <c r="K36" s="11">
        <v>0</v>
      </c>
      <c r="L36" s="12"/>
      <c r="M36" s="12"/>
      <c r="N36" s="12"/>
      <c r="O36" s="12"/>
      <c r="P36" s="12"/>
      <c r="Q36" s="12"/>
      <c r="R36" s="11"/>
      <c r="S36" s="11" t="s">
        <v>33</v>
      </c>
      <c r="T36" s="11"/>
      <c r="U36" s="11" t="s">
        <v>33</v>
      </c>
      <c r="V36" s="11"/>
      <c r="W36" s="11" t="s">
        <v>33</v>
      </c>
      <c r="X36" s="11"/>
      <c r="Y36" s="11" t="s">
        <v>33</v>
      </c>
      <c r="Z36" s="11" t="s">
        <v>33</v>
      </c>
      <c r="AA36" s="11"/>
      <c r="AB36" s="11"/>
      <c r="AC36" s="11" t="s">
        <v>33</v>
      </c>
      <c r="AD36" s="12"/>
      <c r="AE36" s="12"/>
      <c r="AF36" s="12"/>
      <c r="AG36" s="12"/>
      <c r="AH36" s="12"/>
      <c r="AI36" s="12" t="s">
        <v>33</v>
      </c>
      <c r="AJ36" s="12"/>
      <c r="AK36" s="12"/>
    </row>
    <row r="37" spans="2:37" ht="37.5" customHeight="1" x14ac:dyDescent="0.2">
      <c r="B37" s="67">
        <v>26</v>
      </c>
      <c r="C37" s="10" t="s">
        <v>118</v>
      </c>
      <c r="D37" s="72" t="s">
        <v>51</v>
      </c>
      <c r="E37" s="11">
        <v>2</v>
      </c>
      <c r="F37" s="11">
        <v>0</v>
      </c>
      <c r="G37" s="11">
        <v>0</v>
      </c>
      <c r="H37" s="11">
        <v>0</v>
      </c>
      <c r="I37" s="11">
        <v>1</v>
      </c>
      <c r="J37" s="11">
        <v>0</v>
      </c>
      <c r="K37" s="11">
        <v>0</v>
      </c>
      <c r="L37" s="11"/>
      <c r="M37" s="11"/>
      <c r="N37" s="11"/>
      <c r="O37" s="11"/>
      <c r="P37" s="11">
        <v>2</v>
      </c>
      <c r="Q37" s="11"/>
      <c r="R37" s="11"/>
      <c r="S37" s="11"/>
      <c r="T37" s="11"/>
      <c r="U37" s="11"/>
      <c r="V37" s="11"/>
      <c r="W37" s="11"/>
      <c r="X37" s="11"/>
      <c r="Y37" s="11"/>
      <c r="Z37" s="11"/>
      <c r="AA37" s="11"/>
      <c r="AB37" s="11"/>
      <c r="AC37" s="11"/>
      <c r="AD37" s="13"/>
      <c r="AE37" s="13"/>
      <c r="AF37" s="13"/>
      <c r="AG37" s="13"/>
      <c r="AH37" s="13"/>
      <c r="AI37" s="12"/>
      <c r="AJ37" s="12"/>
      <c r="AK37" s="26" t="s">
        <v>33</v>
      </c>
    </row>
    <row r="38" spans="2:37" ht="27" customHeight="1" thickBot="1" x14ac:dyDescent="0.25">
      <c r="B38" s="11">
        <v>27</v>
      </c>
      <c r="C38" s="24" t="s">
        <v>117</v>
      </c>
      <c r="D38" s="71" t="str">
        <f>+D36</f>
        <v>Dirección Regional</v>
      </c>
      <c r="E38" s="11">
        <v>2</v>
      </c>
      <c r="F38" s="11">
        <v>0</v>
      </c>
      <c r="G38" s="11">
        <v>0</v>
      </c>
      <c r="H38" s="11">
        <v>0</v>
      </c>
      <c r="I38" s="11">
        <v>1</v>
      </c>
      <c r="J38" s="11">
        <v>0</v>
      </c>
      <c r="K38" s="11">
        <v>0</v>
      </c>
      <c r="L38" s="11">
        <v>1</v>
      </c>
      <c r="M38" s="11">
        <v>1</v>
      </c>
      <c r="N38" s="11"/>
      <c r="O38" s="11"/>
      <c r="P38" s="11"/>
      <c r="Q38" s="11"/>
      <c r="R38" s="11"/>
      <c r="S38" s="11"/>
      <c r="T38" s="11" t="s">
        <v>33</v>
      </c>
      <c r="U38" s="11"/>
      <c r="V38" s="11" t="s">
        <v>33</v>
      </c>
      <c r="W38" s="11"/>
      <c r="X38" s="11"/>
      <c r="Y38" s="11" t="s">
        <v>33</v>
      </c>
      <c r="Z38" s="11"/>
      <c r="AA38" s="11" t="s">
        <v>33</v>
      </c>
      <c r="AB38" s="11" t="s">
        <v>33</v>
      </c>
      <c r="AC38" s="11" t="s">
        <v>33</v>
      </c>
      <c r="AD38" s="11"/>
      <c r="AE38" s="12"/>
      <c r="AF38" s="12"/>
      <c r="AG38" s="12"/>
      <c r="AH38" s="12"/>
      <c r="AI38" s="23"/>
      <c r="AJ38" s="12" t="s">
        <v>33</v>
      </c>
      <c r="AK38" s="12"/>
    </row>
    <row r="39" spans="2:37" ht="16.149999999999999" thickBot="1" x14ac:dyDescent="0.35">
      <c r="E39" s="70">
        <f>SUM(E12:E38)</f>
        <v>1596</v>
      </c>
      <c r="F39" s="2" t="e">
        <f>'TUPA 17'!#REF!</f>
        <v>#REF!</v>
      </c>
    </row>
    <row r="40" spans="2:37" x14ac:dyDescent="0.2">
      <c r="E40" s="37"/>
    </row>
  </sheetData>
  <mergeCells count="17">
    <mergeCell ref="AI9:AK9"/>
    <mergeCell ref="F10:K10"/>
    <mergeCell ref="L10:Q10"/>
    <mergeCell ref="R10:AC10"/>
    <mergeCell ref="AI10:AI11"/>
    <mergeCell ref="AJ10:AJ11"/>
    <mergeCell ref="AK10:AK11"/>
    <mergeCell ref="B1:AG1"/>
    <mergeCell ref="B2:AH2"/>
    <mergeCell ref="B3:AH3"/>
    <mergeCell ref="B9:B11"/>
    <mergeCell ref="C9:C11"/>
    <mergeCell ref="D9:D11"/>
    <mergeCell ref="E9:E11"/>
    <mergeCell ref="F9:Q9"/>
    <mergeCell ref="R9:AC9"/>
    <mergeCell ref="AD9:AH9"/>
  </mergeCells>
  <pageMargins left="0.25" right="0.25" top="0.75" bottom="0.75" header="0.3" footer="0.3"/>
  <pageSetup paperSize="9" scale="44" fitToHeight="0"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M39"/>
  <sheetViews>
    <sheetView showGridLines="0" topLeftCell="A20" zoomScale="70" zoomScaleNormal="70" workbookViewId="0">
      <selection activeCell="E39" sqref="E39"/>
    </sheetView>
  </sheetViews>
  <sheetFormatPr baseColWidth="10" defaultColWidth="11.42578125" defaultRowHeight="15" x14ac:dyDescent="0.2"/>
  <cols>
    <col min="1" max="1" width="2.42578125" style="2" customWidth="1"/>
    <col min="2" max="2" width="6.28515625" style="28" customWidth="1"/>
    <col min="3" max="3" width="30" style="2" customWidth="1"/>
    <col min="4" max="4" width="22.5703125" style="2" customWidth="1"/>
    <col min="5" max="5" width="10" style="2" customWidth="1"/>
    <col min="6" max="6" width="12.7109375" style="2" customWidth="1"/>
    <col min="7" max="7" width="7.5703125" style="2" customWidth="1"/>
    <col min="8" max="8" width="9.5703125" style="2" customWidth="1"/>
    <col min="9" max="9" width="5.7109375" style="2" customWidth="1"/>
    <col min="10" max="10" width="9.85546875" style="2" customWidth="1"/>
    <col min="11" max="11" width="8.140625" style="2" customWidth="1"/>
    <col min="12" max="12" width="7.140625" style="2" customWidth="1"/>
    <col min="13" max="13" width="5.85546875" style="2" customWidth="1"/>
    <col min="14" max="14" width="6.85546875" style="2" customWidth="1"/>
    <col min="15" max="15" width="4.5703125" style="2" customWidth="1"/>
    <col min="16" max="16" width="7.28515625" style="2" customWidth="1"/>
    <col min="17" max="17" width="7.42578125" style="2" customWidth="1"/>
    <col min="18" max="18" width="7" style="2" customWidth="1"/>
    <col min="19" max="19" width="7.85546875" style="2" customWidth="1"/>
    <col min="20" max="20" width="9.5703125" style="2" customWidth="1"/>
    <col min="21" max="21" width="9.42578125" style="2" customWidth="1"/>
    <col min="22" max="22" width="9.85546875" style="2" customWidth="1"/>
    <col min="23" max="23" width="8.7109375" style="2" customWidth="1"/>
    <col min="24" max="24" width="8" style="2" customWidth="1"/>
    <col min="25" max="25" width="8.7109375" style="2" customWidth="1"/>
    <col min="26" max="28" width="7.5703125" style="2" customWidth="1"/>
    <col min="29" max="29" width="6.42578125" style="2" customWidth="1"/>
    <col min="30" max="34" width="9.7109375" style="2" customWidth="1"/>
    <col min="35" max="37" width="5" style="2" customWidth="1"/>
    <col min="38" max="16384" width="11.42578125" style="2"/>
  </cols>
  <sheetData>
    <row r="1" spans="2:38" ht="15.75" x14ac:dyDescent="0.25">
      <c r="B1" s="349" t="s">
        <v>0</v>
      </c>
      <c r="C1" s="349"/>
      <c r="D1" s="349"/>
      <c r="E1" s="349"/>
      <c r="F1" s="349"/>
      <c r="G1" s="349"/>
      <c r="H1" s="349"/>
      <c r="I1" s="349"/>
      <c r="J1" s="349"/>
      <c r="K1" s="349"/>
      <c r="L1" s="349"/>
      <c r="M1" s="349"/>
      <c r="N1" s="349"/>
      <c r="O1" s="349"/>
      <c r="P1" s="349"/>
      <c r="Q1" s="349"/>
      <c r="R1" s="349"/>
      <c r="S1" s="349"/>
      <c r="T1" s="349"/>
      <c r="U1" s="349"/>
      <c r="V1" s="349"/>
      <c r="W1" s="349"/>
      <c r="X1" s="349"/>
      <c r="Y1" s="349"/>
      <c r="Z1" s="349"/>
      <c r="AA1" s="349"/>
      <c r="AB1" s="349"/>
      <c r="AC1" s="349"/>
      <c r="AD1" s="349"/>
      <c r="AE1" s="349"/>
      <c r="AF1" s="349"/>
      <c r="AG1" s="349"/>
      <c r="AH1" s="1"/>
    </row>
    <row r="2" spans="2:38" ht="15.75" x14ac:dyDescent="0.25">
      <c r="B2" s="349" t="s">
        <v>42</v>
      </c>
      <c r="C2" s="349"/>
      <c r="D2" s="349"/>
      <c r="E2" s="349"/>
      <c r="F2" s="349"/>
      <c r="G2" s="349"/>
      <c r="H2" s="349"/>
      <c r="I2" s="349"/>
      <c r="J2" s="349"/>
      <c r="K2" s="349"/>
      <c r="L2" s="349"/>
      <c r="M2" s="349"/>
      <c r="N2" s="349"/>
      <c r="O2" s="349"/>
      <c r="P2" s="349"/>
      <c r="Q2" s="349"/>
      <c r="R2" s="349"/>
      <c r="S2" s="349"/>
      <c r="T2" s="349"/>
      <c r="U2" s="349"/>
      <c r="V2" s="349"/>
      <c r="W2" s="349"/>
      <c r="X2" s="349"/>
      <c r="Y2" s="349"/>
      <c r="Z2" s="349"/>
      <c r="AA2" s="349"/>
      <c r="AB2" s="349"/>
      <c r="AC2" s="349"/>
      <c r="AD2" s="349"/>
      <c r="AE2" s="349"/>
      <c r="AF2" s="349"/>
      <c r="AG2" s="349"/>
      <c r="AH2" s="349"/>
    </row>
    <row r="3" spans="2:38" ht="15.75" x14ac:dyDescent="0.25">
      <c r="B3" s="349" t="s">
        <v>38</v>
      </c>
      <c r="C3" s="349"/>
      <c r="D3" s="349"/>
      <c r="E3" s="349"/>
      <c r="F3" s="349"/>
      <c r="G3" s="349"/>
      <c r="H3" s="349"/>
      <c r="I3" s="349"/>
      <c r="J3" s="349"/>
      <c r="K3" s="349"/>
      <c r="L3" s="349"/>
      <c r="M3" s="349"/>
      <c r="N3" s="349"/>
      <c r="O3" s="349"/>
      <c r="P3" s="349"/>
      <c r="Q3" s="349"/>
      <c r="R3" s="349"/>
      <c r="S3" s="349"/>
      <c r="T3" s="349"/>
      <c r="U3" s="349"/>
      <c r="V3" s="349"/>
      <c r="W3" s="349"/>
      <c r="X3" s="349"/>
      <c r="Y3" s="349"/>
      <c r="Z3" s="349"/>
      <c r="AA3" s="349"/>
      <c r="AB3" s="349"/>
      <c r="AC3" s="349"/>
      <c r="AD3" s="349"/>
      <c r="AE3" s="349"/>
      <c r="AF3" s="349"/>
      <c r="AG3" s="349"/>
      <c r="AH3" s="349"/>
    </row>
    <row r="4" spans="2:38" ht="15.75" x14ac:dyDescent="0.25">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row>
    <row r="5" spans="2:38" ht="15.75" x14ac:dyDescent="0.25">
      <c r="B5" s="66"/>
      <c r="C5" s="1" t="s">
        <v>254</v>
      </c>
    </row>
    <row r="6" spans="2:38" ht="0.75" customHeight="1" x14ac:dyDescent="0.25">
      <c r="B6" s="66"/>
      <c r="C6" s="66"/>
      <c r="D6" s="66"/>
      <c r="E6" s="66"/>
      <c r="F6" s="66"/>
      <c r="G6" s="66"/>
      <c r="H6" s="66"/>
      <c r="I6" s="66"/>
      <c r="J6" s="66"/>
      <c r="K6" s="66"/>
      <c r="L6" s="66"/>
      <c r="M6" s="66"/>
      <c r="N6" s="66"/>
      <c r="O6" s="66"/>
      <c r="P6" s="66"/>
      <c r="Q6" s="66"/>
      <c r="R6" s="66"/>
      <c r="S6" s="66"/>
      <c r="T6" s="66"/>
      <c r="U6" s="66"/>
      <c r="V6" s="66"/>
      <c r="W6" s="66"/>
      <c r="X6" s="66"/>
      <c r="Y6" s="66"/>
      <c r="Z6" s="66"/>
      <c r="AA6" s="66"/>
      <c r="AB6" s="66"/>
      <c r="AC6" s="66"/>
      <c r="AD6" s="66"/>
      <c r="AE6" s="66"/>
      <c r="AF6" s="66"/>
      <c r="AG6" s="66"/>
      <c r="AH6" s="66"/>
    </row>
    <row r="7" spans="2:38" ht="5.25" hidden="1" customHeight="1" x14ac:dyDescent="0.2"/>
    <row r="8" spans="2:38" ht="21" customHeight="1" x14ac:dyDescent="0.2"/>
    <row r="9" spans="2:38" ht="15.75" x14ac:dyDescent="0.25">
      <c r="B9" s="369" t="s">
        <v>1</v>
      </c>
      <c r="C9" s="372" t="s">
        <v>2</v>
      </c>
      <c r="D9" s="375" t="s">
        <v>3</v>
      </c>
      <c r="E9" s="376" t="s">
        <v>4</v>
      </c>
      <c r="F9" s="365" t="s">
        <v>5</v>
      </c>
      <c r="G9" s="366"/>
      <c r="H9" s="366"/>
      <c r="I9" s="366"/>
      <c r="J9" s="366"/>
      <c r="K9" s="366"/>
      <c r="L9" s="366"/>
      <c r="M9" s="366"/>
      <c r="N9" s="366"/>
      <c r="O9" s="366"/>
      <c r="P9" s="366"/>
      <c r="Q9" s="367"/>
      <c r="R9" s="364" t="s">
        <v>9</v>
      </c>
      <c r="S9" s="364"/>
      <c r="T9" s="364"/>
      <c r="U9" s="364"/>
      <c r="V9" s="364"/>
      <c r="W9" s="364"/>
      <c r="X9" s="364"/>
      <c r="Y9" s="364"/>
      <c r="Z9" s="364"/>
      <c r="AA9" s="364"/>
      <c r="AB9" s="364"/>
      <c r="AC9" s="364"/>
      <c r="AD9" s="364" t="s">
        <v>11</v>
      </c>
      <c r="AE9" s="364"/>
      <c r="AF9" s="364"/>
      <c r="AG9" s="364"/>
      <c r="AH9" s="364"/>
      <c r="AI9" s="364" t="s">
        <v>15</v>
      </c>
      <c r="AJ9" s="364"/>
      <c r="AK9" s="364"/>
      <c r="AL9" s="1"/>
    </row>
    <row r="10" spans="2:38" ht="15.75" x14ac:dyDescent="0.25">
      <c r="B10" s="370"/>
      <c r="C10" s="373"/>
      <c r="D10" s="375"/>
      <c r="E10" s="376"/>
      <c r="F10" s="365" t="s">
        <v>6</v>
      </c>
      <c r="G10" s="366"/>
      <c r="H10" s="366"/>
      <c r="I10" s="366"/>
      <c r="J10" s="366"/>
      <c r="K10" s="367"/>
      <c r="L10" s="368" t="s">
        <v>7</v>
      </c>
      <c r="M10" s="368"/>
      <c r="N10" s="368"/>
      <c r="O10" s="368"/>
      <c r="P10" s="368"/>
      <c r="Q10" s="368"/>
      <c r="R10" s="368" t="s">
        <v>10</v>
      </c>
      <c r="S10" s="368"/>
      <c r="T10" s="368"/>
      <c r="U10" s="368"/>
      <c r="V10" s="368"/>
      <c r="W10" s="368"/>
      <c r="X10" s="368"/>
      <c r="Y10" s="368"/>
      <c r="Z10" s="368"/>
      <c r="AA10" s="368"/>
      <c r="AB10" s="368"/>
      <c r="AC10" s="368"/>
      <c r="AD10" s="83" t="s">
        <v>31</v>
      </c>
      <c r="AE10" s="83" t="s">
        <v>32</v>
      </c>
      <c r="AF10" s="83" t="s">
        <v>12</v>
      </c>
      <c r="AG10" s="83" t="s">
        <v>13</v>
      </c>
      <c r="AH10" s="83" t="s">
        <v>14</v>
      </c>
      <c r="AI10" s="377" t="s">
        <v>16</v>
      </c>
      <c r="AJ10" s="377" t="s">
        <v>17</v>
      </c>
      <c r="AK10" s="377" t="s">
        <v>18</v>
      </c>
      <c r="AL10" s="1"/>
    </row>
    <row r="11" spans="2:38" ht="58.5" customHeight="1" x14ac:dyDescent="0.25">
      <c r="B11" s="371"/>
      <c r="C11" s="374"/>
      <c r="D11" s="375"/>
      <c r="E11" s="376"/>
      <c r="F11" s="82" t="s">
        <v>41</v>
      </c>
      <c r="G11" s="82" t="s">
        <v>146</v>
      </c>
      <c r="H11" s="82" t="s">
        <v>145</v>
      </c>
      <c r="I11" s="81" t="s">
        <v>43</v>
      </c>
      <c r="J11" s="80" t="s">
        <v>78</v>
      </c>
      <c r="K11" s="82" t="s">
        <v>22</v>
      </c>
      <c r="L11" s="77" t="s">
        <v>8</v>
      </c>
      <c r="M11" s="78" t="s">
        <v>144</v>
      </c>
      <c r="N11" s="76" t="s">
        <v>143</v>
      </c>
      <c r="O11" s="79" t="s">
        <v>28</v>
      </c>
      <c r="P11" s="77" t="s">
        <v>37</v>
      </c>
      <c r="Q11" s="79" t="s">
        <v>29</v>
      </c>
      <c r="R11" s="78" t="s">
        <v>25</v>
      </c>
      <c r="S11" s="77" t="s">
        <v>24</v>
      </c>
      <c r="T11" s="77" t="s">
        <v>64</v>
      </c>
      <c r="U11" s="77" t="s">
        <v>142</v>
      </c>
      <c r="V11" s="77" t="s">
        <v>65</v>
      </c>
      <c r="W11" s="76" t="s">
        <v>26</v>
      </c>
      <c r="X11" s="77" t="s">
        <v>27</v>
      </c>
      <c r="Y11" s="77" t="s">
        <v>23</v>
      </c>
      <c r="Z11" s="76" t="s">
        <v>141</v>
      </c>
      <c r="AA11" s="76" t="s">
        <v>84</v>
      </c>
      <c r="AB11" s="76" t="s">
        <v>140</v>
      </c>
      <c r="AC11" s="76" t="s">
        <v>30</v>
      </c>
      <c r="AD11" s="75"/>
      <c r="AE11" s="75"/>
      <c r="AF11" s="75"/>
      <c r="AG11" s="75"/>
      <c r="AH11" s="75"/>
      <c r="AI11" s="377"/>
      <c r="AJ11" s="377"/>
      <c r="AK11" s="377"/>
      <c r="AL11" s="1"/>
    </row>
    <row r="12" spans="2:38" ht="47.25" customHeight="1" x14ac:dyDescent="0.2">
      <c r="B12" s="11">
        <v>1</v>
      </c>
      <c r="C12" s="10" t="s">
        <v>36</v>
      </c>
      <c r="D12" s="14" t="str">
        <f>+D13</f>
        <v>Asesoría Legal-Mesa de Partes</v>
      </c>
      <c r="E12" s="11">
        <v>10</v>
      </c>
      <c r="F12" s="11">
        <v>0</v>
      </c>
      <c r="G12" s="11">
        <v>1</v>
      </c>
      <c r="H12" s="11">
        <v>0</v>
      </c>
      <c r="I12" s="11">
        <v>0</v>
      </c>
      <c r="J12" s="11">
        <v>0</v>
      </c>
      <c r="K12" s="11">
        <v>0</v>
      </c>
      <c r="L12" s="12"/>
      <c r="M12" s="12"/>
      <c r="N12" s="12"/>
      <c r="O12" s="12"/>
      <c r="P12" s="12"/>
      <c r="Q12" s="12"/>
      <c r="R12" s="11" t="s">
        <v>33</v>
      </c>
      <c r="S12" s="11"/>
      <c r="T12" s="11"/>
      <c r="U12" s="11"/>
      <c r="V12" s="11"/>
      <c r="W12" s="11"/>
      <c r="X12" s="11"/>
      <c r="Y12" s="11"/>
      <c r="Z12" s="11"/>
      <c r="AA12" s="11"/>
      <c r="AB12" s="11"/>
      <c r="AC12" s="11" t="s">
        <v>33</v>
      </c>
      <c r="AD12" s="3"/>
      <c r="AE12" s="3"/>
      <c r="AF12" s="3"/>
      <c r="AG12" s="3"/>
      <c r="AH12" s="3"/>
      <c r="AI12" s="67" t="s">
        <v>33</v>
      </c>
      <c r="AJ12" s="67"/>
      <c r="AK12" s="67"/>
    </row>
    <row r="13" spans="2:38" ht="47.25" customHeight="1" x14ac:dyDescent="0.2">
      <c r="B13" s="67">
        <v>2</v>
      </c>
      <c r="C13" s="9" t="s">
        <v>139</v>
      </c>
      <c r="D13" s="68" t="s">
        <v>138</v>
      </c>
      <c r="E13" s="67">
        <v>2</v>
      </c>
      <c r="F13" s="67">
        <v>0</v>
      </c>
      <c r="G13" s="67">
        <v>1</v>
      </c>
      <c r="H13" s="67">
        <v>0</v>
      </c>
      <c r="I13" s="67">
        <v>0</v>
      </c>
      <c r="J13" s="67">
        <v>0</v>
      </c>
      <c r="K13" s="67">
        <v>0</v>
      </c>
      <c r="L13" s="67"/>
      <c r="M13" s="67"/>
      <c r="N13" s="67"/>
      <c r="O13" s="67"/>
      <c r="P13" s="67"/>
      <c r="Q13" s="67"/>
      <c r="R13" s="11"/>
      <c r="S13" s="11" t="s">
        <v>33</v>
      </c>
      <c r="T13" s="11"/>
      <c r="U13" s="11"/>
      <c r="V13" s="11"/>
      <c r="W13" s="11" t="s">
        <v>33</v>
      </c>
      <c r="X13" s="11"/>
      <c r="Y13" s="11" t="s">
        <v>33</v>
      </c>
      <c r="Z13" s="11" t="s">
        <v>33</v>
      </c>
      <c r="AA13" s="11"/>
      <c r="AB13" s="11"/>
      <c r="AC13" s="11" t="s">
        <v>33</v>
      </c>
      <c r="AD13" s="3"/>
      <c r="AE13" s="3"/>
      <c r="AF13" s="3"/>
      <c r="AG13" s="3"/>
      <c r="AH13" s="3"/>
      <c r="AI13" s="67"/>
      <c r="AJ13" s="67"/>
      <c r="AK13" s="67"/>
    </row>
    <row r="14" spans="2:38" ht="47.25" customHeight="1" x14ac:dyDescent="0.2">
      <c r="B14" s="11">
        <v>3</v>
      </c>
      <c r="C14" s="10" t="s">
        <v>137</v>
      </c>
      <c r="D14" s="27" t="str">
        <f>+D13</f>
        <v>Asesoría Legal-Mesa de Partes</v>
      </c>
      <c r="E14" s="11">
        <v>3</v>
      </c>
      <c r="F14" s="11">
        <v>0</v>
      </c>
      <c r="G14" s="11">
        <v>1</v>
      </c>
      <c r="H14" s="11">
        <v>0</v>
      </c>
      <c r="I14" s="11">
        <v>0</v>
      </c>
      <c r="J14" s="11">
        <v>0</v>
      </c>
      <c r="K14" s="11">
        <v>0</v>
      </c>
      <c r="L14" s="12"/>
      <c r="M14" s="12"/>
      <c r="N14" s="12"/>
      <c r="O14" s="11"/>
      <c r="P14" s="12"/>
      <c r="Q14" s="12"/>
      <c r="R14" s="11"/>
      <c r="S14" s="11" t="s">
        <v>33</v>
      </c>
      <c r="T14" s="11"/>
      <c r="U14" s="11" t="s">
        <v>33</v>
      </c>
      <c r="V14" s="11"/>
      <c r="W14" s="11" t="s">
        <v>33</v>
      </c>
      <c r="X14" s="11"/>
      <c r="Y14" s="11" t="s">
        <v>33</v>
      </c>
      <c r="Z14" s="11" t="s">
        <v>33</v>
      </c>
      <c r="AA14" s="11"/>
      <c r="AB14" s="11"/>
      <c r="AC14" s="11" t="s">
        <v>33</v>
      </c>
      <c r="AD14" s="13"/>
      <c r="AE14" s="13"/>
      <c r="AF14" s="13"/>
      <c r="AG14" s="13"/>
      <c r="AH14" s="13"/>
      <c r="AI14" s="12"/>
      <c r="AJ14" s="12" t="s">
        <v>33</v>
      </c>
      <c r="AK14" s="12"/>
    </row>
    <row r="15" spans="2:38" ht="45" customHeight="1" x14ac:dyDescent="0.2">
      <c r="B15" s="11">
        <v>4</v>
      </c>
      <c r="C15" s="10" t="s">
        <v>136</v>
      </c>
      <c r="D15" s="27" t="str">
        <f>+D14</f>
        <v>Asesoría Legal-Mesa de Partes</v>
      </c>
      <c r="E15" s="11">
        <v>2</v>
      </c>
      <c r="F15" s="11">
        <v>0</v>
      </c>
      <c r="G15" s="11">
        <v>1</v>
      </c>
      <c r="H15" s="11">
        <v>0</v>
      </c>
      <c r="I15" s="11">
        <v>0</v>
      </c>
      <c r="J15" s="11">
        <v>0</v>
      </c>
      <c r="K15" s="11">
        <v>0</v>
      </c>
      <c r="L15" s="12"/>
      <c r="M15" s="12"/>
      <c r="N15" s="12"/>
      <c r="O15" s="11"/>
      <c r="P15" s="12"/>
      <c r="Q15" s="12"/>
      <c r="R15" s="11"/>
      <c r="S15" s="11"/>
      <c r="T15" s="11"/>
      <c r="U15" s="11"/>
      <c r="V15" s="11"/>
      <c r="W15" s="11"/>
      <c r="X15" s="11"/>
      <c r="Y15" s="11"/>
      <c r="Z15" s="11"/>
      <c r="AA15" s="11"/>
      <c r="AB15" s="11"/>
      <c r="AC15" s="11" t="s">
        <v>33</v>
      </c>
      <c r="AD15" s="13"/>
      <c r="AE15" s="13"/>
      <c r="AF15" s="13"/>
      <c r="AG15" s="13"/>
      <c r="AH15" s="13"/>
      <c r="AI15" s="12"/>
      <c r="AJ15" s="12"/>
      <c r="AK15" s="12"/>
    </row>
    <row r="16" spans="2:38" ht="33.75" customHeight="1" x14ac:dyDescent="0.2">
      <c r="B16" s="11">
        <v>5</v>
      </c>
      <c r="C16" s="14" t="s">
        <v>105</v>
      </c>
      <c r="D16" s="14" t="str">
        <f>+D14</f>
        <v>Asesoría Legal-Mesa de Partes</v>
      </c>
      <c r="E16" s="17">
        <v>3</v>
      </c>
      <c r="F16" s="11">
        <v>0</v>
      </c>
      <c r="G16" s="11">
        <v>1</v>
      </c>
      <c r="H16" s="11">
        <v>0</v>
      </c>
      <c r="I16" s="11">
        <v>0</v>
      </c>
      <c r="J16" s="11">
        <v>0</v>
      </c>
      <c r="K16" s="11">
        <v>0</v>
      </c>
      <c r="L16" s="11"/>
      <c r="M16" s="11"/>
      <c r="N16" s="11"/>
      <c r="O16" s="11"/>
      <c r="P16" s="11"/>
      <c r="Q16" s="11"/>
      <c r="R16" s="11"/>
      <c r="S16" s="11" t="s">
        <v>33</v>
      </c>
      <c r="T16" s="11"/>
      <c r="U16" s="11" t="s">
        <v>33</v>
      </c>
      <c r="V16" s="11"/>
      <c r="W16" s="11" t="s">
        <v>33</v>
      </c>
      <c r="X16" s="11"/>
      <c r="Y16" s="11" t="s">
        <v>33</v>
      </c>
      <c r="Z16" s="11" t="s">
        <v>33</v>
      </c>
      <c r="AA16" s="11"/>
      <c r="AB16" s="11"/>
      <c r="AC16" s="11" t="s">
        <v>33</v>
      </c>
      <c r="AD16" s="13"/>
      <c r="AE16" s="13"/>
      <c r="AF16" s="13"/>
      <c r="AG16" s="13"/>
      <c r="AH16" s="13"/>
      <c r="AI16" s="12"/>
      <c r="AJ16" s="12"/>
      <c r="AK16" s="12" t="s">
        <v>33</v>
      </c>
    </row>
    <row r="17" spans="2:39" ht="32.25" customHeight="1" x14ac:dyDescent="0.2">
      <c r="B17" s="67">
        <v>6</v>
      </c>
      <c r="C17" s="10" t="s">
        <v>39</v>
      </c>
      <c r="D17" s="10" t="s">
        <v>127</v>
      </c>
      <c r="E17" s="17">
        <v>210</v>
      </c>
      <c r="F17" s="11">
        <v>0</v>
      </c>
      <c r="G17" s="11">
        <v>0</v>
      </c>
      <c r="H17" s="11">
        <v>0</v>
      </c>
      <c r="I17" s="11">
        <v>0</v>
      </c>
      <c r="J17" s="11">
        <v>1</v>
      </c>
      <c r="K17" s="11">
        <v>0</v>
      </c>
      <c r="L17" s="12"/>
      <c r="M17" s="12"/>
      <c r="N17" s="12"/>
      <c r="O17" s="12"/>
      <c r="P17" s="12"/>
      <c r="Q17" s="12"/>
      <c r="R17" s="11"/>
      <c r="S17" s="11" t="s">
        <v>33</v>
      </c>
      <c r="T17" s="11"/>
      <c r="U17" s="11" t="s">
        <v>33</v>
      </c>
      <c r="V17" s="11"/>
      <c r="W17" s="11" t="s">
        <v>33</v>
      </c>
      <c r="X17" s="11"/>
      <c r="Y17" s="11" t="s">
        <v>33</v>
      </c>
      <c r="Z17" s="11" t="s">
        <v>33</v>
      </c>
      <c r="AA17" s="11"/>
      <c r="AB17" s="11"/>
      <c r="AC17" s="11" t="s">
        <v>33</v>
      </c>
      <c r="AD17" s="13"/>
      <c r="AE17" s="13"/>
      <c r="AF17" s="13"/>
      <c r="AG17" s="13"/>
      <c r="AH17" s="13"/>
      <c r="AI17" s="12"/>
      <c r="AJ17" s="12" t="s">
        <v>33</v>
      </c>
      <c r="AK17" s="12"/>
      <c r="AM17" s="2">
        <f>24*60</f>
        <v>1440</v>
      </c>
    </row>
    <row r="18" spans="2:39" ht="29.25" customHeight="1" x14ac:dyDescent="0.2">
      <c r="B18" s="11">
        <v>7</v>
      </c>
      <c r="C18" s="18" t="s">
        <v>135</v>
      </c>
      <c r="D18" s="10" t="str">
        <f>+D17</f>
        <v xml:space="preserve">Dirección de Minería </v>
      </c>
      <c r="E18" s="17">
        <v>1440</v>
      </c>
      <c r="F18" s="11">
        <v>0</v>
      </c>
      <c r="G18" s="11">
        <v>0</v>
      </c>
      <c r="H18" s="11">
        <v>0</v>
      </c>
      <c r="I18" s="19">
        <v>0</v>
      </c>
      <c r="J18" s="19">
        <v>1</v>
      </c>
      <c r="K18" s="19">
        <v>0</v>
      </c>
      <c r="L18" s="11"/>
      <c r="M18" s="11"/>
      <c r="N18" s="11"/>
      <c r="O18" s="11"/>
      <c r="P18" s="11"/>
      <c r="Q18" s="11"/>
      <c r="R18" s="11" t="s">
        <v>33</v>
      </c>
      <c r="S18" s="11" t="s">
        <v>33</v>
      </c>
      <c r="T18" s="11"/>
      <c r="U18" s="11" t="s">
        <v>33</v>
      </c>
      <c r="V18" s="11"/>
      <c r="W18" s="11" t="s">
        <v>33</v>
      </c>
      <c r="X18" s="11"/>
      <c r="Y18" s="11" t="s">
        <v>33</v>
      </c>
      <c r="Z18" s="11" t="s">
        <v>33</v>
      </c>
      <c r="AA18" s="11"/>
      <c r="AB18" s="11"/>
      <c r="AC18" s="11" t="s">
        <v>33</v>
      </c>
      <c r="AD18" s="13"/>
      <c r="AE18" s="13"/>
      <c r="AF18" s="13"/>
      <c r="AG18" s="13"/>
      <c r="AH18" s="13"/>
      <c r="AI18" s="12"/>
      <c r="AJ18" s="12" t="s">
        <v>33</v>
      </c>
      <c r="AK18" s="12"/>
      <c r="AM18" s="2">
        <f>AM17*10</f>
        <v>14400</v>
      </c>
    </row>
    <row r="19" spans="2:39" ht="29.25" customHeight="1" x14ac:dyDescent="0.2">
      <c r="B19" s="11">
        <v>8</v>
      </c>
      <c r="C19" s="10" t="s">
        <v>134</v>
      </c>
      <c r="D19" s="21" t="str">
        <f>+D18</f>
        <v xml:space="preserve">Dirección de Minería </v>
      </c>
      <c r="E19" s="17">
        <v>2</v>
      </c>
      <c r="F19" s="11">
        <v>0</v>
      </c>
      <c r="G19" s="11">
        <v>0</v>
      </c>
      <c r="H19" s="11">
        <v>0</v>
      </c>
      <c r="I19" s="11">
        <v>0</v>
      </c>
      <c r="J19" s="11">
        <v>1</v>
      </c>
      <c r="K19" s="11">
        <v>0</v>
      </c>
      <c r="L19" s="11">
        <v>30</v>
      </c>
      <c r="M19" s="11">
        <v>1</v>
      </c>
      <c r="N19" s="12"/>
      <c r="O19" s="12"/>
      <c r="P19" s="12"/>
      <c r="Q19" s="12"/>
      <c r="R19" s="11" t="s">
        <v>33</v>
      </c>
      <c r="S19" s="11" t="s">
        <v>33</v>
      </c>
      <c r="T19" s="11" t="s">
        <v>33</v>
      </c>
      <c r="U19" s="11" t="s">
        <v>33</v>
      </c>
      <c r="V19" s="11"/>
      <c r="W19" s="11" t="s">
        <v>33</v>
      </c>
      <c r="X19" s="11" t="s">
        <v>33</v>
      </c>
      <c r="Y19" s="11" t="s">
        <v>33</v>
      </c>
      <c r="Z19" s="11" t="s">
        <v>33</v>
      </c>
      <c r="AA19" s="11" t="s">
        <v>33</v>
      </c>
      <c r="AB19" s="11" t="s">
        <v>33</v>
      </c>
      <c r="AC19" s="11" t="s">
        <v>33</v>
      </c>
      <c r="AD19" s="13"/>
      <c r="AE19" s="13"/>
      <c r="AF19" s="13"/>
      <c r="AG19" s="13"/>
      <c r="AH19" s="13"/>
      <c r="AI19" s="12" t="s">
        <v>33</v>
      </c>
      <c r="AJ19" s="12"/>
      <c r="AK19" s="12"/>
    </row>
    <row r="20" spans="2:39" ht="45" customHeight="1" x14ac:dyDescent="0.2">
      <c r="B20" s="11">
        <v>9</v>
      </c>
      <c r="C20" s="10" t="s">
        <v>133</v>
      </c>
      <c r="D20" s="21" t="str">
        <f>+D19</f>
        <v xml:space="preserve">Dirección de Minería </v>
      </c>
      <c r="E20" s="17">
        <v>2</v>
      </c>
      <c r="F20" s="11">
        <v>0</v>
      </c>
      <c r="G20" s="11">
        <v>0</v>
      </c>
      <c r="H20" s="11">
        <v>0</v>
      </c>
      <c r="I20" s="11">
        <v>0</v>
      </c>
      <c r="J20" s="11">
        <v>1</v>
      </c>
      <c r="K20" s="11">
        <v>0</v>
      </c>
      <c r="L20" s="11"/>
      <c r="M20" s="11"/>
      <c r="N20" s="12"/>
      <c r="O20" s="12"/>
      <c r="P20" s="12"/>
      <c r="Q20" s="12"/>
      <c r="R20" s="11"/>
      <c r="S20" s="11" t="s">
        <v>33</v>
      </c>
      <c r="T20" s="11"/>
      <c r="U20" s="11" t="s">
        <v>33</v>
      </c>
      <c r="V20" s="11"/>
      <c r="W20" s="11" t="s">
        <v>33</v>
      </c>
      <c r="X20" s="11"/>
      <c r="Y20" s="11" t="s">
        <v>33</v>
      </c>
      <c r="Z20" s="11" t="s">
        <v>33</v>
      </c>
      <c r="AA20" s="11"/>
      <c r="AB20" s="11"/>
      <c r="AC20" s="11" t="s">
        <v>33</v>
      </c>
      <c r="AD20" s="13"/>
      <c r="AE20" s="13"/>
      <c r="AF20" s="13"/>
      <c r="AG20" s="13"/>
      <c r="AH20" s="13"/>
      <c r="AI20" s="12"/>
      <c r="AJ20" s="12"/>
      <c r="AK20" s="12"/>
    </row>
    <row r="21" spans="2:39" ht="34.5" customHeight="1" x14ac:dyDescent="0.2">
      <c r="B21" s="67">
        <v>10</v>
      </c>
      <c r="C21" s="10" t="s">
        <v>132</v>
      </c>
      <c r="D21" s="21" t="s">
        <v>53</v>
      </c>
      <c r="E21" s="17">
        <v>240</v>
      </c>
      <c r="F21" s="11">
        <v>0</v>
      </c>
      <c r="G21" s="11">
        <v>0</v>
      </c>
      <c r="H21" s="11">
        <v>1</v>
      </c>
      <c r="I21" s="11">
        <v>0</v>
      </c>
      <c r="J21" s="11">
        <v>0</v>
      </c>
      <c r="K21" s="11">
        <v>0</v>
      </c>
      <c r="L21" s="11"/>
      <c r="M21" s="11"/>
      <c r="N21" s="12"/>
      <c r="O21" s="12"/>
      <c r="P21" s="12"/>
      <c r="Q21" s="12"/>
      <c r="R21" s="11"/>
      <c r="S21" s="11" t="s">
        <v>33</v>
      </c>
      <c r="T21" s="11"/>
      <c r="U21" s="11" t="s">
        <v>33</v>
      </c>
      <c r="V21" s="11"/>
      <c r="W21" s="11" t="s">
        <v>33</v>
      </c>
      <c r="X21" s="11"/>
      <c r="Y21" s="11" t="s">
        <v>33</v>
      </c>
      <c r="Z21" s="11" t="s">
        <v>33</v>
      </c>
      <c r="AA21" s="11"/>
      <c r="AB21" s="11"/>
      <c r="AC21" s="11" t="s">
        <v>33</v>
      </c>
      <c r="AD21" s="13"/>
      <c r="AE21" s="13"/>
      <c r="AF21" s="13"/>
      <c r="AG21" s="13"/>
      <c r="AH21" s="13"/>
      <c r="AI21" s="12"/>
      <c r="AJ21" s="12"/>
      <c r="AK21" s="12"/>
    </row>
    <row r="22" spans="2:39" ht="34.5" customHeight="1" x14ac:dyDescent="0.2">
      <c r="B22" s="11">
        <v>11</v>
      </c>
      <c r="C22" s="10" t="s">
        <v>131</v>
      </c>
      <c r="D22" s="21" t="str">
        <f>+D21</f>
        <v>Asesoría Legal</v>
      </c>
      <c r="E22" s="17">
        <v>5</v>
      </c>
      <c r="F22" s="11">
        <v>0</v>
      </c>
      <c r="G22" s="11">
        <v>0</v>
      </c>
      <c r="H22" s="11">
        <v>1</v>
      </c>
      <c r="I22" s="11">
        <v>0</v>
      </c>
      <c r="J22" s="11">
        <v>0</v>
      </c>
      <c r="K22" s="11">
        <v>0</v>
      </c>
      <c r="L22" s="11">
        <v>15</v>
      </c>
      <c r="M22" s="11">
        <v>1</v>
      </c>
      <c r="N22" s="12"/>
      <c r="O22" s="12"/>
      <c r="P22" s="12"/>
      <c r="Q22" s="12"/>
      <c r="R22" s="11" t="s">
        <v>33</v>
      </c>
      <c r="S22" s="11" t="s">
        <v>33</v>
      </c>
      <c r="T22" s="11" t="s">
        <v>33</v>
      </c>
      <c r="U22" s="11" t="s">
        <v>33</v>
      </c>
      <c r="V22" s="11" t="s">
        <v>33</v>
      </c>
      <c r="W22" s="11" t="s">
        <v>33</v>
      </c>
      <c r="X22" s="11" t="s">
        <v>33</v>
      </c>
      <c r="Y22" s="11" t="s">
        <v>33</v>
      </c>
      <c r="Z22" s="11" t="s">
        <v>33</v>
      </c>
      <c r="AA22" s="11" t="s">
        <v>33</v>
      </c>
      <c r="AB22" s="11" t="s">
        <v>33</v>
      </c>
      <c r="AC22" s="11" t="s">
        <v>33</v>
      </c>
      <c r="AD22" s="13"/>
      <c r="AE22" s="13"/>
      <c r="AF22" s="13"/>
      <c r="AG22" s="13"/>
      <c r="AH22" s="13"/>
      <c r="AI22" s="12"/>
      <c r="AJ22" s="12"/>
      <c r="AK22" s="12"/>
    </row>
    <row r="23" spans="2:39" ht="34.5" customHeight="1" x14ac:dyDescent="0.2">
      <c r="B23" s="11">
        <v>12</v>
      </c>
      <c r="C23" s="10" t="s">
        <v>130</v>
      </c>
      <c r="D23" s="21" t="str">
        <f>+D22</f>
        <v>Asesoría Legal</v>
      </c>
      <c r="E23" s="17">
        <v>2</v>
      </c>
      <c r="F23" s="11">
        <v>0</v>
      </c>
      <c r="G23" s="11">
        <v>0</v>
      </c>
      <c r="H23" s="11">
        <v>1</v>
      </c>
      <c r="I23" s="11">
        <v>0</v>
      </c>
      <c r="J23" s="11">
        <v>0</v>
      </c>
      <c r="K23" s="11">
        <v>0</v>
      </c>
      <c r="L23" s="11"/>
      <c r="M23" s="11"/>
      <c r="N23" s="12"/>
      <c r="O23" s="12"/>
      <c r="P23" s="11">
        <v>3</v>
      </c>
      <c r="Q23" s="12"/>
      <c r="R23" s="11"/>
      <c r="S23" s="11"/>
      <c r="T23" s="11"/>
      <c r="U23" s="11"/>
      <c r="V23" s="11"/>
      <c r="W23" s="11"/>
      <c r="X23" s="11"/>
      <c r="Y23" s="11"/>
      <c r="Z23" s="11"/>
      <c r="AA23" s="11"/>
      <c r="AB23" s="11"/>
      <c r="AC23" s="11"/>
      <c r="AD23" s="13"/>
      <c r="AE23" s="13"/>
      <c r="AF23" s="13"/>
      <c r="AG23" s="13"/>
      <c r="AH23" s="13"/>
      <c r="AI23" s="12"/>
      <c r="AJ23" s="12"/>
      <c r="AK23" s="12"/>
    </row>
    <row r="24" spans="2:39" ht="34.5" customHeight="1" x14ac:dyDescent="0.2">
      <c r="B24" s="11">
        <v>13</v>
      </c>
      <c r="C24" s="20" t="s">
        <v>148</v>
      </c>
      <c r="D24" s="21" t="str">
        <f>+D14</f>
        <v>Asesoría Legal-Mesa de Partes</v>
      </c>
      <c r="E24" s="17">
        <v>2</v>
      </c>
      <c r="F24" s="11">
        <v>0</v>
      </c>
      <c r="G24" s="11">
        <v>1</v>
      </c>
      <c r="H24" s="11">
        <v>0</v>
      </c>
      <c r="I24" s="11">
        <v>0</v>
      </c>
      <c r="J24" s="11">
        <v>0</v>
      </c>
      <c r="K24" s="11">
        <v>0</v>
      </c>
      <c r="L24" s="11"/>
      <c r="M24" s="11"/>
      <c r="N24" s="12"/>
      <c r="O24" s="12"/>
      <c r="P24" s="12"/>
      <c r="Q24" s="12"/>
      <c r="R24" s="11"/>
      <c r="S24" s="11"/>
      <c r="T24" s="11"/>
      <c r="U24" s="11"/>
      <c r="V24" s="11"/>
      <c r="W24" s="11"/>
      <c r="X24" s="11"/>
      <c r="Y24" s="11"/>
      <c r="Z24" s="11"/>
      <c r="AA24" s="11"/>
      <c r="AB24" s="11"/>
      <c r="AC24" s="11" t="s">
        <v>33</v>
      </c>
      <c r="AD24" s="13"/>
      <c r="AE24" s="13"/>
      <c r="AF24" s="13"/>
      <c r="AG24" s="13"/>
      <c r="AH24" s="13"/>
      <c r="AI24" s="12"/>
      <c r="AJ24" s="12"/>
      <c r="AK24" s="12"/>
    </row>
    <row r="25" spans="2:39" ht="34.5" customHeight="1" x14ac:dyDescent="0.2">
      <c r="B25" s="67">
        <v>14</v>
      </c>
      <c r="C25" s="10" t="s">
        <v>39</v>
      </c>
      <c r="D25" s="10" t="s">
        <v>127</v>
      </c>
      <c r="E25" s="17">
        <v>60</v>
      </c>
      <c r="F25" s="11">
        <v>0</v>
      </c>
      <c r="G25" s="11">
        <v>0</v>
      </c>
      <c r="H25" s="11">
        <v>0</v>
      </c>
      <c r="I25" s="11">
        <v>0</v>
      </c>
      <c r="J25" s="11">
        <v>1</v>
      </c>
      <c r="K25" s="11">
        <v>0</v>
      </c>
      <c r="L25" s="11"/>
      <c r="M25" s="11"/>
      <c r="N25" s="12"/>
      <c r="O25" s="12"/>
      <c r="P25" s="12"/>
      <c r="Q25" s="12"/>
      <c r="R25" s="11"/>
      <c r="S25" s="11" t="s">
        <v>33</v>
      </c>
      <c r="T25" s="11"/>
      <c r="U25" s="11" t="s">
        <v>33</v>
      </c>
      <c r="V25" s="11"/>
      <c r="W25" s="11" t="s">
        <v>33</v>
      </c>
      <c r="X25" s="11"/>
      <c r="Y25" s="11" t="s">
        <v>33</v>
      </c>
      <c r="Z25" s="11" t="s">
        <v>33</v>
      </c>
      <c r="AA25" s="11"/>
      <c r="AB25" s="11"/>
      <c r="AC25" s="11" t="s">
        <v>33</v>
      </c>
      <c r="AD25" s="13"/>
      <c r="AE25" s="13"/>
      <c r="AF25" s="13"/>
      <c r="AG25" s="13"/>
      <c r="AH25" s="13"/>
      <c r="AI25" s="12"/>
      <c r="AJ25" s="12"/>
      <c r="AK25" s="12"/>
    </row>
    <row r="26" spans="2:39" ht="55.5" customHeight="1" x14ac:dyDescent="0.2">
      <c r="B26" s="11">
        <v>15</v>
      </c>
      <c r="C26" s="18" t="s">
        <v>126</v>
      </c>
      <c r="D26" s="10" t="str">
        <f>+D25</f>
        <v xml:space="preserve">Dirección de Minería </v>
      </c>
      <c r="E26" s="17">
        <v>390</v>
      </c>
      <c r="F26" s="11">
        <v>0</v>
      </c>
      <c r="G26" s="11">
        <v>0</v>
      </c>
      <c r="H26" s="11">
        <v>0</v>
      </c>
      <c r="I26" s="11">
        <v>0</v>
      </c>
      <c r="J26" s="11">
        <v>1</v>
      </c>
      <c r="K26" s="11">
        <v>0</v>
      </c>
      <c r="L26" s="11">
        <v>2</v>
      </c>
      <c r="M26" s="11"/>
      <c r="N26" s="12"/>
      <c r="O26" s="12"/>
      <c r="P26" s="12"/>
      <c r="Q26" s="12"/>
      <c r="R26" s="11" t="s">
        <v>33</v>
      </c>
      <c r="S26" s="11"/>
      <c r="T26" s="11"/>
      <c r="U26" s="11"/>
      <c r="V26" s="11"/>
      <c r="W26" s="11"/>
      <c r="X26" s="11"/>
      <c r="Y26" s="11"/>
      <c r="Z26" s="11"/>
      <c r="AA26" s="11"/>
      <c r="AB26" s="11"/>
      <c r="AC26" s="11" t="s">
        <v>33</v>
      </c>
      <c r="AD26" s="13"/>
      <c r="AE26" s="13"/>
      <c r="AF26" s="13"/>
      <c r="AG26" s="13"/>
      <c r="AH26" s="13"/>
      <c r="AI26" s="12"/>
      <c r="AJ26" s="12"/>
      <c r="AK26" s="12"/>
    </row>
    <row r="27" spans="2:39" ht="60.75" customHeight="1" x14ac:dyDescent="0.2">
      <c r="B27" s="11">
        <v>16</v>
      </c>
      <c r="C27" s="10" t="s">
        <v>147</v>
      </c>
      <c r="D27" s="21" t="str">
        <f>+D26</f>
        <v xml:space="preserve">Dirección de Minería </v>
      </c>
      <c r="E27" s="17">
        <v>2</v>
      </c>
      <c r="F27" s="11">
        <v>0</v>
      </c>
      <c r="G27" s="11">
        <v>0</v>
      </c>
      <c r="H27" s="11">
        <v>0</v>
      </c>
      <c r="I27" s="11">
        <v>0</v>
      </c>
      <c r="J27" s="11">
        <v>1</v>
      </c>
      <c r="K27" s="11">
        <v>0</v>
      </c>
      <c r="L27" s="11">
        <v>30</v>
      </c>
      <c r="M27" s="11">
        <v>1</v>
      </c>
      <c r="N27" s="12"/>
      <c r="O27" s="12"/>
      <c r="P27" s="12"/>
      <c r="Q27" s="12"/>
      <c r="R27" s="11" t="s">
        <v>33</v>
      </c>
      <c r="S27" s="11" t="s">
        <v>33</v>
      </c>
      <c r="T27" s="11" t="s">
        <v>33</v>
      </c>
      <c r="U27" s="11" t="s">
        <v>33</v>
      </c>
      <c r="V27" s="11" t="s">
        <v>33</v>
      </c>
      <c r="W27" s="11" t="s">
        <v>33</v>
      </c>
      <c r="X27" s="11" t="s">
        <v>33</v>
      </c>
      <c r="Y27" s="11" t="s">
        <v>33</v>
      </c>
      <c r="Z27" s="11" t="s">
        <v>33</v>
      </c>
      <c r="AA27" s="11" t="s">
        <v>124</v>
      </c>
      <c r="AB27" s="11" t="s">
        <v>33</v>
      </c>
      <c r="AC27" s="11" t="s">
        <v>33</v>
      </c>
      <c r="AD27" s="13"/>
      <c r="AE27" s="13"/>
      <c r="AF27" s="13"/>
      <c r="AG27" s="13"/>
      <c r="AH27" s="13"/>
      <c r="AI27" s="12"/>
      <c r="AJ27" s="12"/>
      <c r="AK27" s="12"/>
    </row>
    <row r="28" spans="2:39" ht="59.25" customHeight="1" x14ac:dyDescent="0.2">
      <c r="B28" s="67">
        <v>18</v>
      </c>
      <c r="C28" s="10" t="s">
        <v>123</v>
      </c>
      <c r="D28" s="74" t="s">
        <v>53</v>
      </c>
      <c r="E28" s="17">
        <v>240</v>
      </c>
      <c r="F28" s="11">
        <v>0</v>
      </c>
      <c r="G28" s="11">
        <v>0</v>
      </c>
      <c r="H28" s="11">
        <v>1</v>
      </c>
      <c r="I28" s="11">
        <v>0</v>
      </c>
      <c r="J28" s="11">
        <v>0</v>
      </c>
      <c r="K28" s="11">
        <v>0</v>
      </c>
      <c r="L28" s="11"/>
      <c r="M28" s="11"/>
      <c r="N28" s="12"/>
      <c r="O28" s="12"/>
      <c r="P28" s="12"/>
      <c r="Q28" s="12"/>
      <c r="R28" s="11"/>
      <c r="S28" s="11" t="s">
        <v>33</v>
      </c>
      <c r="T28" s="11"/>
      <c r="U28" s="11" t="s">
        <v>33</v>
      </c>
      <c r="V28" s="11"/>
      <c r="W28" s="11" t="s">
        <v>33</v>
      </c>
      <c r="X28" s="11"/>
      <c r="Y28" s="11" t="s">
        <v>33</v>
      </c>
      <c r="Z28" s="11" t="s">
        <v>33</v>
      </c>
      <c r="AA28" s="11"/>
      <c r="AB28" s="11"/>
      <c r="AC28" s="11" t="s">
        <v>33</v>
      </c>
      <c r="AD28" s="13"/>
      <c r="AE28" s="13"/>
      <c r="AF28" s="13"/>
      <c r="AG28" s="13"/>
      <c r="AH28" s="13"/>
      <c r="AI28" s="12"/>
      <c r="AJ28" s="12"/>
      <c r="AK28" s="12"/>
    </row>
    <row r="29" spans="2:39" ht="24.95" customHeight="1" x14ac:dyDescent="0.2">
      <c r="B29" s="11">
        <v>19</v>
      </c>
      <c r="C29" s="10" t="s">
        <v>122</v>
      </c>
      <c r="D29" s="74" t="str">
        <f>+D28</f>
        <v>Asesoría Legal</v>
      </c>
      <c r="E29" s="17">
        <v>5</v>
      </c>
      <c r="F29" s="11">
        <v>0</v>
      </c>
      <c r="G29" s="11">
        <v>0</v>
      </c>
      <c r="H29" s="11">
        <v>1</v>
      </c>
      <c r="I29" s="11">
        <v>0</v>
      </c>
      <c r="J29" s="11">
        <v>0</v>
      </c>
      <c r="K29" s="11">
        <v>0</v>
      </c>
      <c r="L29" s="11">
        <v>20</v>
      </c>
      <c r="M29" s="11">
        <v>1</v>
      </c>
      <c r="N29" s="12"/>
      <c r="O29" s="12"/>
      <c r="P29" s="12"/>
      <c r="Q29" s="12"/>
      <c r="R29" s="11" t="s">
        <v>33</v>
      </c>
      <c r="S29" s="11" t="s">
        <v>33</v>
      </c>
      <c r="T29" s="11" t="s">
        <v>33</v>
      </c>
      <c r="U29" s="11" t="s">
        <v>33</v>
      </c>
      <c r="V29" s="11" t="s">
        <v>33</v>
      </c>
      <c r="W29" s="11" t="s">
        <v>33</v>
      </c>
      <c r="X29" s="11" t="s">
        <v>33</v>
      </c>
      <c r="Y29" s="11" t="s">
        <v>33</v>
      </c>
      <c r="Z29" s="11" t="s">
        <v>33</v>
      </c>
      <c r="AA29" s="11" t="s">
        <v>33</v>
      </c>
      <c r="AB29" s="11" t="s">
        <v>33</v>
      </c>
      <c r="AC29" s="11" t="s">
        <v>33</v>
      </c>
      <c r="AD29" s="13"/>
      <c r="AE29" s="13"/>
      <c r="AF29" s="13"/>
      <c r="AG29" s="13"/>
      <c r="AH29" s="13"/>
      <c r="AI29" s="12"/>
      <c r="AJ29" s="12"/>
      <c r="AK29" s="12"/>
    </row>
    <row r="30" spans="2:39" ht="29.25" customHeight="1" x14ac:dyDescent="0.2">
      <c r="B30" s="11">
        <v>20</v>
      </c>
      <c r="C30" s="10" t="s">
        <v>121</v>
      </c>
      <c r="D30" s="74" t="str">
        <f>+D29</f>
        <v>Asesoría Legal</v>
      </c>
      <c r="E30" s="17">
        <v>2</v>
      </c>
      <c r="F30" s="11">
        <v>0</v>
      </c>
      <c r="G30" s="11">
        <v>0</v>
      </c>
      <c r="H30" s="11">
        <v>1</v>
      </c>
      <c r="I30" s="11">
        <v>0</v>
      </c>
      <c r="J30" s="11">
        <v>0</v>
      </c>
      <c r="K30" s="11">
        <v>0</v>
      </c>
      <c r="L30" s="11">
        <v>1</v>
      </c>
      <c r="M30" s="11"/>
      <c r="N30" s="12"/>
      <c r="O30" s="12"/>
      <c r="P30" s="12"/>
      <c r="Q30" s="12"/>
      <c r="R30" s="11"/>
      <c r="S30" s="11" t="s">
        <v>33</v>
      </c>
      <c r="T30" s="11"/>
      <c r="U30" s="11" t="s">
        <v>33</v>
      </c>
      <c r="V30" s="11"/>
      <c r="W30" s="11" t="s">
        <v>33</v>
      </c>
      <c r="X30" s="11" t="s">
        <v>33</v>
      </c>
      <c r="Y30" s="11" t="s">
        <v>33</v>
      </c>
      <c r="Z30" s="11"/>
      <c r="AA30" s="11" t="s">
        <v>33</v>
      </c>
      <c r="AB30" s="11" t="s">
        <v>33</v>
      </c>
      <c r="AC30" s="11" t="s">
        <v>33</v>
      </c>
      <c r="AD30" s="13"/>
      <c r="AE30" s="13"/>
      <c r="AF30" s="13"/>
      <c r="AG30" s="13"/>
      <c r="AH30" s="13"/>
      <c r="AI30" s="12"/>
      <c r="AJ30" s="12"/>
      <c r="AK30" s="12"/>
    </row>
    <row r="31" spans="2:39" ht="45.75" customHeight="1" x14ac:dyDescent="0.2">
      <c r="B31" s="11">
        <v>21</v>
      </c>
      <c r="C31" s="10" t="s">
        <v>120</v>
      </c>
      <c r="D31" s="74" t="str">
        <f>+D30</f>
        <v>Asesoría Legal</v>
      </c>
      <c r="E31" s="17">
        <v>2</v>
      </c>
      <c r="F31" s="11">
        <v>0</v>
      </c>
      <c r="G31" s="11">
        <v>0</v>
      </c>
      <c r="H31" s="11">
        <v>1</v>
      </c>
      <c r="I31" s="11">
        <v>0</v>
      </c>
      <c r="J31" s="11">
        <v>0</v>
      </c>
      <c r="K31" s="11">
        <v>0</v>
      </c>
      <c r="L31" s="11"/>
      <c r="M31" s="11"/>
      <c r="N31" s="12"/>
      <c r="O31" s="12"/>
      <c r="P31" s="12"/>
      <c r="Q31" s="12"/>
      <c r="R31" s="11"/>
      <c r="S31" s="11" t="s">
        <v>33</v>
      </c>
      <c r="T31" s="11"/>
      <c r="U31" s="11" t="s">
        <v>33</v>
      </c>
      <c r="V31" s="11"/>
      <c r="W31" s="11" t="s">
        <v>33</v>
      </c>
      <c r="X31" s="11" t="s">
        <v>33</v>
      </c>
      <c r="Y31" s="11" t="s">
        <v>33</v>
      </c>
      <c r="Z31" s="11"/>
      <c r="AA31" s="11"/>
      <c r="AB31" s="11"/>
      <c r="AC31" s="11" t="s">
        <v>33</v>
      </c>
      <c r="AD31" s="13"/>
      <c r="AE31" s="13"/>
      <c r="AF31" s="13"/>
      <c r="AG31" s="13"/>
      <c r="AH31" s="13"/>
      <c r="AI31" s="12"/>
      <c r="AJ31" s="12"/>
      <c r="AK31" s="12"/>
    </row>
    <row r="32" spans="2:39" ht="45.75" customHeight="1" x14ac:dyDescent="0.2">
      <c r="B32" s="67">
        <v>22</v>
      </c>
      <c r="C32" s="10" t="s">
        <v>119</v>
      </c>
      <c r="D32" s="74" t="s">
        <v>51</v>
      </c>
      <c r="E32" s="11">
        <v>5</v>
      </c>
      <c r="F32" s="11">
        <v>0</v>
      </c>
      <c r="G32" s="11">
        <v>0</v>
      </c>
      <c r="H32" s="11">
        <v>0</v>
      </c>
      <c r="I32" s="11">
        <v>1</v>
      </c>
      <c r="J32" s="11">
        <v>0</v>
      </c>
      <c r="K32" s="11">
        <v>0</v>
      </c>
      <c r="L32" s="11"/>
      <c r="M32" s="11"/>
      <c r="N32" s="12"/>
      <c r="O32" s="12"/>
      <c r="P32" s="12"/>
      <c r="Q32" s="12"/>
      <c r="R32" s="11" t="s">
        <v>33</v>
      </c>
      <c r="S32" s="11" t="s">
        <v>33</v>
      </c>
      <c r="T32" s="11"/>
      <c r="U32" s="11" t="s">
        <v>33</v>
      </c>
      <c r="V32" s="11"/>
      <c r="W32" s="11" t="s">
        <v>33</v>
      </c>
      <c r="X32" s="11" t="s">
        <v>33</v>
      </c>
      <c r="Y32" s="11" t="s">
        <v>33</v>
      </c>
      <c r="Z32" s="11"/>
      <c r="AA32" s="11"/>
      <c r="AB32" s="11"/>
      <c r="AC32" s="11" t="s">
        <v>33</v>
      </c>
      <c r="AD32" s="13"/>
      <c r="AE32" s="13"/>
      <c r="AF32" s="13"/>
      <c r="AG32" s="13"/>
      <c r="AH32" s="13"/>
      <c r="AI32" s="12"/>
      <c r="AJ32" s="12"/>
      <c r="AK32" s="12"/>
    </row>
    <row r="33" spans="2:37" ht="42.75" customHeight="1" x14ac:dyDescent="0.2">
      <c r="B33" s="11">
        <v>23</v>
      </c>
      <c r="C33" s="10" t="s">
        <v>57</v>
      </c>
      <c r="D33" s="72" t="s">
        <v>51</v>
      </c>
      <c r="E33" s="11">
        <v>5</v>
      </c>
      <c r="F33" s="11">
        <v>0</v>
      </c>
      <c r="G33" s="11">
        <v>0</v>
      </c>
      <c r="H33" s="11">
        <v>0</v>
      </c>
      <c r="I33" s="11">
        <v>1</v>
      </c>
      <c r="J33" s="11">
        <v>0</v>
      </c>
      <c r="K33" s="11">
        <v>0</v>
      </c>
      <c r="L33" s="12">
        <v>1</v>
      </c>
      <c r="M33" s="12"/>
      <c r="N33" s="12"/>
      <c r="O33" s="12"/>
      <c r="P33" s="12"/>
      <c r="Q33" s="12"/>
      <c r="R33" s="11" t="s">
        <v>33</v>
      </c>
      <c r="S33" s="11" t="s">
        <v>33</v>
      </c>
      <c r="T33" s="11"/>
      <c r="U33" s="11" t="s">
        <v>33</v>
      </c>
      <c r="V33" s="11"/>
      <c r="W33" s="11" t="s">
        <v>33</v>
      </c>
      <c r="X33" s="11" t="s">
        <v>33</v>
      </c>
      <c r="Y33" s="11" t="s">
        <v>33</v>
      </c>
      <c r="Z33" s="11"/>
      <c r="AA33" s="11" t="s">
        <v>33</v>
      </c>
      <c r="AB33" s="11" t="s">
        <v>33</v>
      </c>
      <c r="AC33" s="11" t="s">
        <v>33</v>
      </c>
      <c r="AD33" s="13"/>
      <c r="AE33" s="13"/>
      <c r="AF33" s="13"/>
      <c r="AG33" s="13"/>
      <c r="AH33" s="13"/>
      <c r="AI33" s="12"/>
      <c r="AJ33" s="12"/>
      <c r="AK33" s="12" t="s">
        <v>33</v>
      </c>
    </row>
    <row r="34" spans="2:37" ht="33.75" customHeight="1" x14ac:dyDescent="0.2">
      <c r="B34" s="11">
        <v>24</v>
      </c>
      <c r="C34" s="10" t="s">
        <v>56</v>
      </c>
      <c r="D34" s="73" t="str">
        <f>+D32</f>
        <v>Dirección Regional</v>
      </c>
      <c r="E34" s="11">
        <v>3</v>
      </c>
      <c r="F34" s="11">
        <v>0</v>
      </c>
      <c r="G34" s="11">
        <v>0</v>
      </c>
      <c r="H34" s="11">
        <v>0</v>
      </c>
      <c r="I34" s="11">
        <v>0</v>
      </c>
      <c r="J34" s="11">
        <v>0</v>
      </c>
      <c r="K34" s="11">
        <v>1</v>
      </c>
      <c r="L34" s="12"/>
      <c r="M34" s="12"/>
      <c r="N34" s="12"/>
      <c r="O34" s="12"/>
      <c r="P34" s="12"/>
      <c r="Q34" s="12"/>
      <c r="R34" s="11" t="s">
        <v>33</v>
      </c>
      <c r="S34" s="11"/>
      <c r="T34" s="11"/>
      <c r="U34" s="11"/>
      <c r="V34" s="11"/>
      <c r="W34" s="11"/>
      <c r="X34" s="11"/>
      <c r="Y34" s="11"/>
      <c r="Z34" s="11"/>
      <c r="AA34" s="11"/>
      <c r="AB34" s="11"/>
      <c r="AC34" s="11" t="s">
        <v>33</v>
      </c>
      <c r="AD34" s="13"/>
      <c r="AE34" s="13"/>
      <c r="AF34" s="13"/>
      <c r="AG34" s="13"/>
      <c r="AH34" s="13"/>
      <c r="AI34" s="12" t="s">
        <v>33</v>
      </c>
      <c r="AJ34" s="12"/>
      <c r="AK34" s="23"/>
    </row>
    <row r="35" spans="2:37" ht="43.5" customHeight="1" x14ac:dyDescent="0.2">
      <c r="B35" s="11">
        <v>25</v>
      </c>
      <c r="C35" s="24" t="s">
        <v>48</v>
      </c>
      <c r="D35" s="73" t="str">
        <f>+D34</f>
        <v>Dirección Regional</v>
      </c>
      <c r="E35" s="11">
        <v>3</v>
      </c>
      <c r="F35" s="11">
        <v>0</v>
      </c>
      <c r="G35" s="11">
        <v>0</v>
      </c>
      <c r="H35" s="11">
        <v>0</v>
      </c>
      <c r="I35" s="11">
        <v>1</v>
      </c>
      <c r="J35" s="11">
        <v>0</v>
      </c>
      <c r="K35" s="11">
        <v>0</v>
      </c>
      <c r="L35" s="12"/>
      <c r="M35" s="12"/>
      <c r="N35" s="12"/>
      <c r="O35" s="12"/>
      <c r="P35" s="12"/>
      <c r="Q35" s="12"/>
      <c r="R35" s="11"/>
      <c r="S35" s="11" t="s">
        <v>33</v>
      </c>
      <c r="T35" s="11"/>
      <c r="U35" s="11" t="s">
        <v>33</v>
      </c>
      <c r="V35" s="11"/>
      <c r="W35" s="11" t="s">
        <v>33</v>
      </c>
      <c r="X35" s="11"/>
      <c r="Y35" s="11" t="s">
        <v>33</v>
      </c>
      <c r="Z35" s="11" t="s">
        <v>33</v>
      </c>
      <c r="AA35" s="11"/>
      <c r="AB35" s="11"/>
      <c r="AC35" s="11" t="s">
        <v>33</v>
      </c>
      <c r="AD35" s="12"/>
      <c r="AE35" s="12"/>
      <c r="AF35" s="12"/>
      <c r="AG35" s="12"/>
      <c r="AH35" s="12"/>
      <c r="AI35" s="12" t="s">
        <v>33</v>
      </c>
      <c r="AJ35" s="12"/>
      <c r="AK35" s="12"/>
    </row>
    <row r="36" spans="2:37" ht="34.5" customHeight="1" x14ac:dyDescent="0.2">
      <c r="B36" s="67">
        <v>26</v>
      </c>
      <c r="C36" s="10" t="s">
        <v>118</v>
      </c>
      <c r="D36" s="72" t="s">
        <v>51</v>
      </c>
      <c r="E36" s="11">
        <v>2</v>
      </c>
      <c r="F36" s="11">
        <v>0</v>
      </c>
      <c r="G36" s="11">
        <v>0</v>
      </c>
      <c r="H36" s="11">
        <v>0</v>
      </c>
      <c r="I36" s="11">
        <v>1</v>
      </c>
      <c r="J36" s="11">
        <v>0</v>
      </c>
      <c r="K36" s="11">
        <v>0</v>
      </c>
      <c r="L36" s="11"/>
      <c r="M36" s="11"/>
      <c r="N36" s="11"/>
      <c r="O36" s="11"/>
      <c r="P36" s="11">
        <v>2</v>
      </c>
      <c r="Q36" s="11"/>
      <c r="R36" s="11"/>
      <c r="S36" s="11"/>
      <c r="T36" s="11"/>
      <c r="U36" s="11"/>
      <c r="V36" s="11"/>
      <c r="W36" s="11"/>
      <c r="X36" s="11"/>
      <c r="Y36" s="11"/>
      <c r="Z36" s="11"/>
      <c r="AA36" s="11"/>
      <c r="AB36" s="11"/>
      <c r="AC36" s="11"/>
      <c r="AD36" s="13"/>
      <c r="AE36" s="13"/>
      <c r="AF36" s="13"/>
      <c r="AG36" s="13"/>
      <c r="AH36" s="13"/>
      <c r="AI36" s="12"/>
      <c r="AJ36" s="12"/>
      <c r="AK36" s="26" t="s">
        <v>33</v>
      </c>
    </row>
    <row r="37" spans="2:37" ht="34.5" customHeight="1" thickBot="1" x14ac:dyDescent="0.25">
      <c r="B37" s="11">
        <v>27</v>
      </c>
      <c r="C37" s="24" t="s">
        <v>117</v>
      </c>
      <c r="D37" s="71" t="str">
        <f>+D35</f>
        <v>Dirección Regional</v>
      </c>
      <c r="E37" s="11">
        <v>2</v>
      </c>
      <c r="F37" s="11">
        <v>0</v>
      </c>
      <c r="G37" s="11">
        <v>0</v>
      </c>
      <c r="H37" s="11">
        <v>0</v>
      </c>
      <c r="I37" s="11">
        <v>1</v>
      </c>
      <c r="J37" s="11">
        <v>0</v>
      </c>
      <c r="K37" s="11">
        <v>0</v>
      </c>
      <c r="L37" s="11">
        <v>1</v>
      </c>
      <c r="M37" s="11">
        <v>1</v>
      </c>
      <c r="N37" s="11"/>
      <c r="O37" s="11"/>
      <c r="P37" s="11"/>
      <c r="Q37" s="11"/>
      <c r="R37" s="11"/>
      <c r="S37" s="11"/>
      <c r="T37" s="11" t="s">
        <v>33</v>
      </c>
      <c r="U37" s="11"/>
      <c r="V37" s="11" t="s">
        <v>33</v>
      </c>
      <c r="W37" s="11"/>
      <c r="X37" s="11"/>
      <c r="Y37" s="11" t="s">
        <v>33</v>
      </c>
      <c r="Z37" s="11"/>
      <c r="AA37" s="11" t="s">
        <v>33</v>
      </c>
      <c r="AB37" s="11" t="s">
        <v>33</v>
      </c>
      <c r="AC37" s="11" t="s">
        <v>33</v>
      </c>
      <c r="AD37" s="11"/>
      <c r="AE37" s="12"/>
      <c r="AF37" s="12"/>
      <c r="AG37" s="12"/>
      <c r="AH37" s="12"/>
      <c r="AI37" s="23"/>
      <c r="AJ37" s="12" t="s">
        <v>33</v>
      </c>
      <c r="AK37" s="12"/>
    </row>
    <row r="38" spans="2:37" ht="16.5" thickBot="1" x14ac:dyDescent="0.3">
      <c r="E38" s="70">
        <f>SUM(E12:E37)</f>
        <v>2644</v>
      </c>
      <c r="F38" s="2" t="e">
        <f>'TUPA 17'!#REF!</f>
        <v>#REF!</v>
      </c>
    </row>
    <row r="39" spans="2:37" x14ac:dyDescent="0.2">
      <c r="E39" s="37"/>
    </row>
  </sheetData>
  <mergeCells count="17">
    <mergeCell ref="AI9:AK9"/>
    <mergeCell ref="F10:K10"/>
    <mergeCell ref="L10:Q10"/>
    <mergeCell ref="R10:AC10"/>
    <mergeCell ref="AI10:AI11"/>
    <mergeCell ref="AJ10:AJ11"/>
    <mergeCell ref="AK10:AK11"/>
    <mergeCell ref="B1:AG1"/>
    <mergeCell ref="B2:AH2"/>
    <mergeCell ref="B3:AH3"/>
    <mergeCell ref="B9:B11"/>
    <mergeCell ref="C9:C11"/>
    <mergeCell ref="D9:D11"/>
    <mergeCell ref="E9:E11"/>
    <mergeCell ref="F9:Q9"/>
    <mergeCell ref="R9:AC9"/>
    <mergeCell ref="AD9:AH9"/>
  </mergeCells>
  <pageMargins left="0.25" right="0.25" top="0.75" bottom="0.75" header="0.3" footer="0.3"/>
  <pageSetup paperSize="9" scale="44" fitToHeight="0"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20"/>
  <sheetViews>
    <sheetView showGridLines="0" zoomScale="70" zoomScaleNormal="70" workbookViewId="0">
      <selection activeCell="E20" sqref="E20"/>
    </sheetView>
  </sheetViews>
  <sheetFormatPr baseColWidth="10" defaultColWidth="11.42578125" defaultRowHeight="15" x14ac:dyDescent="0.2"/>
  <cols>
    <col min="1" max="1" width="4.5703125" style="2" customWidth="1"/>
    <col min="2" max="2" width="6.140625" style="28" customWidth="1"/>
    <col min="3" max="3" width="32.28515625" style="2" customWidth="1"/>
    <col min="4" max="4" width="37.140625" style="2" customWidth="1"/>
    <col min="5" max="5" width="10" style="2" customWidth="1"/>
    <col min="6" max="6" width="10.7109375" style="2" customWidth="1"/>
    <col min="7" max="7" width="5.140625" style="2" bestFit="1" customWidth="1"/>
    <col min="8" max="8" width="5.28515625" style="2" bestFit="1" customWidth="1"/>
    <col min="9" max="9" width="8.140625" style="2" customWidth="1"/>
    <col min="10" max="10" width="8.42578125" style="2" customWidth="1"/>
    <col min="11" max="11" width="6.28515625" style="2" customWidth="1"/>
    <col min="12" max="12" width="10.85546875" style="2" customWidth="1"/>
    <col min="13" max="13" width="5.28515625" style="2" customWidth="1"/>
    <col min="14" max="14" width="9.5703125" style="2" customWidth="1"/>
    <col min="15" max="16" width="7.85546875" style="2" customWidth="1"/>
    <col min="17" max="17" width="13.85546875" style="2" customWidth="1"/>
    <col min="18" max="18" width="6.7109375" style="2" customWidth="1"/>
    <col min="19" max="19" width="7.28515625" style="2" customWidth="1"/>
    <col min="20" max="20" width="8.42578125" style="2" customWidth="1"/>
    <col min="21" max="21" width="7.140625" style="2" customWidth="1"/>
    <col min="22" max="22" width="8" style="2" customWidth="1"/>
    <col min="23" max="23" width="6.42578125" style="2" customWidth="1"/>
    <col min="24" max="25" width="7.5703125" style="2" customWidth="1"/>
    <col min="26" max="26" width="6.42578125" style="2" customWidth="1"/>
    <col min="27" max="31" width="7.5703125" style="2" customWidth="1"/>
    <col min="32" max="34" width="5.85546875" style="2" customWidth="1"/>
    <col min="35" max="16384" width="11.42578125" style="2"/>
  </cols>
  <sheetData>
    <row r="1" spans="2:34" ht="15.75" x14ac:dyDescent="0.25">
      <c r="B1" s="349" t="s">
        <v>0</v>
      </c>
      <c r="C1" s="349"/>
      <c r="D1" s="349"/>
      <c r="E1" s="349"/>
      <c r="F1" s="349"/>
      <c r="G1" s="349"/>
      <c r="H1" s="349"/>
      <c r="I1" s="349"/>
      <c r="J1" s="349"/>
      <c r="K1" s="349"/>
      <c r="L1" s="349"/>
      <c r="M1" s="349"/>
      <c r="N1" s="349"/>
      <c r="O1" s="349"/>
      <c r="P1" s="349"/>
      <c r="Q1" s="349"/>
      <c r="R1" s="349"/>
      <c r="S1" s="349"/>
      <c r="T1" s="349"/>
      <c r="U1" s="349"/>
      <c r="V1" s="349"/>
      <c r="W1" s="349"/>
      <c r="X1" s="349"/>
      <c r="Y1" s="349"/>
      <c r="Z1" s="349"/>
      <c r="AA1" s="349"/>
      <c r="AB1" s="349"/>
      <c r="AC1" s="349"/>
      <c r="AD1" s="349"/>
      <c r="AE1" s="1"/>
    </row>
    <row r="2" spans="2:34" ht="15.75" x14ac:dyDescent="0.25">
      <c r="B2" s="349" t="s">
        <v>42</v>
      </c>
      <c r="C2" s="349"/>
      <c r="D2" s="349"/>
      <c r="E2" s="349"/>
      <c r="F2" s="349"/>
      <c r="G2" s="349"/>
      <c r="H2" s="349"/>
      <c r="I2" s="349"/>
      <c r="J2" s="349"/>
      <c r="K2" s="349"/>
      <c r="L2" s="349"/>
      <c r="M2" s="349"/>
      <c r="N2" s="349"/>
      <c r="O2" s="349"/>
      <c r="P2" s="349"/>
      <c r="Q2" s="349"/>
      <c r="R2" s="349"/>
      <c r="S2" s="349"/>
      <c r="T2" s="349"/>
      <c r="U2" s="349"/>
      <c r="V2" s="349"/>
      <c r="W2" s="349"/>
      <c r="X2" s="349"/>
      <c r="Y2" s="349"/>
      <c r="Z2" s="349"/>
      <c r="AA2" s="349"/>
      <c r="AB2" s="349"/>
      <c r="AC2" s="349"/>
      <c r="AD2" s="349"/>
      <c r="AE2" s="349"/>
    </row>
    <row r="3" spans="2:34" ht="15.75" x14ac:dyDescent="0.25">
      <c r="B3" s="349" t="s">
        <v>38</v>
      </c>
      <c r="C3" s="349"/>
      <c r="D3" s="349"/>
      <c r="E3" s="349"/>
      <c r="F3" s="349"/>
      <c r="G3" s="349"/>
      <c r="H3" s="349"/>
      <c r="I3" s="349"/>
      <c r="J3" s="349"/>
      <c r="K3" s="349"/>
      <c r="L3" s="349"/>
      <c r="M3" s="349"/>
      <c r="N3" s="349"/>
      <c r="O3" s="349"/>
      <c r="P3" s="349"/>
      <c r="Q3" s="349"/>
      <c r="R3" s="349"/>
      <c r="S3" s="349"/>
      <c r="T3" s="349"/>
      <c r="U3" s="349"/>
      <c r="V3" s="349"/>
      <c r="W3" s="349"/>
      <c r="X3" s="349"/>
      <c r="Y3" s="349"/>
      <c r="Z3" s="349"/>
      <c r="AA3" s="349"/>
      <c r="AB3" s="349"/>
      <c r="AC3" s="349"/>
      <c r="AD3" s="349"/>
      <c r="AE3" s="349"/>
    </row>
    <row r="4" spans="2:34" ht="15.75" x14ac:dyDescent="0.25">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row>
    <row r="5" spans="2:34" ht="15.75" x14ac:dyDescent="0.25">
      <c r="B5" s="66"/>
      <c r="C5" s="1" t="s">
        <v>255</v>
      </c>
    </row>
    <row r="6" spans="2:34" ht="0.75" customHeight="1" x14ac:dyDescent="0.25">
      <c r="B6" s="66"/>
      <c r="C6" s="66"/>
      <c r="D6" s="66"/>
      <c r="E6" s="66"/>
      <c r="F6" s="66"/>
      <c r="G6" s="66"/>
      <c r="H6" s="66"/>
      <c r="I6" s="66"/>
      <c r="J6" s="66"/>
      <c r="K6" s="66"/>
      <c r="L6" s="66"/>
      <c r="M6" s="66"/>
      <c r="N6" s="66"/>
      <c r="O6" s="66"/>
      <c r="P6" s="66"/>
      <c r="Q6" s="66"/>
      <c r="R6" s="66"/>
      <c r="S6" s="66"/>
      <c r="T6" s="66"/>
      <c r="U6" s="66"/>
      <c r="V6" s="66"/>
      <c r="W6" s="66"/>
      <c r="X6" s="66"/>
      <c r="Y6" s="66"/>
      <c r="Z6" s="66"/>
      <c r="AA6" s="66"/>
      <c r="AB6" s="66"/>
      <c r="AC6" s="66"/>
      <c r="AD6" s="66"/>
      <c r="AE6" s="66"/>
    </row>
    <row r="7" spans="2:34" ht="5.25" hidden="1" customHeight="1" x14ac:dyDescent="0.2"/>
    <row r="8" spans="2:34" ht="21" customHeight="1" x14ac:dyDescent="0.2"/>
    <row r="9" spans="2:34" ht="15.75" x14ac:dyDescent="0.25">
      <c r="B9" s="378" t="s">
        <v>1</v>
      </c>
      <c r="C9" s="372" t="s">
        <v>2</v>
      </c>
      <c r="D9" s="375" t="s">
        <v>3</v>
      </c>
      <c r="E9" s="376" t="s">
        <v>4</v>
      </c>
      <c r="F9" s="365" t="s">
        <v>5</v>
      </c>
      <c r="G9" s="366"/>
      <c r="H9" s="366"/>
      <c r="I9" s="366"/>
      <c r="J9" s="366"/>
      <c r="K9" s="366"/>
      <c r="L9" s="366"/>
      <c r="M9" s="366"/>
      <c r="N9" s="366"/>
      <c r="O9" s="367"/>
      <c r="P9" s="364" t="s">
        <v>9</v>
      </c>
      <c r="Q9" s="364"/>
      <c r="R9" s="364"/>
      <c r="S9" s="364"/>
      <c r="T9" s="364"/>
      <c r="U9" s="364"/>
      <c r="V9" s="364"/>
      <c r="W9" s="364"/>
      <c r="X9" s="364"/>
      <c r="Y9" s="364"/>
      <c r="Z9" s="364"/>
      <c r="AA9" s="364" t="s">
        <v>11</v>
      </c>
      <c r="AB9" s="364"/>
      <c r="AC9" s="364"/>
      <c r="AD9" s="364"/>
      <c r="AE9" s="364"/>
      <c r="AF9" s="364" t="s">
        <v>15</v>
      </c>
      <c r="AG9" s="364"/>
      <c r="AH9" s="364"/>
    </row>
    <row r="10" spans="2:34" ht="15.75" x14ac:dyDescent="0.25">
      <c r="B10" s="379"/>
      <c r="C10" s="373"/>
      <c r="D10" s="375"/>
      <c r="E10" s="376"/>
      <c r="F10" s="365" t="s">
        <v>6</v>
      </c>
      <c r="G10" s="366"/>
      <c r="H10" s="366"/>
      <c r="I10" s="367"/>
      <c r="J10" s="368" t="s">
        <v>7</v>
      </c>
      <c r="K10" s="368"/>
      <c r="L10" s="368"/>
      <c r="M10" s="368"/>
      <c r="N10" s="368"/>
      <c r="O10" s="368"/>
      <c r="P10" s="368" t="s">
        <v>10</v>
      </c>
      <c r="Q10" s="368"/>
      <c r="R10" s="368"/>
      <c r="S10" s="368"/>
      <c r="T10" s="368"/>
      <c r="U10" s="368"/>
      <c r="V10" s="368"/>
      <c r="W10" s="368"/>
      <c r="X10" s="368"/>
      <c r="Y10" s="368"/>
      <c r="Z10" s="368"/>
      <c r="AA10" s="83" t="s">
        <v>31</v>
      </c>
      <c r="AB10" s="83" t="s">
        <v>32</v>
      </c>
      <c r="AC10" s="83" t="s">
        <v>12</v>
      </c>
      <c r="AD10" s="83" t="s">
        <v>13</v>
      </c>
      <c r="AE10" s="83" t="s">
        <v>14</v>
      </c>
      <c r="AF10" s="377" t="s">
        <v>16</v>
      </c>
      <c r="AG10" s="377" t="s">
        <v>17</v>
      </c>
      <c r="AH10" s="377" t="s">
        <v>18</v>
      </c>
    </row>
    <row r="11" spans="2:34" ht="78.75" x14ac:dyDescent="0.25">
      <c r="B11" s="380"/>
      <c r="C11" s="374"/>
      <c r="D11" s="375"/>
      <c r="E11" s="376"/>
      <c r="F11" s="82" t="s">
        <v>41</v>
      </c>
      <c r="G11" s="81" t="s">
        <v>43</v>
      </c>
      <c r="H11" s="80" t="s">
        <v>163</v>
      </c>
      <c r="I11" s="82" t="s">
        <v>22</v>
      </c>
      <c r="J11" s="77" t="s">
        <v>8</v>
      </c>
      <c r="K11" s="78" t="s">
        <v>144</v>
      </c>
      <c r="L11" s="76" t="s">
        <v>143</v>
      </c>
      <c r="M11" s="79" t="s">
        <v>28</v>
      </c>
      <c r="N11" s="77" t="s">
        <v>37</v>
      </c>
      <c r="O11" s="79" t="s">
        <v>29</v>
      </c>
      <c r="P11" s="78" t="s">
        <v>25</v>
      </c>
      <c r="Q11" s="78" t="s">
        <v>162</v>
      </c>
      <c r="R11" s="77" t="s">
        <v>24</v>
      </c>
      <c r="S11" s="77" t="s">
        <v>64</v>
      </c>
      <c r="T11" s="77" t="s">
        <v>65</v>
      </c>
      <c r="U11" s="76" t="s">
        <v>26</v>
      </c>
      <c r="V11" s="77" t="s">
        <v>27</v>
      </c>
      <c r="W11" s="77" t="s">
        <v>23</v>
      </c>
      <c r="X11" s="76" t="s">
        <v>141</v>
      </c>
      <c r="Y11" s="76" t="s">
        <v>161</v>
      </c>
      <c r="Z11" s="76" t="s">
        <v>30</v>
      </c>
      <c r="AA11" s="75"/>
      <c r="AB11" s="75"/>
      <c r="AC11" s="75"/>
      <c r="AD11" s="75"/>
      <c r="AE11" s="75"/>
      <c r="AF11" s="377"/>
      <c r="AG11" s="377"/>
      <c r="AH11" s="377"/>
    </row>
    <row r="12" spans="2:34" ht="53.25" customHeight="1" x14ac:dyDescent="0.2">
      <c r="B12" s="11">
        <v>1</v>
      </c>
      <c r="C12" s="10" t="s">
        <v>36</v>
      </c>
      <c r="D12" s="72" t="str">
        <f>+D13</f>
        <v>Asesoría Legal-Mesa de Partes</v>
      </c>
      <c r="E12" s="11">
        <v>7</v>
      </c>
      <c r="F12" s="11">
        <v>0</v>
      </c>
      <c r="G12" s="11">
        <v>0</v>
      </c>
      <c r="H12" s="11">
        <v>1</v>
      </c>
      <c r="I12" s="11">
        <v>0</v>
      </c>
      <c r="J12" s="12"/>
      <c r="K12" s="12"/>
      <c r="L12" s="12"/>
      <c r="M12" s="12"/>
      <c r="N12" s="12"/>
      <c r="O12" s="12"/>
      <c r="P12" s="11" t="s">
        <v>33</v>
      </c>
      <c r="Q12" s="11"/>
      <c r="R12" s="11"/>
      <c r="S12" s="11"/>
      <c r="T12" s="11"/>
      <c r="U12" s="11"/>
      <c r="V12" s="11"/>
      <c r="W12" s="11"/>
      <c r="X12" s="11"/>
      <c r="Y12" s="11"/>
      <c r="Z12" s="11" t="s">
        <v>33</v>
      </c>
      <c r="AA12" s="3"/>
      <c r="AB12" s="3"/>
      <c r="AC12" s="3"/>
      <c r="AD12" s="3"/>
      <c r="AE12" s="3"/>
      <c r="AF12" s="67" t="s">
        <v>33</v>
      </c>
      <c r="AG12" s="67"/>
      <c r="AH12" s="67"/>
    </row>
    <row r="13" spans="2:34" ht="53.25" customHeight="1" x14ac:dyDescent="0.2">
      <c r="B13" s="67">
        <v>2</v>
      </c>
      <c r="C13" s="9" t="s">
        <v>139</v>
      </c>
      <c r="D13" s="84" t="s">
        <v>138</v>
      </c>
      <c r="E13" s="67">
        <v>2</v>
      </c>
      <c r="F13" s="67">
        <v>0</v>
      </c>
      <c r="G13" s="67">
        <v>0</v>
      </c>
      <c r="H13" s="67">
        <v>1</v>
      </c>
      <c r="I13" s="67">
        <v>0</v>
      </c>
      <c r="J13" s="67"/>
      <c r="K13" s="67"/>
      <c r="L13" s="67"/>
      <c r="M13" s="67"/>
      <c r="N13" s="67"/>
      <c r="O13" s="67"/>
      <c r="P13" s="11"/>
      <c r="Q13" s="11"/>
      <c r="R13" s="11" t="s">
        <v>33</v>
      </c>
      <c r="S13" s="11"/>
      <c r="T13" s="11"/>
      <c r="U13" s="11" t="s">
        <v>33</v>
      </c>
      <c r="V13" s="11"/>
      <c r="W13" s="11" t="s">
        <v>33</v>
      </c>
      <c r="X13" s="11" t="s">
        <v>33</v>
      </c>
      <c r="Y13" s="11"/>
      <c r="Z13" s="11" t="s">
        <v>33</v>
      </c>
      <c r="AA13" s="3"/>
      <c r="AB13" s="3"/>
      <c r="AC13" s="3"/>
      <c r="AD13" s="3"/>
      <c r="AE13" s="3"/>
      <c r="AF13" s="67"/>
      <c r="AG13" s="67"/>
      <c r="AH13" s="67"/>
    </row>
    <row r="14" spans="2:34" ht="40.5" customHeight="1" x14ac:dyDescent="0.2">
      <c r="B14" s="11">
        <v>3</v>
      </c>
      <c r="C14" s="10" t="s">
        <v>160</v>
      </c>
      <c r="D14" s="71" t="str">
        <f>+D13</f>
        <v>Asesoría Legal-Mesa de Partes</v>
      </c>
      <c r="E14" s="11">
        <v>2</v>
      </c>
      <c r="F14" s="11">
        <v>0</v>
      </c>
      <c r="G14" s="11">
        <v>0</v>
      </c>
      <c r="H14" s="11">
        <v>1</v>
      </c>
      <c r="I14" s="11">
        <v>0</v>
      </c>
      <c r="J14" s="12"/>
      <c r="K14" s="12"/>
      <c r="L14" s="12"/>
      <c r="M14" s="11"/>
      <c r="N14" s="12"/>
      <c r="O14" s="12"/>
      <c r="P14" s="11"/>
      <c r="Q14" s="11"/>
      <c r="R14" s="11" t="s">
        <v>33</v>
      </c>
      <c r="S14" s="11"/>
      <c r="T14" s="11"/>
      <c r="U14" s="11" t="s">
        <v>33</v>
      </c>
      <c r="V14" s="11"/>
      <c r="W14" s="11" t="s">
        <v>33</v>
      </c>
      <c r="X14" s="11" t="s">
        <v>33</v>
      </c>
      <c r="Y14" s="11"/>
      <c r="Z14" s="11" t="s">
        <v>33</v>
      </c>
      <c r="AA14" s="13"/>
      <c r="AB14" s="13"/>
      <c r="AC14" s="13"/>
      <c r="AD14" s="13"/>
      <c r="AE14" s="13"/>
      <c r="AF14" s="12"/>
      <c r="AG14" s="12" t="s">
        <v>33</v>
      </c>
      <c r="AH14" s="12"/>
    </row>
    <row r="15" spans="2:34" ht="40.5" customHeight="1" x14ac:dyDescent="0.2">
      <c r="B15" s="11">
        <v>4</v>
      </c>
      <c r="C15" s="10" t="s">
        <v>159</v>
      </c>
      <c r="D15" s="71" t="str">
        <f>+D14</f>
        <v>Asesoría Legal-Mesa de Partes</v>
      </c>
      <c r="E15" s="11">
        <v>30</v>
      </c>
      <c r="F15" s="11">
        <v>0</v>
      </c>
      <c r="G15" s="11">
        <v>0</v>
      </c>
      <c r="H15" s="11">
        <v>1</v>
      </c>
      <c r="I15" s="11">
        <v>0</v>
      </c>
      <c r="J15" s="12"/>
      <c r="K15" s="12"/>
      <c r="L15" s="12"/>
      <c r="M15" s="11"/>
      <c r="N15" s="12"/>
      <c r="O15" s="12"/>
      <c r="P15" s="11"/>
      <c r="Q15" s="11"/>
      <c r="R15" s="11"/>
      <c r="S15" s="11"/>
      <c r="T15" s="11"/>
      <c r="U15" s="11"/>
      <c r="V15" s="11"/>
      <c r="W15" s="11"/>
      <c r="X15" s="11"/>
      <c r="Y15" s="11"/>
      <c r="Z15" s="11" t="s">
        <v>33</v>
      </c>
      <c r="AA15" s="13"/>
      <c r="AB15" s="13"/>
      <c r="AC15" s="13"/>
      <c r="AD15" s="13"/>
      <c r="AE15" s="13"/>
      <c r="AF15" s="12"/>
      <c r="AG15" s="12"/>
      <c r="AH15" s="12"/>
    </row>
    <row r="16" spans="2:34" ht="24.95" customHeight="1" x14ac:dyDescent="0.2">
      <c r="B16" s="67">
        <v>5</v>
      </c>
      <c r="C16" s="14" t="s">
        <v>158</v>
      </c>
      <c r="D16" s="14" t="str">
        <f>+D14</f>
        <v>Asesoría Legal-Mesa de Partes</v>
      </c>
      <c r="E16" s="11">
        <v>2</v>
      </c>
      <c r="F16" s="11">
        <v>0</v>
      </c>
      <c r="G16" s="11">
        <v>0</v>
      </c>
      <c r="H16" s="11">
        <v>1</v>
      </c>
      <c r="I16" s="11">
        <v>0</v>
      </c>
      <c r="J16" s="11"/>
      <c r="K16" s="11"/>
      <c r="L16" s="11"/>
      <c r="M16" s="11"/>
      <c r="N16" s="11"/>
      <c r="O16" s="11"/>
      <c r="P16" s="11"/>
      <c r="Q16" s="11" t="s">
        <v>33</v>
      </c>
      <c r="R16" s="11" t="s">
        <v>33</v>
      </c>
      <c r="S16" s="11"/>
      <c r="T16" s="11"/>
      <c r="U16" s="11" t="s">
        <v>33</v>
      </c>
      <c r="V16" s="11"/>
      <c r="W16" s="11" t="s">
        <v>33</v>
      </c>
      <c r="X16" s="11" t="s">
        <v>33</v>
      </c>
      <c r="Y16" s="11"/>
      <c r="Z16" s="11" t="s">
        <v>33</v>
      </c>
      <c r="AA16" s="13"/>
      <c r="AB16" s="13"/>
      <c r="AC16" s="13"/>
      <c r="AD16" s="13"/>
      <c r="AE16" s="13"/>
      <c r="AF16" s="12"/>
      <c r="AG16" s="12"/>
      <c r="AH16" s="12" t="s">
        <v>33</v>
      </c>
    </row>
    <row r="17" spans="2:34" ht="28.5" customHeight="1" x14ac:dyDescent="0.2">
      <c r="B17" s="11">
        <v>6</v>
      </c>
      <c r="C17" s="10" t="s">
        <v>157</v>
      </c>
      <c r="D17" s="10" t="str">
        <f>+D18</f>
        <v>Asesoría Legal-Mesa de Partes</v>
      </c>
      <c r="E17" s="17">
        <v>2</v>
      </c>
      <c r="F17" s="11">
        <v>0</v>
      </c>
      <c r="G17" s="11">
        <v>0</v>
      </c>
      <c r="H17" s="11">
        <v>1</v>
      </c>
      <c r="I17" s="11">
        <v>0</v>
      </c>
      <c r="J17" s="12"/>
      <c r="K17" s="12"/>
      <c r="L17" s="12"/>
      <c r="M17" s="12"/>
      <c r="N17" s="12"/>
      <c r="O17" s="12"/>
      <c r="P17" s="11"/>
      <c r="Q17" s="11"/>
      <c r="R17" s="11" t="s">
        <v>33</v>
      </c>
      <c r="S17" s="11"/>
      <c r="T17" s="11"/>
      <c r="U17" s="11" t="s">
        <v>33</v>
      </c>
      <c r="V17" s="11"/>
      <c r="W17" s="11" t="s">
        <v>33</v>
      </c>
      <c r="X17" s="11" t="s">
        <v>33</v>
      </c>
      <c r="Y17" s="11"/>
      <c r="Z17" s="11" t="s">
        <v>33</v>
      </c>
      <c r="AA17" s="13"/>
      <c r="AB17" s="13"/>
      <c r="AC17" s="13"/>
      <c r="AD17" s="13"/>
      <c r="AE17" s="13"/>
      <c r="AF17" s="12"/>
      <c r="AG17" s="12" t="s">
        <v>33</v>
      </c>
      <c r="AH17" s="12"/>
    </row>
    <row r="18" spans="2:34" ht="27" customHeight="1" thickBot="1" x14ac:dyDescent="0.25">
      <c r="B18" s="67">
        <v>7</v>
      </c>
      <c r="C18" s="24" t="s">
        <v>156</v>
      </c>
      <c r="D18" s="71" t="str">
        <f>+D16</f>
        <v>Asesoría Legal-Mesa de Partes</v>
      </c>
      <c r="E18" s="11">
        <v>2</v>
      </c>
      <c r="F18" s="11">
        <v>0</v>
      </c>
      <c r="G18" s="11">
        <v>0</v>
      </c>
      <c r="H18" s="11">
        <v>1</v>
      </c>
      <c r="I18" s="11">
        <v>0</v>
      </c>
      <c r="J18" s="11"/>
      <c r="K18" s="11"/>
      <c r="L18" s="11"/>
      <c r="M18" s="11"/>
      <c r="N18" s="11"/>
      <c r="O18" s="11"/>
      <c r="P18" s="11"/>
      <c r="Q18" s="11"/>
      <c r="R18" s="11"/>
      <c r="S18" s="11"/>
      <c r="T18" s="11"/>
      <c r="U18" s="11"/>
      <c r="V18" s="11"/>
      <c r="W18" s="11"/>
      <c r="X18" s="11"/>
      <c r="Y18" s="11"/>
      <c r="Z18" s="11" t="s">
        <v>33</v>
      </c>
      <c r="AA18" s="11"/>
      <c r="AB18" s="12"/>
      <c r="AC18" s="12"/>
      <c r="AD18" s="12"/>
      <c r="AE18" s="12"/>
      <c r="AF18" s="23"/>
      <c r="AG18" s="12" t="s">
        <v>33</v>
      </c>
      <c r="AH18" s="12"/>
    </row>
    <row r="19" spans="2:34" ht="16.5" thickBot="1" x14ac:dyDescent="0.3">
      <c r="E19" s="70">
        <f>SUM(E12:E18)</f>
        <v>47</v>
      </c>
      <c r="F19" s="2" t="e">
        <f>'TUPA 17'!#REF!</f>
        <v>#REF!</v>
      </c>
    </row>
    <row r="20" spans="2:34" x14ac:dyDescent="0.2">
      <c r="E20" s="37"/>
    </row>
  </sheetData>
  <mergeCells count="17">
    <mergeCell ref="B1:AD1"/>
    <mergeCell ref="B2:AE2"/>
    <mergeCell ref="B3:AE3"/>
    <mergeCell ref="B9:B11"/>
    <mergeCell ref="C9:C11"/>
    <mergeCell ref="D9:D11"/>
    <mergeCell ref="E9:E11"/>
    <mergeCell ref="F9:O9"/>
    <mergeCell ref="P9:Z9"/>
    <mergeCell ref="AA9:AE9"/>
    <mergeCell ref="AF9:AH9"/>
    <mergeCell ref="F10:I10"/>
    <mergeCell ref="J10:O10"/>
    <mergeCell ref="P10:Z10"/>
    <mergeCell ref="AF10:AF11"/>
    <mergeCell ref="AG10:AG11"/>
    <mergeCell ref="AH10:AH11"/>
  </mergeCells>
  <pageMargins left="0.11811023622047245" right="0.11811023622047245" top="0.74803149606299213" bottom="0.74803149606299213" header="0.31496062992125984" footer="0.31496062992125984"/>
  <pageSetup paperSize="9" scale="70"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J37"/>
  <sheetViews>
    <sheetView showGridLines="0" topLeftCell="A10" zoomScale="70" zoomScaleNormal="70" workbookViewId="0">
      <selection activeCell="F36" sqref="F36"/>
    </sheetView>
  </sheetViews>
  <sheetFormatPr baseColWidth="10" defaultColWidth="11.42578125" defaultRowHeight="15" x14ac:dyDescent="0.2"/>
  <cols>
    <col min="1" max="1" width="2.140625" style="2" customWidth="1"/>
    <col min="2" max="2" width="7.140625" style="28" customWidth="1"/>
    <col min="3" max="3" width="31.28515625" style="2" customWidth="1"/>
    <col min="4" max="4" width="22.5703125" style="2" customWidth="1"/>
    <col min="5" max="5" width="9.140625" style="2" customWidth="1"/>
    <col min="6" max="6" width="13.42578125" style="2" customWidth="1"/>
    <col min="7" max="7" width="12" style="2" customWidth="1"/>
    <col min="8" max="8" width="7.140625" style="2" customWidth="1"/>
    <col min="9" max="9" width="8.140625" style="2" customWidth="1"/>
    <col min="10" max="10" width="8.85546875" style="2" customWidth="1"/>
    <col min="11" max="11" width="7.42578125" style="2" customWidth="1"/>
    <col min="12" max="12" width="9.85546875" style="2" customWidth="1"/>
    <col min="13" max="13" width="9.42578125" style="2" customWidth="1"/>
    <col min="14" max="14" width="7.28515625" style="2" customWidth="1"/>
    <col min="15" max="15" width="8.42578125" style="2" customWidth="1"/>
    <col min="16" max="16" width="8" style="2" customWidth="1"/>
    <col min="17" max="17" width="9.140625" style="2" customWidth="1"/>
    <col min="18" max="18" width="6.42578125" style="2" customWidth="1"/>
    <col min="19" max="19" width="7.5703125" style="2" customWidth="1"/>
    <col min="20" max="20" width="6" style="2" customWidth="1"/>
    <col min="21" max="21" width="6.140625" style="2" customWidth="1"/>
    <col min="22" max="22" width="6.42578125" style="2" customWidth="1"/>
    <col min="23" max="23" width="7.5703125" style="2" customWidth="1"/>
    <col min="24" max="24" width="9.42578125" style="2" customWidth="1"/>
    <col min="25" max="25" width="6.28515625" style="2" customWidth="1"/>
    <col min="26" max="26" width="8" style="2" customWidth="1"/>
    <col min="27" max="27" width="7" style="2" customWidth="1"/>
    <col min="28" max="28" width="7.140625" style="2" customWidth="1"/>
    <col min="29" max="33" width="8.42578125" style="2" customWidth="1"/>
    <col min="34" max="36" width="4.85546875" style="2" customWidth="1"/>
    <col min="37" max="16384" width="11.42578125" style="2"/>
  </cols>
  <sheetData>
    <row r="1" spans="2:36" ht="15.75" x14ac:dyDescent="0.25">
      <c r="B1" s="66"/>
      <c r="C1" s="66"/>
      <c r="D1" s="66"/>
      <c r="E1" s="66"/>
      <c r="F1" s="66"/>
      <c r="G1" s="66"/>
      <c r="H1" s="66"/>
      <c r="I1" s="66"/>
      <c r="J1" s="66"/>
      <c r="K1" s="66"/>
      <c r="L1" s="66"/>
      <c r="M1" s="66"/>
      <c r="N1" s="66"/>
      <c r="O1" s="66"/>
      <c r="P1" s="66"/>
      <c r="Q1" s="66"/>
      <c r="R1" s="66"/>
      <c r="S1" s="66"/>
      <c r="T1" s="66"/>
      <c r="U1" s="66"/>
      <c r="V1" s="66"/>
      <c r="W1" s="66"/>
      <c r="X1" s="66"/>
      <c r="Y1" s="66"/>
      <c r="Z1" s="66"/>
      <c r="AA1" s="66"/>
      <c r="AB1" s="66"/>
    </row>
    <row r="2" spans="2:36" ht="18" customHeight="1" x14ac:dyDescent="0.2"/>
    <row r="3" spans="2:36" ht="18" customHeight="1" x14ac:dyDescent="0.2"/>
    <row r="5" spans="2:36" ht="15.75" x14ac:dyDescent="0.25">
      <c r="C5" s="99" t="s">
        <v>256</v>
      </c>
      <c r="D5" s="99"/>
      <c r="E5" s="99"/>
      <c r="F5" s="99"/>
      <c r="G5" s="99"/>
      <c r="H5" s="99"/>
      <c r="I5" s="99"/>
      <c r="J5" s="99"/>
      <c r="K5" s="99"/>
      <c r="L5" s="99"/>
      <c r="M5" s="99"/>
      <c r="N5" s="98"/>
      <c r="O5" s="98"/>
      <c r="P5" s="98"/>
      <c r="Q5" s="98"/>
      <c r="R5" s="98"/>
      <c r="S5" s="98"/>
      <c r="T5" s="98"/>
      <c r="U5" s="98"/>
      <c r="V5" s="98"/>
      <c r="W5" s="98"/>
      <c r="X5" s="98"/>
      <c r="Y5" s="98"/>
      <c r="Z5" s="98"/>
      <c r="AA5" s="98"/>
      <c r="AB5" s="98"/>
      <c r="AC5" s="98"/>
    </row>
    <row r="7" spans="2:36" x14ac:dyDescent="0.2">
      <c r="B7" s="350" t="s">
        <v>1</v>
      </c>
      <c r="C7" s="353" t="s">
        <v>2</v>
      </c>
      <c r="D7" s="356" t="s">
        <v>3</v>
      </c>
      <c r="E7" s="357" t="s">
        <v>4</v>
      </c>
      <c r="F7" s="358" t="s">
        <v>5</v>
      </c>
      <c r="G7" s="359"/>
      <c r="H7" s="359"/>
      <c r="I7" s="359"/>
      <c r="J7" s="359"/>
      <c r="K7" s="359"/>
      <c r="L7" s="359"/>
      <c r="M7" s="359"/>
      <c r="N7" s="359"/>
      <c r="O7" s="359"/>
      <c r="P7" s="341" t="s">
        <v>9</v>
      </c>
      <c r="Q7" s="341"/>
      <c r="R7" s="341"/>
      <c r="S7" s="341"/>
      <c r="T7" s="341"/>
      <c r="U7" s="341"/>
      <c r="V7" s="341"/>
      <c r="W7" s="341"/>
      <c r="X7" s="341"/>
      <c r="Y7" s="341"/>
      <c r="Z7" s="341"/>
      <c r="AA7" s="341"/>
      <c r="AB7" s="341"/>
      <c r="AC7" s="341" t="s">
        <v>11</v>
      </c>
      <c r="AD7" s="341"/>
      <c r="AE7" s="341"/>
      <c r="AF7" s="341"/>
      <c r="AG7" s="341"/>
      <c r="AH7" s="341" t="s">
        <v>15</v>
      </c>
      <c r="AI7" s="341"/>
      <c r="AJ7" s="341"/>
    </row>
    <row r="8" spans="2:36" x14ac:dyDescent="0.2">
      <c r="B8" s="351"/>
      <c r="C8" s="354"/>
      <c r="D8" s="356"/>
      <c r="E8" s="357"/>
      <c r="F8" s="358" t="s">
        <v>6</v>
      </c>
      <c r="G8" s="359"/>
      <c r="H8" s="359"/>
      <c r="I8" s="359"/>
      <c r="J8" s="359"/>
      <c r="K8" s="360"/>
      <c r="L8" s="361" t="s">
        <v>7</v>
      </c>
      <c r="M8" s="361"/>
      <c r="N8" s="361"/>
      <c r="O8" s="361"/>
      <c r="P8" s="361" t="s">
        <v>10</v>
      </c>
      <c r="Q8" s="361"/>
      <c r="R8" s="361"/>
      <c r="S8" s="361"/>
      <c r="T8" s="361"/>
      <c r="U8" s="361"/>
      <c r="V8" s="361"/>
      <c r="W8" s="361"/>
      <c r="X8" s="361"/>
      <c r="Y8" s="361"/>
      <c r="Z8" s="361"/>
      <c r="AA8" s="361"/>
      <c r="AB8" s="361"/>
      <c r="AC8" s="69" t="s">
        <v>31</v>
      </c>
      <c r="AD8" s="69" t="s">
        <v>32</v>
      </c>
      <c r="AE8" s="69" t="s">
        <v>12</v>
      </c>
      <c r="AF8" s="69" t="s">
        <v>13</v>
      </c>
      <c r="AG8" s="69" t="s">
        <v>14</v>
      </c>
      <c r="AH8" s="348" t="s">
        <v>16</v>
      </c>
      <c r="AI8" s="348" t="s">
        <v>17</v>
      </c>
      <c r="AJ8" s="348" t="s">
        <v>18</v>
      </c>
    </row>
    <row r="9" spans="2:36" ht="60" x14ac:dyDescent="0.2">
      <c r="B9" s="352"/>
      <c r="C9" s="355"/>
      <c r="D9" s="356"/>
      <c r="E9" s="357"/>
      <c r="F9" s="68" t="s">
        <v>41</v>
      </c>
      <c r="G9" s="68" t="s">
        <v>146</v>
      </c>
      <c r="H9" s="68" t="s">
        <v>145</v>
      </c>
      <c r="I9" s="67" t="s">
        <v>43</v>
      </c>
      <c r="J9" s="3" t="s">
        <v>180</v>
      </c>
      <c r="K9" s="68" t="s">
        <v>22</v>
      </c>
      <c r="L9" s="4" t="s">
        <v>8</v>
      </c>
      <c r="M9" s="7" t="s">
        <v>143</v>
      </c>
      <c r="N9" s="5" t="s">
        <v>28</v>
      </c>
      <c r="O9" s="4" t="s">
        <v>37</v>
      </c>
      <c r="P9" s="6" t="s">
        <v>25</v>
      </c>
      <c r="Q9" s="4" t="s">
        <v>24</v>
      </c>
      <c r="R9" s="4" t="s">
        <v>64</v>
      </c>
      <c r="S9" s="4" t="s">
        <v>142</v>
      </c>
      <c r="T9" s="4" t="s">
        <v>65</v>
      </c>
      <c r="U9" s="7" t="s">
        <v>26</v>
      </c>
      <c r="V9" s="4" t="s">
        <v>27</v>
      </c>
      <c r="W9" s="4" t="s">
        <v>23</v>
      </c>
      <c r="X9" s="4" t="s">
        <v>88</v>
      </c>
      <c r="Y9" s="7" t="s">
        <v>89</v>
      </c>
      <c r="Z9" s="7" t="s">
        <v>84</v>
      </c>
      <c r="AA9" s="7" t="s">
        <v>140</v>
      </c>
      <c r="AB9" s="7" t="s">
        <v>30</v>
      </c>
      <c r="AC9" s="8"/>
      <c r="AD9" s="8"/>
      <c r="AE9" s="8"/>
      <c r="AF9" s="8"/>
      <c r="AG9" s="8"/>
      <c r="AH9" s="348"/>
      <c r="AI9" s="348"/>
      <c r="AJ9" s="348"/>
    </row>
    <row r="10" spans="2:36" ht="24" customHeight="1" x14ac:dyDescent="0.2">
      <c r="B10" s="67">
        <v>1</v>
      </c>
      <c r="C10" s="9" t="s">
        <v>34</v>
      </c>
      <c r="D10" s="94" t="s">
        <v>40</v>
      </c>
      <c r="E10" s="67">
        <v>2</v>
      </c>
      <c r="F10" s="67">
        <v>1</v>
      </c>
      <c r="G10" s="67">
        <v>0</v>
      </c>
      <c r="H10" s="67">
        <v>0</v>
      </c>
      <c r="I10" s="67">
        <v>0</v>
      </c>
      <c r="J10" s="67">
        <v>0</v>
      </c>
      <c r="K10" s="67">
        <v>0</v>
      </c>
      <c r="L10" s="67"/>
      <c r="M10" s="67"/>
      <c r="N10" s="67"/>
      <c r="O10" s="67"/>
      <c r="P10" s="67"/>
      <c r="Q10" s="67"/>
      <c r="R10" s="67"/>
      <c r="S10" s="67"/>
      <c r="T10" s="67"/>
      <c r="U10" s="67"/>
      <c r="V10" s="67"/>
      <c r="W10" s="67"/>
      <c r="X10" s="67" t="s">
        <v>33</v>
      </c>
      <c r="Y10" s="67" t="s">
        <v>33</v>
      </c>
      <c r="Z10" s="3"/>
      <c r="AA10" s="3"/>
      <c r="AB10" s="3"/>
      <c r="AC10" s="3"/>
      <c r="AD10" s="3"/>
      <c r="AE10" s="67"/>
      <c r="AF10" s="67"/>
      <c r="AG10" s="67"/>
      <c r="AH10" s="11" t="s">
        <v>33</v>
      </c>
      <c r="AI10" s="67"/>
      <c r="AJ10" s="67"/>
    </row>
    <row r="11" spans="2:36" ht="25.5" customHeight="1" x14ac:dyDescent="0.2">
      <c r="B11" s="11">
        <v>2</v>
      </c>
      <c r="C11" s="10" t="s">
        <v>35</v>
      </c>
      <c r="D11" s="14" t="str">
        <f>+D10</f>
        <v>Administración</v>
      </c>
      <c r="E11" s="11">
        <v>2</v>
      </c>
      <c r="F11" s="11">
        <v>1</v>
      </c>
      <c r="G11" s="11">
        <v>0</v>
      </c>
      <c r="H11" s="11">
        <v>0</v>
      </c>
      <c r="I11" s="11">
        <v>0</v>
      </c>
      <c r="J11" s="11">
        <v>0</v>
      </c>
      <c r="K11" s="11">
        <v>0</v>
      </c>
      <c r="L11" s="12"/>
      <c r="M11" s="12"/>
      <c r="N11" s="11" t="s">
        <v>33</v>
      </c>
      <c r="O11" s="12"/>
      <c r="P11" s="12"/>
      <c r="Q11" s="12"/>
      <c r="R11" s="12"/>
      <c r="S11" s="12"/>
      <c r="T11" s="12"/>
      <c r="U11" s="12"/>
      <c r="V11" s="12"/>
      <c r="W11" s="12"/>
      <c r="X11" s="11" t="s">
        <v>33</v>
      </c>
      <c r="Y11" s="11" t="s">
        <v>33</v>
      </c>
      <c r="Z11" s="13"/>
      <c r="AA11" s="13"/>
      <c r="AB11" s="13"/>
      <c r="AC11" s="13"/>
      <c r="AD11" s="13"/>
      <c r="AE11" s="12"/>
      <c r="AF11" s="12"/>
      <c r="AG11" s="12"/>
      <c r="AH11" s="11" t="s">
        <v>33</v>
      </c>
      <c r="AI11" s="67"/>
      <c r="AJ11" s="67"/>
    </row>
    <row r="12" spans="2:36" ht="24" customHeight="1" x14ac:dyDescent="0.2">
      <c r="B12" s="67">
        <v>3</v>
      </c>
      <c r="C12" s="24" t="s">
        <v>36</v>
      </c>
      <c r="D12" s="14" t="s">
        <v>179</v>
      </c>
      <c r="E12" s="11">
        <v>10</v>
      </c>
      <c r="F12" s="11">
        <v>0</v>
      </c>
      <c r="G12" s="11">
        <v>1</v>
      </c>
      <c r="H12" s="11">
        <v>0</v>
      </c>
      <c r="I12" s="11">
        <v>0</v>
      </c>
      <c r="J12" s="11">
        <v>0</v>
      </c>
      <c r="K12" s="11">
        <v>0</v>
      </c>
      <c r="L12" s="12"/>
      <c r="M12" s="12"/>
      <c r="N12" s="12"/>
      <c r="O12" s="12"/>
      <c r="P12" s="11" t="s">
        <v>33</v>
      </c>
      <c r="Q12" s="11"/>
      <c r="R12" s="11"/>
      <c r="S12" s="11"/>
      <c r="T12" s="11"/>
      <c r="U12" s="11"/>
      <c r="V12" s="11"/>
      <c r="W12" s="11"/>
      <c r="X12" s="11"/>
      <c r="Y12" s="11"/>
      <c r="Z12" s="11"/>
      <c r="AA12" s="11"/>
      <c r="AB12" s="11" t="s">
        <v>33</v>
      </c>
      <c r="AC12" s="3"/>
      <c r="AD12" s="3"/>
      <c r="AE12" s="3"/>
      <c r="AF12" s="3"/>
      <c r="AG12" s="3"/>
      <c r="AH12" s="11"/>
      <c r="AI12" s="11" t="s">
        <v>33</v>
      </c>
      <c r="AJ12" s="12"/>
    </row>
    <row r="13" spans="2:36" ht="26.25" customHeight="1" x14ac:dyDescent="0.2">
      <c r="B13" s="11">
        <v>4</v>
      </c>
      <c r="C13" s="42" t="s">
        <v>19</v>
      </c>
      <c r="D13" s="9" t="str">
        <f>+D12</f>
        <v>Mesa de Partes</v>
      </c>
      <c r="E13" s="67">
        <v>2</v>
      </c>
      <c r="F13" s="67">
        <v>0</v>
      </c>
      <c r="G13" s="67">
        <v>1</v>
      </c>
      <c r="H13" s="67">
        <v>0</v>
      </c>
      <c r="I13" s="67">
        <v>0</v>
      </c>
      <c r="J13" s="67">
        <v>0</v>
      </c>
      <c r="K13" s="67">
        <v>0</v>
      </c>
      <c r="L13" s="67"/>
      <c r="M13" s="67"/>
      <c r="N13" s="67"/>
      <c r="O13" s="67"/>
      <c r="P13" s="11"/>
      <c r="Q13" s="11" t="s">
        <v>33</v>
      </c>
      <c r="R13" s="11"/>
      <c r="S13" s="11"/>
      <c r="T13" s="11"/>
      <c r="U13" s="11" t="s">
        <v>33</v>
      </c>
      <c r="V13" s="11"/>
      <c r="W13" s="11" t="s">
        <v>33</v>
      </c>
      <c r="X13" s="11" t="s">
        <v>33</v>
      </c>
      <c r="Y13" s="11" t="s">
        <v>33</v>
      </c>
      <c r="Z13" s="11"/>
      <c r="AA13" s="11"/>
      <c r="AB13" s="11" t="s">
        <v>33</v>
      </c>
      <c r="AC13" s="3"/>
      <c r="AD13" s="3"/>
      <c r="AE13" s="3"/>
      <c r="AF13" s="3"/>
      <c r="AG13" s="3"/>
      <c r="AH13" s="11" t="s">
        <v>33</v>
      </c>
      <c r="AI13" s="12"/>
      <c r="AJ13" s="12"/>
    </row>
    <row r="14" spans="2:36" ht="39" customHeight="1" x14ac:dyDescent="0.2">
      <c r="B14" s="67">
        <v>5</v>
      </c>
      <c r="C14" s="10" t="s">
        <v>184</v>
      </c>
      <c r="D14" s="14" t="str">
        <f>+D13</f>
        <v>Mesa de Partes</v>
      </c>
      <c r="E14" s="17">
        <v>3</v>
      </c>
      <c r="F14" s="11">
        <v>0</v>
      </c>
      <c r="G14" s="11">
        <v>1</v>
      </c>
      <c r="H14" s="11">
        <v>0</v>
      </c>
      <c r="I14" s="11">
        <v>0</v>
      </c>
      <c r="J14" s="11">
        <v>0</v>
      </c>
      <c r="K14" s="11">
        <v>0</v>
      </c>
      <c r="L14" s="11"/>
      <c r="M14" s="11"/>
      <c r="N14" s="11"/>
      <c r="O14" s="11"/>
      <c r="P14" s="11"/>
      <c r="Q14" s="11" t="s">
        <v>33</v>
      </c>
      <c r="R14" s="11"/>
      <c r="S14" s="11" t="s">
        <v>33</v>
      </c>
      <c r="T14" s="11"/>
      <c r="U14" s="11" t="s">
        <v>33</v>
      </c>
      <c r="V14" s="11"/>
      <c r="W14" s="11" t="s">
        <v>33</v>
      </c>
      <c r="X14" s="11" t="s">
        <v>33</v>
      </c>
      <c r="Y14" s="11" t="s">
        <v>33</v>
      </c>
      <c r="Z14" s="11"/>
      <c r="AA14" s="11"/>
      <c r="AB14" s="11" t="s">
        <v>33</v>
      </c>
      <c r="AC14" s="13"/>
      <c r="AD14" s="13"/>
      <c r="AE14" s="13"/>
      <c r="AF14" s="13"/>
      <c r="AG14" s="13"/>
      <c r="AH14" s="11" t="s">
        <v>33</v>
      </c>
      <c r="AI14" s="12"/>
      <c r="AJ14" s="12"/>
    </row>
    <row r="15" spans="2:36" ht="37.5" customHeight="1" x14ac:dyDescent="0.2">
      <c r="B15" s="11">
        <v>6</v>
      </c>
      <c r="C15" s="10" t="s">
        <v>39</v>
      </c>
      <c r="D15" s="10" t="s">
        <v>190</v>
      </c>
      <c r="E15" s="17">
        <v>3</v>
      </c>
      <c r="F15" s="11">
        <v>0</v>
      </c>
      <c r="G15" s="11">
        <v>0</v>
      </c>
      <c r="H15" s="11">
        <v>0</v>
      </c>
      <c r="I15" s="11">
        <v>0</v>
      </c>
      <c r="J15" s="11">
        <v>1</v>
      </c>
      <c r="K15" s="11">
        <v>0</v>
      </c>
      <c r="L15" s="12"/>
      <c r="M15" s="12"/>
      <c r="N15" s="12"/>
      <c r="O15" s="12"/>
      <c r="P15" s="11"/>
      <c r="Q15" s="11" t="s">
        <v>33</v>
      </c>
      <c r="R15" s="11"/>
      <c r="S15" s="11" t="s">
        <v>33</v>
      </c>
      <c r="T15" s="11"/>
      <c r="U15" s="11" t="s">
        <v>33</v>
      </c>
      <c r="V15" s="11"/>
      <c r="W15" s="11" t="s">
        <v>33</v>
      </c>
      <c r="X15" s="11" t="s">
        <v>33</v>
      </c>
      <c r="Y15" s="11" t="s">
        <v>33</v>
      </c>
      <c r="Z15" s="11"/>
      <c r="AA15" s="11"/>
      <c r="AB15" s="11" t="s">
        <v>33</v>
      </c>
      <c r="AC15" s="13"/>
      <c r="AD15" s="13"/>
      <c r="AE15" s="13"/>
      <c r="AF15" s="13"/>
      <c r="AG15" s="13"/>
      <c r="AH15" s="11" t="s">
        <v>33</v>
      </c>
      <c r="AI15" s="12"/>
      <c r="AJ15" s="12"/>
    </row>
    <row r="16" spans="2:36" ht="44.25" customHeight="1" x14ac:dyDescent="0.2">
      <c r="B16" s="67">
        <v>7</v>
      </c>
      <c r="C16" s="18" t="s">
        <v>135</v>
      </c>
      <c r="D16" s="10" t="str">
        <f>+D15</f>
        <v>Of.Tec.Asuntos Ambientales</v>
      </c>
      <c r="E16" s="17">
        <v>1440</v>
      </c>
      <c r="F16" s="11">
        <v>0</v>
      </c>
      <c r="G16" s="11">
        <v>0</v>
      </c>
      <c r="H16" s="11">
        <v>0</v>
      </c>
      <c r="I16" s="19">
        <v>0</v>
      </c>
      <c r="J16" s="19">
        <v>1</v>
      </c>
      <c r="K16" s="19">
        <v>0</v>
      </c>
      <c r="L16" s="11"/>
      <c r="M16" s="11"/>
      <c r="N16" s="11"/>
      <c r="O16" s="11"/>
      <c r="P16" s="11" t="s">
        <v>33</v>
      </c>
      <c r="Q16" s="11" t="s">
        <v>33</v>
      </c>
      <c r="R16" s="11"/>
      <c r="S16" s="11" t="s">
        <v>33</v>
      </c>
      <c r="T16" s="11"/>
      <c r="U16" s="11" t="s">
        <v>33</v>
      </c>
      <c r="V16" s="11"/>
      <c r="W16" s="11" t="s">
        <v>33</v>
      </c>
      <c r="X16" s="11" t="s">
        <v>33</v>
      </c>
      <c r="Y16" s="11" t="s">
        <v>33</v>
      </c>
      <c r="Z16" s="11"/>
      <c r="AA16" s="11"/>
      <c r="AB16" s="11" t="s">
        <v>33</v>
      </c>
      <c r="AC16" s="13"/>
      <c r="AD16" s="13"/>
      <c r="AE16" s="13"/>
      <c r="AF16" s="13"/>
      <c r="AG16" s="13"/>
      <c r="AH16" s="11"/>
      <c r="AI16" s="11" t="s">
        <v>33</v>
      </c>
      <c r="AJ16" s="12"/>
    </row>
    <row r="17" spans="2:36" ht="30" x14ac:dyDescent="0.2">
      <c r="B17" s="11">
        <v>8</v>
      </c>
      <c r="C17" s="10" t="s">
        <v>134</v>
      </c>
      <c r="D17" s="21" t="str">
        <f>+D16</f>
        <v>Of.Tec.Asuntos Ambientales</v>
      </c>
      <c r="E17" s="17">
        <v>480</v>
      </c>
      <c r="F17" s="11">
        <v>0</v>
      </c>
      <c r="G17" s="11">
        <v>0</v>
      </c>
      <c r="H17" s="11">
        <v>0</v>
      </c>
      <c r="I17" s="11">
        <v>0</v>
      </c>
      <c r="J17" s="11">
        <v>1</v>
      </c>
      <c r="K17" s="11">
        <v>0</v>
      </c>
      <c r="L17" s="11">
        <v>30</v>
      </c>
      <c r="M17" s="12"/>
      <c r="N17" s="12"/>
      <c r="O17" s="12"/>
      <c r="P17" s="11" t="s">
        <v>33</v>
      </c>
      <c r="Q17" s="11" t="s">
        <v>33</v>
      </c>
      <c r="R17" s="11" t="s">
        <v>33</v>
      </c>
      <c r="S17" s="11" t="s">
        <v>33</v>
      </c>
      <c r="T17" s="11"/>
      <c r="U17" s="11" t="s">
        <v>33</v>
      </c>
      <c r="V17" s="11" t="s">
        <v>33</v>
      </c>
      <c r="W17" s="11" t="s">
        <v>33</v>
      </c>
      <c r="X17" s="11" t="s">
        <v>33</v>
      </c>
      <c r="Y17" s="11" t="s">
        <v>33</v>
      </c>
      <c r="Z17" s="11" t="s">
        <v>33</v>
      </c>
      <c r="AA17" s="11" t="s">
        <v>33</v>
      </c>
      <c r="AB17" s="11" t="s">
        <v>33</v>
      </c>
      <c r="AC17" s="13"/>
      <c r="AD17" s="13"/>
      <c r="AE17" s="13"/>
      <c r="AF17" s="13"/>
      <c r="AG17" s="13"/>
      <c r="AH17" s="11" t="s">
        <v>33</v>
      </c>
      <c r="AI17" s="12"/>
      <c r="AJ17" s="12"/>
    </row>
    <row r="18" spans="2:36" ht="30" x14ac:dyDescent="0.2">
      <c r="B18" s="67">
        <v>9</v>
      </c>
      <c r="C18" s="10" t="s">
        <v>133</v>
      </c>
      <c r="D18" s="21" t="str">
        <f>+D17</f>
        <v>Of.Tec.Asuntos Ambientales</v>
      </c>
      <c r="E18" s="17">
        <v>2</v>
      </c>
      <c r="F18" s="11">
        <v>0</v>
      </c>
      <c r="G18" s="11">
        <v>0</v>
      </c>
      <c r="H18" s="11">
        <v>0</v>
      </c>
      <c r="I18" s="11">
        <v>0</v>
      </c>
      <c r="J18" s="11">
        <v>1</v>
      </c>
      <c r="K18" s="11">
        <v>0</v>
      </c>
      <c r="L18" s="11"/>
      <c r="M18" s="12"/>
      <c r="N18" s="12"/>
      <c r="O18" s="12"/>
      <c r="P18" s="11"/>
      <c r="Q18" s="11" t="s">
        <v>33</v>
      </c>
      <c r="R18" s="11"/>
      <c r="S18" s="11" t="s">
        <v>33</v>
      </c>
      <c r="T18" s="11"/>
      <c r="U18" s="11" t="s">
        <v>33</v>
      </c>
      <c r="V18" s="11"/>
      <c r="W18" s="11" t="s">
        <v>33</v>
      </c>
      <c r="X18" s="11" t="s">
        <v>33</v>
      </c>
      <c r="Y18" s="11" t="s">
        <v>33</v>
      </c>
      <c r="Z18" s="11"/>
      <c r="AA18" s="11"/>
      <c r="AB18" s="11" t="s">
        <v>33</v>
      </c>
      <c r="AC18" s="13"/>
      <c r="AD18" s="13"/>
      <c r="AE18" s="13"/>
      <c r="AF18" s="13"/>
      <c r="AG18" s="13"/>
      <c r="AH18" s="11" t="s">
        <v>33</v>
      </c>
      <c r="AI18" s="12"/>
      <c r="AJ18" s="12"/>
    </row>
    <row r="19" spans="2:36" ht="30" x14ac:dyDescent="0.2">
      <c r="B19" s="11">
        <v>10</v>
      </c>
      <c r="C19" s="10" t="s">
        <v>132</v>
      </c>
      <c r="D19" s="21" t="s">
        <v>53</v>
      </c>
      <c r="E19" s="17">
        <v>3</v>
      </c>
      <c r="F19" s="11">
        <v>0</v>
      </c>
      <c r="G19" s="11">
        <v>0</v>
      </c>
      <c r="H19" s="11">
        <v>1</v>
      </c>
      <c r="I19" s="11">
        <v>0</v>
      </c>
      <c r="J19" s="11">
        <v>0</v>
      </c>
      <c r="K19" s="11">
        <v>0</v>
      </c>
      <c r="L19" s="11"/>
      <c r="M19" s="12"/>
      <c r="N19" s="12"/>
      <c r="O19" s="12"/>
      <c r="P19" s="11"/>
      <c r="Q19" s="11" t="s">
        <v>33</v>
      </c>
      <c r="R19" s="11"/>
      <c r="S19" s="11" t="s">
        <v>33</v>
      </c>
      <c r="T19" s="11"/>
      <c r="U19" s="11" t="s">
        <v>33</v>
      </c>
      <c r="V19" s="11"/>
      <c r="W19" s="11" t="s">
        <v>33</v>
      </c>
      <c r="X19" s="11" t="s">
        <v>33</v>
      </c>
      <c r="Y19" s="11" t="s">
        <v>33</v>
      </c>
      <c r="Z19" s="11"/>
      <c r="AA19" s="11"/>
      <c r="AB19" s="11" t="s">
        <v>33</v>
      </c>
      <c r="AC19" s="13"/>
      <c r="AD19" s="13"/>
      <c r="AE19" s="13"/>
      <c r="AF19" s="13"/>
      <c r="AG19" s="13"/>
      <c r="AH19" s="11" t="s">
        <v>33</v>
      </c>
      <c r="AI19" s="12"/>
      <c r="AJ19" s="12"/>
    </row>
    <row r="20" spans="2:36" ht="45" x14ac:dyDescent="0.2">
      <c r="B20" s="67">
        <v>11</v>
      </c>
      <c r="C20" s="10" t="s">
        <v>131</v>
      </c>
      <c r="D20" s="21" t="str">
        <f>+D19</f>
        <v>Asesoría Legal</v>
      </c>
      <c r="E20" s="17">
        <v>240</v>
      </c>
      <c r="F20" s="11">
        <v>0</v>
      </c>
      <c r="G20" s="11">
        <v>0</v>
      </c>
      <c r="H20" s="11">
        <v>1</v>
      </c>
      <c r="I20" s="11">
        <v>0</v>
      </c>
      <c r="J20" s="11">
        <v>0</v>
      </c>
      <c r="K20" s="11">
        <v>0</v>
      </c>
      <c r="L20" s="11">
        <v>15</v>
      </c>
      <c r="M20" s="12"/>
      <c r="N20" s="12"/>
      <c r="O20" s="12"/>
      <c r="P20" s="11" t="s">
        <v>33</v>
      </c>
      <c r="Q20" s="11" t="s">
        <v>33</v>
      </c>
      <c r="R20" s="11" t="s">
        <v>33</v>
      </c>
      <c r="S20" s="11" t="s">
        <v>33</v>
      </c>
      <c r="T20" s="11" t="s">
        <v>33</v>
      </c>
      <c r="U20" s="11" t="s">
        <v>33</v>
      </c>
      <c r="V20" s="11" t="s">
        <v>33</v>
      </c>
      <c r="W20" s="11" t="s">
        <v>33</v>
      </c>
      <c r="X20" s="11" t="s">
        <v>33</v>
      </c>
      <c r="Y20" s="11" t="s">
        <v>33</v>
      </c>
      <c r="Z20" s="11" t="s">
        <v>33</v>
      </c>
      <c r="AA20" s="11" t="s">
        <v>33</v>
      </c>
      <c r="AB20" s="11" t="s">
        <v>33</v>
      </c>
      <c r="AC20" s="13"/>
      <c r="AD20" s="13"/>
      <c r="AE20" s="13"/>
      <c r="AF20" s="13"/>
      <c r="AG20" s="13"/>
      <c r="AH20" s="11" t="s">
        <v>33</v>
      </c>
      <c r="AI20" s="12"/>
      <c r="AJ20" s="12"/>
    </row>
    <row r="21" spans="2:36" ht="30" x14ac:dyDescent="0.2">
      <c r="B21" s="11">
        <v>12</v>
      </c>
      <c r="C21" s="10" t="s">
        <v>130</v>
      </c>
      <c r="D21" s="21" t="str">
        <f>+D20</f>
        <v>Asesoría Legal</v>
      </c>
      <c r="E21" s="17">
        <v>2</v>
      </c>
      <c r="F21" s="11">
        <v>0</v>
      </c>
      <c r="G21" s="11">
        <v>0</v>
      </c>
      <c r="H21" s="11">
        <v>1</v>
      </c>
      <c r="I21" s="11">
        <v>0</v>
      </c>
      <c r="J21" s="11">
        <v>0</v>
      </c>
      <c r="K21" s="11">
        <v>0</v>
      </c>
      <c r="L21" s="11"/>
      <c r="M21" s="12"/>
      <c r="N21" s="12"/>
      <c r="O21" s="11">
        <v>3</v>
      </c>
      <c r="P21" s="11"/>
      <c r="Q21" s="11"/>
      <c r="R21" s="11"/>
      <c r="S21" s="11"/>
      <c r="T21" s="11"/>
      <c r="U21" s="11"/>
      <c r="V21" s="11"/>
      <c r="W21" s="11"/>
      <c r="X21" s="11"/>
      <c r="Y21" s="11"/>
      <c r="Z21" s="11"/>
      <c r="AA21" s="11"/>
      <c r="AB21" s="11"/>
      <c r="AC21" s="13"/>
      <c r="AD21" s="13"/>
      <c r="AE21" s="13"/>
      <c r="AF21" s="13"/>
      <c r="AG21" s="13"/>
      <c r="AH21" s="11" t="s">
        <v>33</v>
      </c>
      <c r="AI21" s="12"/>
      <c r="AJ21" s="12"/>
    </row>
    <row r="22" spans="2:36" ht="30" x14ac:dyDescent="0.2">
      <c r="B22" s="67">
        <v>13</v>
      </c>
      <c r="C22" s="24" t="s">
        <v>148</v>
      </c>
      <c r="D22" s="21" t="str">
        <f>+D21</f>
        <v>Asesoría Legal</v>
      </c>
      <c r="E22" s="17">
        <v>2</v>
      </c>
      <c r="F22" s="11">
        <v>0</v>
      </c>
      <c r="G22" s="11">
        <v>1</v>
      </c>
      <c r="H22" s="11">
        <v>0</v>
      </c>
      <c r="I22" s="11">
        <v>0</v>
      </c>
      <c r="J22" s="11">
        <v>0</v>
      </c>
      <c r="K22" s="11">
        <v>0</v>
      </c>
      <c r="L22" s="11"/>
      <c r="M22" s="12"/>
      <c r="N22" s="12"/>
      <c r="O22" s="12"/>
      <c r="P22" s="11"/>
      <c r="Q22" s="11"/>
      <c r="R22" s="11"/>
      <c r="S22" s="11"/>
      <c r="T22" s="11"/>
      <c r="U22" s="11"/>
      <c r="V22" s="11"/>
      <c r="W22" s="11"/>
      <c r="X22" s="11"/>
      <c r="Y22" s="11"/>
      <c r="Z22" s="11"/>
      <c r="AA22" s="11"/>
      <c r="AB22" s="11" t="s">
        <v>33</v>
      </c>
      <c r="AC22" s="13"/>
      <c r="AD22" s="13"/>
      <c r="AE22" s="13"/>
      <c r="AF22" s="13"/>
      <c r="AG22" s="13"/>
      <c r="AH22" s="11" t="s">
        <v>33</v>
      </c>
      <c r="AI22" s="12"/>
      <c r="AJ22" s="12"/>
    </row>
    <row r="23" spans="2:36" ht="36.75" customHeight="1" x14ac:dyDescent="0.2">
      <c r="B23" s="11">
        <v>14</v>
      </c>
      <c r="C23" s="10" t="s">
        <v>39</v>
      </c>
      <c r="D23" s="21" t="str">
        <f>+D18</f>
        <v>Of.Tec.Asuntos Ambientales</v>
      </c>
      <c r="E23" s="17">
        <v>3</v>
      </c>
      <c r="F23" s="11">
        <v>0</v>
      </c>
      <c r="G23" s="11">
        <v>0</v>
      </c>
      <c r="H23" s="11">
        <v>0</v>
      </c>
      <c r="I23" s="11">
        <v>0</v>
      </c>
      <c r="J23" s="11">
        <v>1</v>
      </c>
      <c r="K23" s="11">
        <v>0</v>
      </c>
      <c r="L23" s="11"/>
      <c r="M23" s="12"/>
      <c r="N23" s="12"/>
      <c r="O23" s="12"/>
      <c r="P23" s="11"/>
      <c r="Q23" s="11" t="s">
        <v>33</v>
      </c>
      <c r="R23" s="11"/>
      <c r="S23" s="11" t="s">
        <v>33</v>
      </c>
      <c r="T23" s="11"/>
      <c r="U23" s="11" t="s">
        <v>33</v>
      </c>
      <c r="V23" s="11"/>
      <c r="W23" s="11" t="s">
        <v>33</v>
      </c>
      <c r="X23" s="11" t="s">
        <v>33</v>
      </c>
      <c r="Y23" s="11" t="s">
        <v>33</v>
      </c>
      <c r="Z23" s="11"/>
      <c r="AA23" s="11"/>
      <c r="AB23" s="11" t="s">
        <v>33</v>
      </c>
      <c r="AC23" s="13"/>
      <c r="AD23" s="13"/>
      <c r="AE23" s="13"/>
      <c r="AF23" s="13"/>
      <c r="AG23" s="13"/>
      <c r="AH23" s="11" t="s">
        <v>33</v>
      </c>
      <c r="AI23" s="12"/>
      <c r="AJ23" s="12"/>
    </row>
    <row r="24" spans="2:36" ht="48" customHeight="1" x14ac:dyDescent="0.2">
      <c r="B24" s="67">
        <v>15</v>
      </c>
      <c r="C24" s="18" t="s">
        <v>126</v>
      </c>
      <c r="D24" s="10" t="str">
        <f>+D23</f>
        <v>Of.Tec.Asuntos Ambientales</v>
      </c>
      <c r="E24" s="17">
        <v>120</v>
      </c>
      <c r="F24" s="11">
        <v>0</v>
      </c>
      <c r="G24" s="11">
        <v>0</v>
      </c>
      <c r="H24" s="11">
        <v>0</v>
      </c>
      <c r="I24" s="11">
        <v>0</v>
      </c>
      <c r="J24" s="11">
        <v>1</v>
      </c>
      <c r="K24" s="11">
        <v>0</v>
      </c>
      <c r="L24" s="11">
        <v>2</v>
      </c>
      <c r="M24" s="12"/>
      <c r="N24" s="12"/>
      <c r="O24" s="12"/>
      <c r="P24" s="11" t="s">
        <v>33</v>
      </c>
      <c r="Q24" s="11"/>
      <c r="R24" s="11"/>
      <c r="S24" s="11"/>
      <c r="T24" s="11"/>
      <c r="U24" s="11"/>
      <c r="V24" s="11"/>
      <c r="W24" s="11"/>
      <c r="X24" s="11"/>
      <c r="Y24" s="11"/>
      <c r="Z24" s="11"/>
      <c r="AA24" s="11"/>
      <c r="AB24" s="11" t="s">
        <v>33</v>
      </c>
      <c r="AC24" s="13"/>
      <c r="AD24" s="13"/>
      <c r="AE24" s="13"/>
      <c r="AF24" s="13"/>
      <c r="AG24" s="13"/>
      <c r="AH24" s="11" t="s">
        <v>33</v>
      </c>
      <c r="AI24" s="11" t="s">
        <v>33</v>
      </c>
      <c r="AJ24" s="12"/>
    </row>
    <row r="25" spans="2:36" ht="39.75" customHeight="1" x14ac:dyDescent="0.2">
      <c r="B25" s="11">
        <v>16</v>
      </c>
      <c r="C25" s="10" t="s">
        <v>147</v>
      </c>
      <c r="D25" s="21" t="str">
        <f>+D24</f>
        <v>Of.Tec.Asuntos Ambientales</v>
      </c>
      <c r="E25" s="17">
        <v>480</v>
      </c>
      <c r="F25" s="11">
        <v>0</v>
      </c>
      <c r="G25" s="11">
        <v>0</v>
      </c>
      <c r="H25" s="11">
        <v>0</v>
      </c>
      <c r="I25" s="11">
        <v>0</v>
      </c>
      <c r="J25" s="11">
        <v>1</v>
      </c>
      <c r="K25" s="11">
        <v>0</v>
      </c>
      <c r="L25" s="11">
        <v>30</v>
      </c>
      <c r="M25" s="12"/>
      <c r="N25" s="12"/>
      <c r="O25" s="12"/>
      <c r="P25" s="11" t="s">
        <v>33</v>
      </c>
      <c r="Q25" s="11" t="s">
        <v>33</v>
      </c>
      <c r="R25" s="11" t="s">
        <v>33</v>
      </c>
      <c r="S25" s="11" t="s">
        <v>33</v>
      </c>
      <c r="T25" s="11" t="s">
        <v>33</v>
      </c>
      <c r="U25" s="11" t="s">
        <v>33</v>
      </c>
      <c r="V25" s="11" t="s">
        <v>33</v>
      </c>
      <c r="W25" s="11" t="s">
        <v>33</v>
      </c>
      <c r="X25" s="11" t="s">
        <v>33</v>
      </c>
      <c r="Y25" s="11" t="s">
        <v>33</v>
      </c>
      <c r="Z25" s="11" t="s">
        <v>124</v>
      </c>
      <c r="AA25" s="11" t="s">
        <v>33</v>
      </c>
      <c r="AB25" s="11" t="s">
        <v>33</v>
      </c>
      <c r="AC25" s="13"/>
      <c r="AD25" s="13"/>
      <c r="AE25" s="13"/>
      <c r="AF25" s="13"/>
      <c r="AG25" s="13"/>
      <c r="AH25" s="11" t="s">
        <v>33</v>
      </c>
      <c r="AI25" s="12"/>
      <c r="AJ25" s="12"/>
    </row>
    <row r="26" spans="2:36" ht="42" customHeight="1" x14ac:dyDescent="0.2">
      <c r="B26" s="67">
        <v>17</v>
      </c>
      <c r="C26" s="10" t="s">
        <v>123</v>
      </c>
      <c r="D26" s="21" t="s">
        <v>53</v>
      </c>
      <c r="E26" s="17">
        <v>3</v>
      </c>
      <c r="F26" s="11">
        <v>0</v>
      </c>
      <c r="G26" s="11">
        <v>0</v>
      </c>
      <c r="H26" s="11">
        <v>1</v>
      </c>
      <c r="I26" s="11">
        <v>0</v>
      </c>
      <c r="J26" s="11">
        <v>0</v>
      </c>
      <c r="K26" s="11">
        <v>0</v>
      </c>
      <c r="L26" s="11"/>
      <c r="M26" s="12"/>
      <c r="N26" s="12"/>
      <c r="O26" s="12"/>
      <c r="P26" s="11"/>
      <c r="Q26" s="11" t="s">
        <v>33</v>
      </c>
      <c r="R26" s="11"/>
      <c r="S26" s="11" t="s">
        <v>33</v>
      </c>
      <c r="T26" s="11"/>
      <c r="U26" s="11" t="s">
        <v>33</v>
      </c>
      <c r="V26" s="11"/>
      <c r="W26" s="11" t="s">
        <v>33</v>
      </c>
      <c r="X26" s="11" t="s">
        <v>33</v>
      </c>
      <c r="Y26" s="11" t="s">
        <v>33</v>
      </c>
      <c r="Z26" s="11"/>
      <c r="AA26" s="11"/>
      <c r="AB26" s="11" t="s">
        <v>33</v>
      </c>
      <c r="AC26" s="13"/>
      <c r="AD26" s="13"/>
      <c r="AE26" s="13"/>
      <c r="AF26" s="13"/>
      <c r="AG26" s="13"/>
      <c r="AH26" s="11" t="s">
        <v>33</v>
      </c>
      <c r="AI26" s="12"/>
      <c r="AJ26" s="12"/>
    </row>
    <row r="27" spans="2:36" ht="25.5" customHeight="1" x14ac:dyDescent="0.25">
      <c r="B27" s="11">
        <v>18</v>
      </c>
      <c r="C27" s="10" t="s">
        <v>122</v>
      </c>
      <c r="D27" s="21" t="str">
        <f>+D26</f>
        <v>Asesoría Legal</v>
      </c>
      <c r="E27" s="17">
        <v>240</v>
      </c>
      <c r="F27" s="11">
        <v>0</v>
      </c>
      <c r="G27" s="11">
        <v>0</v>
      </c>
      <c r="H27" s="11">
        <v>1</v>
      </c>
      <c r="I27" s="11">
        <v>0</v>
      </c>
      <c r="J27" s="11">
        <v>0</v>
      </c>
      <c r="K27" s="11">
        <v>0</v>
      </c>
      <c r="L27" s="11">
        <v>20</v>
      </c>
      <c r="M27" s="12"/>
      <c r="N27" s="12"/>
      <c r="O27" s="12"/>
      <c r="P27" s="11" t="s">
        <v>33</v>
      </c>
      <c r="Q27" s="11" t="s">
        <v>33</v>
      </c>
      <c r="R27" s="11" t="s">
        <v>33</v>
      </c>
      <c r="S27" s="11" t="s">
        <v>33</v>
      </c>
      <c r="T27" s="11" t="s">
        <v>33</v>
      </c>
      <c r="U27" s="11" t="s">
        <v>33</v>
      </c>
      <c r="V27" s="11" t="s">
        <v>33</v>
      </c>
      <c r="W27" s="11" t="s">
        <v>33</v>
      </c>
      <c r="X27" s="11" t="s">
        <v>33</v>
      </c>
      <c r="Y27" s="11" t="s">
        <v>33</v>
      </c>
      <c r="Z27" s="11" t="s">
        <v>33</v>
      </c>
      <c r="AA27" s="11" t="s">
        <v>33</v>
      </c>
      <c r="AB27" s="11" t="s">
        <v>33</v>
      </c>
      <c r="AC27" s="13"/>
      <c r="AD27" s="13"/>
      <c r="AE27" s="13"/>
      <c r="AF27" s="13"/>
      <c r="AG27" s="13"/>
      <c r="AH27" s="11" t="s">
        <v>33</v>
      </c>
      <c r="AI27" s="12"/>
      <c r="AJ27" s="12"/>
    </row>
    <row r="28" spans="2:36" ht="24" customHeight="1" x14ac:dyDescent="0.2">
      <c r="B28" s="67">
        <v>19</v>
      </c>
      <c r="C28" s="10" t="s">
        <v>121</v>
      </c>
      <c r="D28" s="21" t="str">
        <f>+D27</f>
        <v>Asesoría Legal</v>
      </c>
      <c r="E28" s="17">
        <v>10</v>
      </c>
      <c r="F28" s="11">
        <v>0</v>
      </c>
      <c r="G28" s="11">
        <v>0</v>
      </c>
      <c r="H28" s="11">
        <v>1</v>
      </c>
      <c r="I28" s="11">
        <v>0</v>
      </c>
      <c r="J28" s="11">
        <v>0</v>
      </c>
      <c r="K28" s="11">
        <v>0</v>
      </c>
      <c r="L28" s="11">
        <v>1</v>
      </c>
      <c r="M28" s="12"/>
      <c r="N28" s="12"/>
      <c r="O28" s="12"/>
      <c r="P28" s="11"/>
      <c r="Q28" s="11" t="s">
        <v>33</v>
      </c>
      <c r="R28" s="11"/>
      <c r="S28" s="11" t="s">
        <v>33</v>
      </c>
      <c r="T28" s="11"/>
      <c r="U28" s="11" t="s">
        <v>33</v>
      </c>
      <c r="V28" s="11" t="s">
        <v>33</v>
      </c>
      <c r="W28" s="11" t="s">
        <v>33</v>
      </c>
      <c r="X28" s="11"/>
      <c r="Y28" s="11"/>
      <c r="Z28" s="11" t="s">
        <v>33</v>
      </c>
      <c r="AA28" s="11" t="s">
        <v>33</v>
      </c>
      <c r="AB28" s="11" t="s">
        <v>33</v>
      </c>
      <c r="AC28" s="13"/>
      <c r="AD28" s="13"/>
      <c r="AE28" s="13"/>
      <c r="AF28" s="13"/>
      <c r="AG28" s="13"/>
      <c r="AH28" s="11" t="s">
        <v>33</v>
      </c>
      <c r="AI28" s="12"/>
      <c r="AJ28" s="12"/>
    </row>
    <row r="29" spans="2:36" ht="23.25" customHeight="1" x14ac:dyDescent="0.2">
      <c r="B29" s="11">
        <v>20</v>
      </c>
      <c r="C29" s="10" t="s">
        <v>120</v>
      </c>
      <c r="D29" s="21" t="str">
        <f>+D28</f>
        <v>Asesoría Legal</v>
      </c>
      <c r="E29" s="17">
        <v>2</v>
      </c>
      <c r="F29" s="11">
        <v>0</v>
      </c>
      <c r="G29" s="11">
        <v>0</v>
      </c>
      <c r="H29" s="11">
        <v>1</v>
      </c>
      <c r="I29" s="11">
        <v>0</v>
      </c>
      <c r="J29" s="11">
        <v>0</v>
      </c>
      <c r="K29" s="11">
        <v>0</v>
      </c>
      <c r="L29" s="11"/>
      <c r="M29" s="12"/>
      <c r="N29" s="12"/>
      <c r="O29" s="12"/>
      <c r="P29" s="11"/>
      <c r="Q29" s="11" t="s">
        <v>33</v>
      </c>
      <c r="R29" s="11"/>
      <c r="S29" s="11" t="s">
        <v>33</v>
      </c>
      <c r="T29" s="11"/>
      <c r="U29" s="11" t="s">
        <v>33</v>
      </c>
      <c r="V29" s="11" t="s">
        <v>33</v>
      </c>
      <c r="W29" s="11" t="s">
        <v>33</v>
      </c>
      <c r="X29" s="11"/>
      <c r="Y29" s="11"/>
      <c r="Z29" s="11"/>
      <c r="AA29" s="11"/>
      <c r="AB29" s="11" t="s">
        <v>33</v>
      </c>
      <c r="AC29" s="13"/>
      <c r="AD29" s="13"/>
      <c r="AE29" s="13"/>
      <c r="AF29" s="13"/>
      <c r="AG29" s="13"/>
      <c r="AH29" s="11" t="s">
        <v>33</v>
      </c>
      <c r="AI29" s="12"/>
      <c r="AJ29" s="12"/>
    </row>
    <row r="30" spans="2:36" ht="30.75" customHeight="1" x14ac:dyDescent="0.2">
      <c r="B30" s="67">
        <v>21</v>
      </c>
      <c r="C30" s="10" t="s">
        <v>119</v>
      </c>
      <c r="D30" s="21" t="s">
        <v>51</v>
      </c>
      <c r="E30" s="11">
        <v>3</v>
      </c>
      <c r="F30" s="11">
        <v>0</v>
      </c>
      <c r="G30" s="11">
        <v>0</v>
      </c>
      <c r="H30" s="11">
        <v>0</v>
      </c>
      <c r="I30" s="11">
        <v>1</v>
      </c>
      <c r="J30" s="11">
        <v>0</v>
      </c>
      <c r="K30" s="11">
        <v>0</v>
      </c>
      <c r="L30" s="11"/>
      <c r="M30" s="12"/>
      <c r="N30" s="12"/>
      <c r="O30" s="12"/>
      <c r="P30" s="11" t="s">
        <v>33</v>
      </c>
      <c r="Q30" s="11" t="s">
        <v>33</v>
      </c>
      <c r="R30" s="11"/>
      <c r="S30" s="11" t="s">
        <v>33</v>
      </c>
      <c r="T30" s="11"/>
      <c r="U30" s="11" t="s">
        <v>33</v>
      </c>
      <c r="V30" s="11" t="s">
        <v>33</v>
      </c>
      <c r="W30" s="11" t="s">
        <v>33</v>
      </c>
      <c r="X30" s="11"/>
      <c r="Y30" s="11"/>
      <c r="Z30" s="11"/>
      <c r="AA30" s="11"/>
      <c r="AB30" s="11" t="s">
        <v>33</v>
      </c>
      <c r="AC30" s="13"/>
      <c r="AD30" s="13"/>
      <c r="AE30" s="13"/>
      <c r="AF30" s="13"/>
      <c r="AG30" s="13"/>
      <c r="AH30" s="11" t="s">
        <v>33</v>
      </c>
      <c r="AI30" s="12"/>
      <c r="AJ30" s="23"/>
    </row>
    <row r="31" spans="2:36" ht="38.25" customHeight="1" x14ac:dyDescent="0.2">
      <c r="B31" s="11">
        <v>22</v>
      </c>
      <c r="C31" s="10" t="s">
        <v>57</v>
      </c>
      <c r="D31" s="14" t="s">
        <v>51</v>
      </c>
      <c r="E31" s="11">
        <v>5</v>
      </c>
      <c r="F31" s="11">
        <v>0</v>
      </c>
      <c r="G31" s="11">
        <v>0</v>
      </c>
      <c r="H31" s="11">
        <v>0</v>
      </c>
      <c r="I31" s="11">
        <v>1</v>
      </c>
      <c r="J31" s="11">
        <v>0</v>
      </c>
      <c r="K31" s="11">
        <v>0</v>
      </c>
      <c r="L31" s="12">
        <v>1</v>
      </c>
      <c r="M31" s="12"/>
      <c r="N31" s="12"/>
      <c r="O31" s="12"/>
      <c r="P31" s="11" t="s">
        <v>33</v>
      </c>
      <c r="Q31" s="11" t="s">
        <v>33</v>
      </c>
      <c r="R31" s="11"/>
      <c r="S31" s="11" t="s">
        <v>33</v>
      </c>
      <c r="T31" s="11"/>
      <c r="U31" s="11" t="s">
        <v>33</v>
      </c>
      <c r="V31" s="11" t="s">
        <v>33</v>
      </c>
      <c r="W31" s="11" t="s">
        <v>33</v>
      </c>
      <c r="X31" s="11"/>
      <c r="Y31" s="11"/>
      <c r="Z31" s="11" t="s">
        <v>33</v>
      </c>
      <c r="AA31" s="11" t="s">
        <v>33</v>
      </c>
      <c r="AB31" s="11" t="s">
        <v>33</v>
      </c>
      <c r="AC31" s="13"/>
      <c r="AD31" s="13"/>
      <c r="AE31" s="13"/>
      <c r="AF31" s="13"/>
      <c r="AG31" s="13"/>
      <c r="AH31" s="11" t="s">
        <v>33</v>
      </c>
      <c r="AI31" s="12"/>
      <c r="AJ31" s="12"/>
    </row>
    <row r="32" spans="2:36" ht="33.75" customHeight="1" x14ac:dyDescent="0.2">
      <c r="B32" s="67">
        <v>23</v>
      </c>
      <c r="C32" s="10" t="s">
        <v>56</v>
      </c>
      <c r="D32" s="22" t="str">
        <f>+D30</f>
        <v>Dirección Regional</v>
      </c>
      <c r="E32" s="11">
        <v>3</v>
      </c>
      <c r="F32" s="11">
        <v>0</v>
      </c>
      <c r="G32" s="11">
        <v>0</v>
      </c>
      <c r="H32" s="11">
        <v>0</v>
      </c>
      <c r="I32" s="11">
        <v>0</v>
      </c>
      <c r="J32" s="11">
        <v>0</v>
      </c>
      <c r="K32" s="11">
        <v>1</v>
      </c>
      <c r="L32" s="12"/>
      <c r="M32" s="12"/>
      <c r="N32" s="12"/>
      <c r="O32" s="12"/>
      <c r="P32" s="11" t="s">
        <v>33</v>
      </c>
      <c r="Q32" s="11"/>
      <c r="R32" s="11"/>
      <c r="S32" s="11"/>
      <c r="T32" s="11"/>
      <c r="U32" s="11"/>
      <c r="V32" s="11"/>
      <c r="W32" s="11"/>
      <c r="X32" s="11"/>
      <c r="Y32" s="11"/>
      <c r="Z32" s="11"/>
      <c r="AA32" s="11"/>
      <c r="AB32" s="11" t="s">
        <v>33</v>
      </c>
      <c r="AC32" s="13"/>
      <c r="AD32" s="13"/>
      <c r="AE32" s="13"/>
      <c r="AF32" s="13"/>
      <c r="AG32" s="13"/>
      <c r="AH32" s="11" t="s">
        <v>33</v>
      </c>
      <c r="AI32" s="12"/>
      <c r="AJ32" s="26"/>
    </row>
    <row r="33" spans="2:36" ht="30" x14ac:dyDescent="0.2">
      <c r="B33" s="11">
        <v>24</v>
      </c>
      <c r="C33" s="24" t="s">
        <v>48</v>
      </c>
      <c r="D33" s="22" t="str">
        <f>+D32</f>
        <v>Dirección Regional</v>
      </c>
      <c r="E33" s="11">
        <v>2</v>
      </c>
      <c r="F33" s="11">
        <v>0</v>
      </c>
      <c r="G33" s="11">
        <v>0</v>
      </c>
      <c r="H33" s="11">
        <v>0</v>
      </c>
      <c r="I33" s="11">
        <v>1</v>
      </c>
      <c r="J33" s="11">
        <v>0</v>
      </c>
      <c r="K33" s="11">
        <v>0</v>
      </c>
      <c r="L33" s="12"/>
      <c r="M33" s="12"/>
      <c r="N33" s="12"/>
      <c r="O33" s="12"/>
      <c r="P33" s="11"/>
      <c r="Q33" s="11" t="s">
        <v>33</v>
      </c>
      <c r="R33" s="11"/>
      <c r="S33" s="11" t="s">
        <v>33</v>
      </c>
      <c r="T33" s="11"/>
      <c r="U33" s="11" t="s">
        <v>33</v>
      </c>
      <c r="V33" s="11"/>
      <c r="W33" s="11" t="s">
        <v>33</v>
      </c>
      <c r="X33" s="11" t="s">
        <v>33</v>
      </c>
      <c r="Y33" s="11" t="s">
        <v>33</v>
      </c>
      <c r="Z33" s="11"/>
      <c r="AA33" s="11"/>
      <c r="AB33" s="11" t="s">
        <v>33</v>
      </c>
      <c r="AC33" s="12"/>
      <c r="AD33" s="12"/>
      <c r="AE33" s="12"/>
      <c r="AF33" s="12"/>
      <c r="AG33" s="12"/>
      <c r="AH33" s="93" t="s">
        <v>33</v>
      </c>
      <c r="AI33" s="12"/>
      <c r="AJ33" s="12"/>
    </row>
    <row r="34" spans="2:36" ht="30" x14ac:dyDescent="0.2">
      <c r="B34" s="67">
        <v>25</v>
      </c>
      <c r="C34" s="10" t="s">
        <v>118</v>
      </c>
      <c r="D34" s="14" t="s">
        <v>51</v>
      </c>
      <c r="E34" s="11">
        <v>2</v>
      </c>
      <c r="F34" s="11">
        <v>0</v>
      </c>
      <c r="G34" s="11">
        <v>0</v>
      </c>
      <c r="H34" s="11">
        <v>0</v>
      </c>
      <c r="I34" s="11">
        <v>1</v>
      </c>
      <c r="J34" s="11">
        <v>0</v>
      </c>
      <c r="K34" s="11">
        <v>0</v>
      </c>
      <c r="L34" s="11"/>
      <c r="M34" s="11"/>
      <c r="N34" s="11"/>
      <c r="O34" s="11">
        <v>2</v>
      </c>
      <c r="P34" s="11"/>
      <c r="Q34" s="11"/>
      <c r="R34" s="11"/>
      <c r="S34" s="11"/>
      <c r="T34" s="11"/>
      <c r="U34" s="11"/>
      <c r="V34" s="11"/>
      <c r="W34" s="11"/>
      <c r="X34" s="11"/>
      <c r="Y34" s="11"/>
      <c r="Z34" s="11"/>
      <c r="AA34" s="11"/>
      <c r="AB34" s="11"/>
      <c r="AC34" s="13"/>
      <c r="AD34" s="13"/>
      <c r="AE34" s="13"/>
      <c r="AF34" s="13"/>
      <c r="AG34" s="13"/>
      <c r="AH34" s="93" t="s">
        <v>33</v>
      </c>
      <c r="AI34" s="8"/>
      <c r="AJ34" s="8"/>
    </row>
    <row r="35" spans="2:36" ht="30" customHeight="1" thickBot="1" x14ac:dyDescent="0.25">
      <c r="B35" s="11">
        <v>26</v>
      </c>
      <c r="C35" s="24" t="s">
        <v>117</v>
      </c>
      <c r="D35" s="10" t="str">
        <f>+D33</f>
        <v>Dirección Regional</v>
      </c>
      <c r="E35" s="11">
        <v>2</v>
      </c>
      <c r="F35" s="11">
        <v>0</v>
      </c>
      <c r="G35" s="11">
        <v>0</v>
      </c>
      <c r="H35" s="11">
        <v>0</v>
      </c>
      <c r="I35" s="11">
        <v>1</v>
      </c>
      <c r="J35" s="11">
        <v>0</v>
      </c>
      <c r="K35" s="11">
        <v>0</v>
      </c>
      <c r="L35" s="11">
        <v>1</v>
      </c>
      <c r="M35" s="11"/>
      <c r="N35" s="11"/>
      <c r="O35" s="11"/>
      <c r="P35" s="11"/>
      <c r="Q35" s="11"/>
      <c r="R35" s="11" t="s">
        <v>33</v>
      </c>
      <c r="S35" s="11"/>
      <c r="T35" s="11" t="s">
        <v>33</v>
      </c>
      <c r="U35" s="11"/>
      <c r="V35" s="11"/>
      <c r="W35" s="11" t="s">
        <v>33</v>
      </c>
      <c r="X35" s="11"/>
      <c r="Y35" s="11"/>
      <c r="Z35" s="11" t="s">
        <v>33</v>
      </c>
      <c r="AA35" s="11" t="s">
        <v>33</v>
      </c>
      <c r="AB35" s="11" t="s">
        <v>33</v>
      </c>
      <c r="AC35" s="11"/>
      <c r="AD35" s="12"/>
      <c r="AE35" s="12"/>
      <c r="AF35" s="12"/>
      <c r="AG35" s="12"/>
      <c r="AH35" s="93" t="s">
        <v>33</v>
      </c>
      <c r="AI35" s="8"/>
      <c r="AJ35" s="8"/>
    </row>
    <row r="36" spans="2:36" ht="15.75" thickBot="1" x14ac:dyDescent="0.25">
      <c r="E36" s="103">
        <f>SUM(E10:E35)</f>
        <v>3066</v>
      </c>
      <c r="F36" s="2" t="e">
        <f>'TUPA 17'!#REF!</f>
        <v>#REF!</v>
      </c>
    </row>
    <row r="37" spans="2:36" x14ac:dyDescent="0.2">
      <c r="E37" s="37"/>
    </row>
  </sheetData>
  <mergeCells count="14">
    <mergeCell ref="AC7:AG7"/>
    <mergeCell ref="AH7:AJ7"/>
    <mergeCell ref="F8:K8"/>
    <mergeCell ref="L8:O8"/>
    <mergeCell ref="P8:AB8"/>
    <mergeCell ref="AH8:AH9"/>
    <mergeCell ref="AI8:AI9"/>
    <mergeCell ref="AJ8:AJ9"/>
    <mergeCell ref="P7:AB7"/>
    <mergeCell ref="B7:B9"/>
    <mergeCell ref="C7:C9"/>
    <mergeCell ref="D7:D9"/>
    <mergeCell ref="E7:E9"/>
    <mergeCell ref="F7:O7"/>
  </mergeCells>
  <pageMargins left="0.11811023622047245" right="0.11811023622047245" top="0.74803149606299213" bottom="0.74803149606299213" header="0.31496062992125984" footer="0.31496062992125984"/>
  <pageSetup paperSize="9" scale="55" fitToHeight="0"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J36"/>
  <sheetViews>
    <sheetView showGridLines="0" zoomScale="70" zoomScaleNormal="70" workbookViewId="0">
      <selection activeCell="F37" sqref="F37"/>
    </sheetView>
  </sheetViews>
  <sheetFormatPr baseColWidth="10" defaultColWidth="11.42578125" defaultRowHeight="15" x14ac:dyDescent="0.2"/>
  <cols>
    <col min="1" max="1" width="2.28515625" style="2" customWidth="1"/>
    <col min="2" max="2" width="6.140625" style="28" customWidth="1"/>
    <col min="3" max="3" width="36.5703125" style="2" customWidth="1"/>
    <col min="4" max="4" width="22" style="2" customWidth="1"/>
    <col min="5" max="5" width="10.7109375" style="2" customWidth="1"/>
    <col min="6" max="6" width="9.140625" style="2" customWidth="1"/>
    <col min="7" max="7" width="5.140625" style="2" customWidth="1"/>
    <col min="8" max="8" width="8.140625" style="2" customWidth="1"/>
    <col min="9" max="9" width="7.140625" style="2" customWidth="1"/>
    <col min="10" max="10" width="8.140625" style="2" customWidth="1"/>
    <col min="11" max="11" width="6.28515625" style="2" customWidth="1"/>
    <col min="12" max="12" width="9" style="2" customWidth="1"/>
    <col min="13" max="13" width="9.42578125" style="2" customWidth="1"/>
    <col min="14" max="14" width="6.7109375" style="2" customWidth="1"/>
    <col min="15" max="15" width="7.28515625" style="2" customWidth="1"/>
    <col min="16" max="16" width="7.140625" style="2" customWidth="1"/>
    <col min="17" max="17" width="8" style="2" customWidth="1"/>
    <col min="18" max="18" width="8.140625" style="2" customWidth="1"/>
    <col min="19" max="19" width="9" style="2" customWidth="1"/>
    <col min="20" max="20" width="10" style="2" customWidth="1"/>
    <col min="21" max="21" width="9.28515625" style="2" customWidth="1"/>
    <col min="22" max="22" width="8.5703125" style="2" customWidth="1"/>
    <col min="23" max="24" width="7.28515625" style="2" customWidth="1"/>
    <col min="25" max="25" width="7.5703125" style="2" customWidth="1"/>
    <col min="26" max="26" width="8.5703125" style="2" customWidth="1"/>
    <col min="27" max="27" width="8" style="2" customWidth="1"/>
    <col min="28" max="28" width="7" style="2" customWidth="1"/>
    <col min="29" max="33" width="8.5703125" style="2" customWidth="1"/>
    <col min="34" max="36" width="5.5703125" style="2" customWidth="1"/>
    <col min="37" max="16384" width="11.42578125" style="2"/>
  </cols>
  <sheetData>
    <row r="1" spans="2:36" ht="15.75" x14ac:dyDescent="0.25">
      <c r="B1" s="349"/>
      <c r="C1" s="349"/>
      <c r="D1" s="349"/>
      <c r="E1" s="349"/>
      <c r="F1" s="349"/>
      <c r="G1" s="349"/>
      <c r="H1" s="349"/>
      <c r="I1" s="349"/>
      <c r="J1" s="349"/>
      <c r="K1" s="349"/>
      <c r="L1" s="349"/>
      <c r="M1" s="349"/>
      <c r="N1" s="349"/>
      <c r="O1" s="349"/>
      <c r="P1" s="349"/>
      <c r="Q1" s="349"/>
      <c r="R1" s="349"/>
      <c r="S1" s="349"/>
      <c r="T1" s="349"/>
      <c r="U1" s="349"/>
      <c r="V1" s="349"/>
      <c r="W1" s="349"/>
      <c r="X1" s="349"/>
      <c r="Y1" s="349"/>
      <c r="Z1" s="349"/>
      <c r="AA1" s="349"/>
      <c r="AB1" s="349"/>
      <c r="AC1" s="1"/>
    </row>
    <row r="2" spans="2:36" ht="15.75" x14ac:dyDescent="0.25">
      <c r="B2" s="349"/>
      <c r="C2" s="349"/>
      <c r="D2" s="349"/>
      <c r="E2" s="349"/>
      <c r="F2" s="349"/>
      <c r="G2" s="349"/>
      <c r="H2" s="349"/>
      <c r="I2" s="349"/>
      <c r="J2" s="349"/>
      <c r="K2" s="349"/>
      <c r="L2" s="349"/>
      <c r="M2" s="349"/>
      <c r="N2" s="349"/>
      <c r="O2" s="349"/>
      <c r="P2" s="349"/>
      <c r="Q2" s="349"/>
      <c r="R2" s="349"/>
      <c r="S2" s="349"/>
      <c r="T2" s="349"/>
      <c r="U2" s="349"/>
      <c r="V2" s="349"/>
      <c r="W2" s="349"/>
      <c r="X2" s="349"/>
      <c r="Y2" s="349"/>
      <c r="Z2" s="349"/>
      <c r="AA2" s="349"/>
      <c r="AB2" s="349"/>
      <c r="AC2" s="349"/>
    </row>
    <row r="3" spans="2:36" ht="17.25" customHeight="1" x14ac:dyDescent="0.25">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row>
    <row r="4" spans="2:36" ht="17.25" customHeight="1" x14ac:dyDescent="0.25">
      <c r="B4" s="58" t="s">
        <v>257</v>
      </c>
      <c r="C4" s="99"/>
      <c r="D4" s="99"/>
      <c r="E4" s="99"/>
      <c r="F4" s="99"/>
      <c r="G4" s="99"/>
      <c r="H4" s="99"/>
      <c r="I4" s="99"/>
      <c r="J4" s="99"/>
      <c r="K4" s="99"/>
      <c r="L4" s="99"/>
      <c r="M4" s="99"/>
      <c r="N4" s="99"/>
    </row>
    <row r="6" spans="2:36" x14ac:dyDescent="0.2">
      <c r="B6" s="362" t="s">
        <v>1</v>
      </c>
      <c r="C6" s="353" t="s">
        <v>2</v>
      </c>
      <c r="D6" s="356" t="s">
        <v>3</v>
      </c>
      <c r="E6" s="357" t="s">
        <v>4</v>
      </c>
      <c r="F6" s="358" t="s">
        <v>5</v>
      </c>
      <c r="G6" s="359"/>
      <c r="H6" s="359"/>
      <c r="I6" s="359"/>
      <c r="J6" s="359"/>
      <c r="K6" s="359"/>
      <c r="L6" s="359"/>
      <c r="M6" s="359"/>
      <c r="N6" s="359"/>
      <c r="O6" s="359"/>
      <c r="P6" s="341" t="s">
        <v>9</v>
      </c>
      <c r="Q6" s="341"/>
      <c r="R6" s="341"/>
      <c r="S6" s="341"/>
      <c r="T6" s="341"/>
      <c r="U6" s="341"/>
      <c r="V6" s="341"/>
      <c r="W6" s="341"/>
      <c r="X6" s="341"/>
      <c r="Y6" s="341"/>
      <c r="Z6" s="341"/>
      <c r="AA6" s="341"/>
      <c r="AB6" s="341"/>
      <c r="AC6" s="341" t="s">
        <v>11</v>
      </c>
      <c r="AD6" s="341"/>
      <c r="AE6" s="341"/>
      <c r="AF6" s="341"/>
      <c r="AG6" s="341"/>
      <c r="AH6" s="341" t="s">
        <v>15</v>
      </c>
      <c r="AI6" s="341"/>
      <c r="AJ6" s="341"/>
    </row>
    <row r="7" spans="2:36" x14ac:dyDescent="0.2">
      <c r="B7" s="381"/>
      <c r="C7" s="354"/>
      <c r="D7" s="356"/>
      <c r="E7" s="357"/>
      <c r="F7" s="358" t="s">
        <v>6</v>
      </c>
      <c r="G7" s="359"/>
      <c r="H7" s="359"/>
      <c r="I7" s="359"/>
      <c r="J7" s="359"/>
      <c r="K7" s="360"/>
      <c r="L7" s="361" t="s">
        <v>7</v>
      </c>
      <c r="M7" s="361"/>
      <c r="N7" s="361"/>
      <c r="O7" s="361"/>
      <c r="P7" s="361" t="s">
        <v>10</v>
      </c>
      <c r="Q7" s="361"/>
      <c r="R7" s="361"/>
      <c r="S7" s="361"/>
      <c r="T7" s="361"/>
      <c r="U7" s="361"/>
      <c r="V7" s="361"/>
      <c r="W7" s="361"/>
      <c r="X7" s="361"/>
      <c r="Y7" s="361"/>
      <c r="Z7" s="361"/>
      <c r="AA7" s="361"/>
      <c r="AB7" s="361"/>
      <c r="AC7" s="69" t="s">
        <v>31</v>
      </c>
      <c r="AD7" s="69" t="s">
        <v>32</v>
      </c>
      <c r="AE7" s="69" t="s">
        <v>12</v>
      </c>
      <c r="AF7" s="69" t="s">
        <v>13</v>
      </c>
      <c r="AG7" s="69" t="s">
        <v>14</v>
      </c>
      <c r="AH7" s="348" t="s">
        <v>16</v>
      </c>
      <c r="AI7" s="348" t="s">
        <v>17</v>
      </c>
      <c r="AJ7" s="348" t="s">
        <v>18</v>
      </c>
    </row>
    <row r="8" spans="2:36" ht="60" x14ac:dyDescent="0.2">
      <c r="B8" s="363"/>
      <c r="C8" s="355"/>
      <c r="D8" s="356"/>
      <c r="E8" s="357"/>
      <c r="F8" s="68" t="s">
        <v>41</v>
      </c>
      <c r="G8" s="68" t="s">
        <v>146</v>
      </c>
      <c r="H8" s="68" t="s">
        <v>145</v>
      </c>
      <c r="I8" s="67" t="s">
        <v>43</v>
      </c>
      <c r="J8" s="3" t="s">
        <v>180</v>
      </c>
      <c r="K8" s="68" t="s">
        <v>22</v>
      </c>
      <c r="L8" s="4" t="s">
        <v>8</v>
      </c>
      <c r="M8" s="7" t="s">
        <v>143</v>
      </c>
      <c r="N8" s="5" t="s">
        <v>28</v>
      </c>
      <c r="O8" s="4" t="s">
        <v>37</v>
      </c>
      <c r="P8" s="6" t="s">
        <v>25</v>
      </c>
      <c r="Q8" s="4" t="s">
        <v>24</v>
      </c>
      <c r="R8" s="4" t="s">
        <v>64</v>
      </c>
      <c r="S8" s="4" t="s">
        <v>142</v>
      </c>
      <c r="T8" s="4" t="s">
        <v>65</v>
      </c>
      <c r="U8" s="7" t="s">
        <v>26</v>
      </c>
      <c r="V8" s="4" t="s">
        <v>27</v>
      </c>
      <c r="W8" s="4" t="s">
        <v>23</v>
      </c>
      <c r="X8" s="4" t="s">
        <v>88</v>
      </c>
      <c r="Y8" s="7" t="s">
        <v>89</v>
      </c>
      <c r="Z8" s="7" t="s">
        <v>84</v>
      </c>
      <c r="AA8" s="7" t="s">
        <v>140</v>
      </c>
      <c r="AB8" s="7" t="s">
        <v>30</v>
      </c>
      <c r="AC8" s="8"/>
      <c r="AD8" s="8"/>
      <c r="AE8" s="8"/>
      <c r="AF8" s="8"/>
      <c r="AG8" s="8"/>
      <c r="AH8" s="348"/>
      <c r="AI8" s="348"/>
      <c r="AJ8" s="348"/>
    </row>
    <row r="9" spans="2:36" ht="33.75" customHeight="1" x14ac:dyDescent="0.2">
      <c r="B9" s="67">
        <v>1</v>
      </c>
      <c r="C9" s="9" t="s">
        <v>34</v>
      </c>
      <c r="D9" s="94" t="s">
        <v>40</v>
      </c>
      <c r="E9" s="67">
        <v>2</v>
      </c>
      <c r="F9" s="67">
        <v>1</v>
      </c>
      <c r="G9" s="67">
        <v>0</v>
      </c>
      <c r="H9" s="67">
        <v>0</v>
      </c>
      <c r="I9" s="67">
        <v>0</v>
      </c>
      <c r="J9" s="67">
        <v>0</v>
      </c>
      <c r="K9" s="67">
        <v>0</v>
      </c>
      <c r="L9" s="67"/>
      <c r="M9" s="67"/>
      <c r="N9" s="67"/>
      <c r="O9" s="67"/>
      <c r="P9" s="67"/>
      <c r="Q9" s="67"/>
      <c r="R9" s="67"/>
      <c r="S9" s="67"/>
      <c r="T9" s="67"/>
      <c r="U9" s="67"/>
      <c r="V9" s="67"/>
      <c r="W9" s="67"/>
      <c r="X9" s="67" t="s">
        <v>33</v>
      </c>
      <c r="Y9" s="67" t="s">
        <v>33</v>
      </c>
      <c r="Z9" s="3"/>
      <c r="AA9" s="3"/>
      <c r="AB9" s="3"/>
      <c r="AC9" s="3"/>
      <c r="AD9" s="3"/>
      <c r="AE9" s="67"/>
      <c r="AF9" s="67"/>
      <c r="AG9" s="67"/>
      <c r="AH9" s="11" t="s">
        <v>33</v>
      </c>
      <c r="AI9" s="67"/>
      <c r="AJ9" s="67"/>
    </row>
    <row r="10" spans="2:36" ht="33" customHeight="1" x14ac:dyDescent="0.2">
      <c r="B10" s="11">
        <v>2</v>
      </c>
      <c r="C10" s="10" t="s">
        <v>35</v>
      </c>
      <c r="D10" s="14" t="str">
        <f>+D9</f>
        <v>Administración</v>
      </c>
      <c r="E10" s="11">
        <v>2</v>
      </c>
      <c r="F10" s="11">
        <v>1</v>
      </c>
      <c r="G10" s="11">
        <v>0</v>
      </c>
      <c r="H10" s="11">
        <v>0</v>
      </c>
      <c r="I10" s="11">
        <v>0</v>
      </c>
      <c r="J10" s="11">
        <v>0</v>
      </c>
      <c r="K10" s="11">
        <v>0</v>
      </c>
      <c r="L10" s="12"/>
      <c r="M10" s="12"/>
      <c r="N10" s="11" t="s">
        <v>33</v>
      </c>
      <c r="O10" s="12"/>
      <c r="P10" s="12"/>
      <c r="Q10" s="12"/>
      <c r="R10" s="12"/>
      <c r="S10" s="12"/>
      <c r="T10" s="12"/>
      <c r="U10" s="12"/>
      <c r="V10" s="12"/>
      <c r="W10" s="12"/>
      <c r="X10" s="12" t="s">
        <v>33</v>
      </c>
      <c r="Y10" s="11" t="s">
        <v>33</v>
      </c>
      <c r="Z10" s="13"/>
      <c r="AA10" s="13"/>
      <c r="AB10" s="13"/>
      <c r="AC10" s="13"/>
      <c r="AD10" s="13"/>
      <c r="AE10" s="12"/>
      <c r="AF10" s="12"/>
      <c r="AG10" s="12"/>
      <c r="AH10" s="11" t="s">
        <v>33</v>
      </c>
      <c r="AI10" s="67"/>
      <c r="AJ10" s="67"/>
    </row>
    <row r="11" spans="2:36" ht="33" customHeight="1" x14ac:dyDescent="0.2">
      <c r="B11" s="67">
        <v>3</v>
      </c>
      <c r="C11" s="24" t="s">
        <v>36</v>
      </c>
      <c r="D11" s="14" t="s">
        <v>179</v>
      </c>
      <c r="E11" s="11">
        <v>10</v>
      </c>
      <c r="F11" s="11">
        <v>0</v>
      </c>
      <c r="G11" s="11">
        <v>1</v>
      </c>
      <c r="H11" s="11">
        <v>0</v>
      </c>
      <c r="I11" s="11">
        <v>0</v>
      </c>
      <c r="J11" s="11">
        <v>0</v>
      </c>
      <c r="K11" s="11">
        <v>0</v>
      </c>
      <c r="L11" s="12"/>
      <c r="M11" s="12"/>
      <c r="N11" s="12"/>
      <c r="O11" s="12"/>
      <c r="P11" s="11" t="s">
        <v>33</v>
      </c>
      <c r="Q11" s="11"/>
      <c r="R11" s="11"/>
      <c r="S11" s="11"/>
      <c r="T11" s="11"/>
      <c r="U11" s="11"/>
      <c r="V11" s="11"/>
      <c r="W11" s="11"/>
      <c r="X11" s="11"/>
      <c r="Y11" s="11"/>
      <c r="Z11" s="11"/>
      <c r="AA11" s="11"/>
      <c r="AB11" s="11" t="s">
        <v>33</v>
      </c>
      <c r="AC11" s="3"/>
      <c r="AD11" s="3"/>
      <c r="AE11" s="3"/>
      <c r="AF11" s="3"/>
      <c r="AG11" s="3"/>
      <c r="AH11" s="11"/>
      <c r="AI11" s="11" t="s">
        <v>33</v>
      </c>
      <c r="AJ11" s="12"/>
    </row>
    <row r="12" spans="2:36" ht="32.25" customHeight="1" x14ac:dyDescent="0.2">
      <c r="B12" s="67">
        <v>4</v>
      </c>
      <c r="C12" s="42" t="s">
        <v>19</v>
      </c>
      <c r="D12" s="9" t="str">
        <f>+D11</f>
        <v>Mesa de Partes</v>
      </c>
      <c r="E12" s="67">
        <v>2</v>
      </c>
      <c r="F12" s="67">
        <v>0</v>
      </c>
      <c r="G12" s="67">
        <v>1</v>
      </c>
      <c r="H12" s="67">
        <v>0</v>
      </c>
      <c r="I12" s="67">
        <v>0</v>
      </c>
      <c r="J12" s="67">
        <v>0</v>
      </c>
      <c r="K12" s="67">
        <v>0</v>
      </c>
      <c r="L12" s="67"/>
      <c r="M12" s="67"/>
      <c r="N12" s="67"/>
      <c r="O12" s="67"/>
      <c r="P12" s="11"/>
      <c r="Q12" s="11" t="s">
        <v>33</v>
      </c>
      <c r="R12" s="11"/>
      <c r="S12" s="11"/>
      <c r="T12" s="11"/>
      <c r="U12" s="11" t="s">
        <v>33</v>
      </c>
      <c r="V12" s="11"/>
      <c r="W12" s="11" t="s">
        <v>33</v>
      </c>
      <c r="X12" s="11" t="s">
        <v>33</v>
      </c>
      <c r="Y12" s="11" t="s">
        <v>33</v>
      </c>
      <c r="Z12" s="11"/>
      <c r="AA12" s="11"/>
      <c r="AB12" s="11" t="s">
        <v>33</v>
      </c>
      <c r="AC12" s="3"/>
      <c r="AD12" s="3"/>
      <c r="AE12" s="3"/>
      <c r="AF12" s="3"/>
      <c r="AG12" s="3"/>
      <c r="AH12" s="11" t="s">
        <v>33</v>
      </c>
      <c r="AI12" s="12"/>
      <c r="AJ12" s="12"/>
    </row>
    <row r="13" spans="2:36" ht="34.5" customHeight="1" x14ac:dyDescent="0.2">
      <c r="B13" s="11">
        <v>5</v>
      </c>
      <c r="C13" s="10" t="s">
        <v>184</v>
      </c>
      <c r="D13" s="14" t="str">
        <f>+D12</f>
        <v>Mesa de Partes</v>
      </c>
      <c r="E13" s="17">
        <v>5</v>
      </c>
      <c r="F13" s="11">
        <v>0</v>
      </c>
      <c r="G13" s="11">
        <v>1</v>
      </c>
      <c r="H13" s="11">
        <v>0</v>
      </c>
      <c r="I13" s="11">
        <v>0</v>
      </c>
      <c r="J13" s="11">
        <v>0</v>
      </c>
      <c r="K13" s="11">
        <v>0</v>
      </c>
      <c r="L13" s="11"/>
      <c r="M13" s="11"/>
      <c r="N13" s="11"/>
      <c r="O13" s="11"/>
      <c r="P13" s="11"/>
      <c r="Q13" s="11" t="s">
        <v>33</v>
      </c>
      <c r="R13" s="11"/>
      <c r="S13" s="11" t="s">
        <v>33</v>
      </c>
      <c r="T13" s="11"/>
      <c r="U13" s="11" t="s">
        <v>33</v>
      </c>
      <c r="V13" s="11"/>
      <c r="W13" s="11" t="s">
        <v>33</v>
      </c>
      <c r="X13" s="11" t="s">
        <v>33</v>
      </c>
      <c r="Y13" s="11" t="s">
        <v>33</v>
      </c>
      <c r="Z13" s="11"/>
      <c r="AA13" s="11"/>
      <c r="AB13" s="11" t="s">
        <v>33</v>
      </c>
      <c r="AC13" s="13"/>
      <c r="AD13" s="13"/>
      <c r="AE13" s="13"/>
      <c r="AF13" s="13"/>
      <c r="AG13" s="13"/>
      <c r="AH13" s="11" t="s">
        <v>33</v>
      </c>
      <c r="AI13" s="12"/>
      <c r="AJ13" s="12"/>
    </row>
    <row r="14" spans="2:36" ht="30" x14ac:dyDescent="0.2">
      <c r="B14" s="67">
        <v>6</v>
      </c>
      <c r="C14" s="10" t="s">
        <v>39</v>
      </c>
      <c r="D14" s="10" t="s">
        <v>189</v>
      </c>
      <c r="E14" s="17">
        <v>3</v>
      </c>
      <c r="F14" s="11">
        <v>0</v>
      </c>
      <c r="G14" s="11">
        <v>0</v>
      </c>
      <c r="H14" s="11">
        <v>0</v>
      </c>
      <c r="I14" s="11">
        <v>0</v>
      </c>
      <c r="J14" s="11">
        <v>1</v>
      </c>
      <c r="K14" s="11">
        <v>0</v>
      </c>
      <c r="L14" s="12"/>
      <c r="M14" s="12"/>
      <c r="N14" s="12"/>
      <c r="O14" s="12"/>
      <c r="P14" s="11"/>
      <c r="Q14" s="11" t="s">
        <v>33</v>
      </c>
      <c r="R14" s="11"/>
      <c r="S14" s="11" t="s">
        <v>33</v>
      </c>
      <c r="T14" s="11"/>
      <c r="U14" s="11" t="s">
        <v>33</v>
      </c>
      <c r="V14" s="11"/>
      <c r="W14" s="11" t="s">
        <v>33</v>
      </c>
      <c r="X14" s="11" t="s">
        <v>33</v>
      </c>
      <c r="Y14" s="11" t="s">
        <v>33</v>
      </c>
      <c r="Z14" s="11"/>
      <c r="AA14" s="11"/>
      <c r="AB14" s="11" t="s">
        <v>33</v>
      </c>
      <c r="AC14" s="13"/>
      <c r="AD14" s="13"/>
      <c r="AE14" s="13"/>
      <c r="AF14" s="13"/>
      <c r="AG14" s="13"/>
      <c r="AH14" s="11" t="s">
        <v>33</v>
      </c>
      <c r="AI14" s="12"/>
      <c r="AJ14" s="12"/>
    </row>
    <row r="15" spans="2:36" ht="30" x14ac:dyDescent="0.2">
      <c r="B15" s="67">
        <v>7</v>
      </c>
      <c r="C15" s="18" t="s">
        <v>135</v>
      </c>
      <c r="D15" s="10" t="str">
        <f>+D14</f>
        <v>Of.Tec.Asuntos Ambientales.</v>
      </c>
      <c r="E15" s="17">
        <v>1920</v>
      </c>
      <c r="F15" s="11">
        <v>0</v>
      </c>
      <c r="G15" s="11">
        <v>0</v>
      </c>
      <c r="H15" s="11">
        <v>0</v>
      </c>
      <c r="I15" s="19">
        <v>0</v>
      </c>
      <c r="J15" s="19">
        <v>1</v>
      </c>
      <c r="K15" s="19">
        <v>0</v>
      </c>
      <c r="L15" s="11"/>
      <c r="M15" s="11"/>
      <c r="N15" s="11"/>
      <c r="O15" s="11"/>
      <c r="P15" s="11" t="s">
        <v>33</v>
      </c>
      <c r="Q15" s="11" t="s">
        <v>33</v>
      </c>
      <c r="R15" s="11"/>
      <c r="S15" s="11" t="s">
        <v>33</v>
      </c>
      <c r="T15" s="11"/>
      <c r="U15" s="11" t="s">
        <v>33</v>
      </c>
      <c r="V15" s="11"/>
      <c r="W15" s="11" t="s">
        <v>33</v>
      </c>
      <c r="X15" s="11" t="s">
        <v>33</v>
      </c>
      <c r="Y15" s="11" t="s">
        <v>33</v>
      </c>
      <c r="Z15" s="11"/>
      <c r="AA15" s="11"/>
      <c r="AB15" s="11" t="s">
        <v>33</v>
      </c>
      <c r="AC15" s="13"/>
      <c r="AD15" s="13"/>
      <c r="AE15" s="13"/>
      <c r="AF15" s="13"/>
      <c r="AG15" s="13"/>
      <c r="AH15" s="11"/>
      <c r="AI15" s="11" t="s">
        <v>33</v>
      </c>
      <c r="AJ15" s="12"/>
    </row>
    <row r="16" spans="2:36" ht="30" x14ac:dyDescent="0.2">
      <c r="B16" s="11">
        <v>8</v>
      </c>
      <c r="C16" s="10" t="s">
        <v>134</v>
      </c>
      <c r="D16" s="21" t="str">
        <f>+D15</f>
        <v>Of.Tec.Asuntos Ambientales.</v>
      </c>
      <c r="E16" s="17">
        <v>960</v>
      </c>
      <c r="F16" s="11">
        <v>0</v>
      </c>
      <c r="G16" s="11">
        <v>0</v>
      </c>
      <c r="H16" s="11">
        <v>0</v>
      </c>
      <c r="I16" s="11">
        <v>0</v>
      </c>
      <c r="J16" s="11">
        <v>1</v>
      </c>
      <c r="K16" s="11">
        <v>0</v>
      </c>
      <c r="L16" s="11">
        <v>30</v>
      </c>
      <c r="M16" s="12"/>
      <c r="N16" s="12"/>
      <c r="O16" s="12"/>
      <c r="P16" s="11" t="s">
        <v>33</v>
      </c>
      <c r="Q16" s="11" t="s">
        <v>33</v>
      </c>
      <c r="R16" s="11" t="s">
        <v>33</v>
      </c>
      <c r="S16" s="11" t="s">
        <v>33</v>
      </c>
      <c r="T16" s="11"/>
      <c r="U16" s="11" t="s">
        <v>33</v>
      </c>
      <c r="V16" s="11" t="s">
        <v>33</v>
      </c>
      <c r="W16" s="11" t="s">
        <v>33</v>
      </c>
      <c r="X16" s="11" t="s">
        <v>33</v>
      </c>
      <c r="Y16" s="11" t="s">
        <v>33</v>
      </c>
      <c r="Z16" s="11" t="s">
        <v>33</v>
      </c>
      <c r="AA16" s="11" t="s">
        <v>33</v>
      </c>
      <c r="AB16" s="11" t="s">
        <v>33</v>
      </c>
      <c r="AC16" s="13"/>
      <c r="AD16" s="13"/>
      <c r="AE16" s="13"/>
      <c r="AF16" s="13"/>
      <c r="AG16" s="13"/>
      <c r="AH16" s="11" t="s">
        <v>33</v>
      </c>
      <c r="AI16" s="12"/>
      <c r="AJ16" s="12"/>
    </row>
    <row r="17" spans="2:36" ht="30" x14ac:dyDescent="0.2">
      <c r="B17" s="67">
        <v>9</v>
      </c>
      <c r="C17" s="10" t="s">
        <v>133</v>
      </c>
      <c r="D17" s="21" t="str">
        <f>+D16</f>
        <v>Of.Tec.Asuntos Ambientales.</v>
      </c>
      <c r="E17" s="17">
        <v>2</v>
      </c>
      <c r="F17" s="11">
        <v>0</v>
      </c>
      <c r="G17" s="11">
        <v>0</v>
      </c>
      <c r="H17" s="11">
        <v>0</v>
      </c>
      <c r="I17" s="11">
        <v>0</v>
      </c>
      <c r="J17" s="11">
        <v>1</v>
      </c>
      <c r="K17" s="11">
        <v>0</v>
      </c>
      <c r="L17" s="11"/>
      <c r="M17" s="12"/>
      <c r="N17" s="12"/>
      <c r="O17" s="12"/>
      <c r="P17" s="11"/>
      <c r="Q17" s="11" t="s">
        <v>33</v>
      </c>
      <c r="R17" s="11"/>
      <c r="S17" s="11" t="s">
        <v>33</v>
      </c>
      <c r="T17" s="11"/>
      <c r="U17" s="11" t="s">
        <v>33</v>
      </c>
      <c r="V17" s="11"/>
      <c r="W17" s="11" t="s">
        <v>33</v>
      </c>
      <c r="X17" s="11" t="s">
        <v>33</v>
      </c>
      <c r="Y17" s="11" t="s">
        <v>33</v>
      </c>
      <c r="Z17" s="11"/>
      <c r="AA17" s="11"/>
      <c r="AB17" s="11" t="s">
        <v>33</v>
      </c>
      <c r="AC17" s="13"/>
      <c r="AD17" s="13"/>
      <c r="AE17" s="13"/>
      <c r="AF17" s="13"/>
      <c r="AG17" s="13"/>
      <c r="AH17" s="11" t="s">
        <v>33</v>
      </c>
      <c r="AI17" s="12"/>
      <c r="AJ17" s="12"/>
    </row>
    <row r="18" spans="2:36" ht="30" x14ac:dyDescent="0.2">
      <c r="B18" s="67">
        <v>10</v>
      </c>
      <c r="C18" s="10" t="s">
        <v>132</v>
      </c>
      <c r="D18" s="21" t="s">
        <v>53</v>
      </c>
      <c r="E18" s="17">
        <v>3</v>
      </c>
      <c r="F18" s="11">
        <v>0</v>
      </c>
      <c r="G18" s="11">
        <v>0</v>
      </c>
      <c r="H18" s="11">
        <v>1</v>
      </c>
      <c r="I18" s="11">
        <v>0</v>
      </c>
      <c r="J18" s="11">
        <v>0</v>
      </c>
      <c r="K18" s="11">
        <v>0</v>
      </c>
      <c r="L18" s="11"/>
      <c r="M18" s="12"/>
      <c r="N18" s="12"/>
      <c r="O18" s="12"/>
      <c r="P18" s="11"/>
      <c r="Q18" s="11" t="s">
        <v>33</v>
      </c>
      <c r="R18" s="11"/>
      <c r="S18" s="11" t="s">
        <v>33</v>
      </c>
      <c r="T18" s="11"/>
      <c r="U18" s="11" t="s">
        <v>33</v>
      </c>
      <c r="V18" s="11"/>
      <c r="W18" s="11" t="s">
        <v>33</v>
      </c>
      <c r="X18" s="11" t="s">
        <v>33</v>
      </c>
      <c r="Y18" s="11" t="s">
        <v>33</v>
      </c>
      <c r="Z18" s="11"/>
      <c r="AA18" s="11"/>
      <c r="AB18" s="11" t="s">
        <v>33</v>
      </c>
      <c r="AC18" s="13"/>
      <c r="AD18" s="13"/>
      <c r="AE18" s="13"/>
      <c r="AF18" s="13"/>
      <c r="AG18" s="13"/>
      <c r="AH18" s="11" t="s">
        <v>33</v>
      </c>
      <c r="AI18" s="12"/>
      <c r="AJ18" s="12"/>
    </row>
    <row r="19" spans="2:36" ht="30" x14ac:dyDescent="0.2">
      <c r="B19" s="11">
        <v>11</v>
      </c>
      <c r="C19" s="10" t="s">
        <v>131</v>
      </c>
      <c r="D19" s="21" t="str">
        <f>+D18</f>
        <v>Asesoría Legal</v>
      </c>
      <c r="E19" s="17">
        <v>300</v>
      </c>
      <c r="F19" s="11">
        <v>0</v>
      </c>
      <c r="G19" s="11">
        <v>0</v>
      </c>
      <c r="H19" s="11">
        <v>1</v>
      </c>
      <c r="I19" s="11">
        <v>0</v>
      </c>
      <c r="J19" s="11">
        <v>0</v>
      </c>
      <c r="K19" s="11">
        <v>0</v>
      </c>
      <c r="L19" s="11">
        <v>15</v>
      </c>
      <c r="M19" s="12"/>
      <c r="N19" s="12"/>
      <c r="O19" s="12"/>
      <c r="P19" s="11" t="s">
        <v>33</v>
      </c>
      <c r="Q19" s="11" t="s">
        <v>33</v>
      </c>
      <c r="R19" s="11" t="s">
        <v>33</v>
      </c>
      <c r="S19" s="11" t="s">
        <v>33</v>
      </c>
      <c r="T19" s="11" t="s">
        <v>33</v>
      </c>
      <c r="U19" s="11" t="s">
        <v>33</v>
      </c>
      <c r="V19" s="11" t="s">
        <v>33</v>
      </c>
      <c r="W19" s="11" t="s">
        <v>33</v>
      </c>
      <c r="X19" s="11" t="s">
        <v>33</v>
      </c>
      <c r="Y19" s="11" t="s">
        <v>33</v>
      </c>
      <c r="Z19" s="11" t="s">
        <v>33</v>
      </c>
      <c r="AA19" s="11" t="s">
        <v>33</v>
      </c>
      <c r="AB19" s="11" t="s">
        <v>33</v>
      </c>
      <c r="AC19" s="13"/>
      <c r="AD19" s="13"/>
      <c r="AE19" s="13"/>
      <c r="AF19" s="13"/>
      <c r="AG19" s="13"/>
      <c r="AH19" s="11" t="s">
        <v>33</v>
      </c>
      <c r="AI19" s="12"/>
      <c r="AJ19" s="12"/>
    </row>
    <row r="20" spans="2:36" ht="30" x14ac:dyDescent="0.2">
      <c r="B20" s="67">
        <v>12</v>
      </c>
      <c r="C20" s="10" t="s">
        <v>130</v>
      </c>
      <c r="D20" s="21" t="str">
        <f>+D19</f>
        <v>Asesoría Legal</v>
      </c>
      <c r="E20" s="17">
        <v>2</v>
      </c>
      <c r="F20" s="11">
        <v>0</v>
      </c>
      <c r="G20" s="11">
        <v>0</v>
      </c>
      <c r="H20" s="11">
        <v>1</v>
      </c>
      <c r="I20" s="11">
        <v>0</v>
      </c>
      <c r="J20" s="11">
        <v>0</v>
      </c>
      <c r="K20" s="11">
        <v>0</v>
      </c>
      <c r="L20" s="11"/>
      <c r="M20" s="12"/>
      <c r="N20" s="12"/>
      <c r="O20" s="11">
        <v>3</v>
      </c>
      <c r="P20" s="11"/>
      <c r="Q20" s="11"/>
      <c r="R20" s="11"/>
      <c r="S20" s="11"/>
      <c r="T20" s="11"/>
      <c r="U20" s="11"/>
      <c r="V20" s="11"/>
      <c r="W20" s="11"/>
      <c r="X20" s="11"/>
      <c r="Y20" s="11"/>
      <c r="Z20" s="11"/>
      <c r="AA20" s="11"/>
      <c r="AB20" s="11"/>
      <c r="AC20" s="13"/>
      <c r="AD20" s="13"/>
      <c r="AE20" s="13"/>
      <c r="AF20" s="13"/>
      <c r="AG20" s="13"/>
      <c r="AH20" s="11" t="s">
        <v>33</v>
      </c>
      <c r="AI20" s="12"/>
      <c r="AJ20" s="12"/>
    </row>
    <row r="21" spans="2:36" ht="45.75" customHeight="1" x14ac:dyDescent="0.2">
      <c r="B21" s="67">
        <v>13</v>
      </c>
      <c r="C21" s="24" t="s">
        <v>148</v>
      </c>
      <c r="D21" s="21" t="str">
        <f>+D20</f>
        <v>Asesoría Legal</v>
      </c>
      <c r="E21" s="17">
        <v>5</v>
      </c>
      <c r="F21" s="11">
        <v>0</v>
      </c>
      <c r="G21" s="11">
        <v>1</v>
      </c>
      <c r="H21" s="11">
        <v>0</v>
      </c>
      <c r="I21" s="11">
        <v>0</v>
      </c>
      <c r="J21" s="11">
        <v>0</v>
      </c>
      <c r="K21" s="11">
        <v>0</v>
      </c>
      <c r="L21" s="11"/>
      <c r="M21" s="12"/>
      <c r="N21" s="12"/>
      <c r="O21" s="12"/>
      <c r="P21" s="11"/>
      <c r="Q21" s="11"/>
      <c r="R21" s="11"/>
      <c r="S21" s="11"/>
      <c r="T21" s="11"/>
      <c r="U21" s="11"/>
      <c r="V21" s="11"/>
      <c r="W21" s="11"/>
      <c r="X21" s="11"/>
      <c r="Y21" s="11"/>
      <c r="Z21" s="11"/>
      <c r="AA21" s="11"/>
      <c r="AB21" s="11" t="s">
        <v>33</v>
      </c>
      <c r="AC21" s="13"/>
      <c r="AD21" s="13"/>
      <c r="AE21" s="13"/>
      <c r="AF21" s="13"/>
      <c r="AG21" s="13"/>
      <c r="AH21" s="11" t="s">
        <v>33</v>
      </c>
      <c r="AI21" s="12"/>
      <c r="AJ21" s="12"/>
    </row>
    <row r="22" spans="2:36" ht="30" x14ac:dyDescent="0.25">
      <c r="B22" s="11">
        <v>14</v>
      </c>
      <c r="C22" s="10" t="s">
        <v>39</v>
      </c>
      <c r="D22" s="10" t="str">
        <f>+D15</f>
        <v>Of.Tec.Asuntos Ambientales.</v>
      </c>
      <c r="E22" s="17">
        <v>3</v>
      </c>
      <c r="F22" s="11">
        <v>0</v>
      </c>
      <c r="G22" s="11">
        <v>0</v>
      </c>
      <c r="H22" s="11">
        <v>0</v>
      </c>
      <c r="I22" s="11">
        <v>0</v>
      </c>
      <c r="J22" s="11">
        <v>1</v>
      </c>
      <c r="K22" s="11">
        <v>0</v>
      </c>
      <c r="L22" s="11"/>
      <c r="M22" s="12"/>
      <c r="N22" s="12"/>
      <c r="O22" s="12"/>
      <c r="P22" s="11"/>
      <c r="Q22" s="11" t="s">
        <v>33</v>
      </c>
      <c r="R22" s="11"/>
      <c r="S22" s="11" t="s">
        <v>33</v>
      </c>
      <c r="T22" s="11"/>
      <c r="U22" s="11" t="s">
        <v>33</v>
      </c>
      <c r="V22" s="11"/>
      <c r="W22" s="11" t="s">
        <v>33</v>
      </c>
      <c r="X22" s="11" t="s">
        <v>33</v>
      </c>
      <c r="Y22" s="11" t="s">
        <v>33</v>
      </c>
      <c r="Z22" s="11"/>
      <c r="AA22" s="11"/>
      <c r="AB22" s="11" t="s">
        <v>33</v>
      </c>
      <c r="AC22" s="13"/>
      <c r="AD22" s="13"/>
      <c r="AE22" s="13"/>
      <c r="AF22" s="13"/>
      <c r="AG22" s="13"/>
      <c r="AH22" s="11" t="s">
        <v>33</v>
      </c>
      <c r="AI22" s="12"/>
      <c r="AJ22" s="12"/>
    </row>
    <row r="23" spans="2:36" ht="30" x14ac:dyDescent="0.2">
      <c r="B23" s="67">
        <v>15</v>
      </c>
      <c r="C23" s="18" t="s">
        <v>126</v>
      </c>
      <c r="D23" s="10" t="str">
        <f>+D22</f>
        <v>Of.Tec.Asuntos Ambientales.</v>
      </c>
      <c r="E23" s="17">
        <v>120</v>
      </c>
      <c r="F23" s="11">
        <v>0</v>
      </c>
      <c r="G23" s="11">
        <v>0</v>
      </c>
      <c r="H23" s="11">
        <v>0</v>
      </c>
      <c r="I23" s="11">
        <v>0</v>
      </c>
      <c r="J23" s="11">
        <v>1</v>
      </c>
      <c r="K23" s="11">
        <v>0</v>
      </c>
      <c r="L23" s="11">
        <v>2</v>
      </c>
      <c r="M23" s="12"/>
      <c r="N23" s="12"/>
      <c r="O23" s="12"/>
      <c r="P23" s="11" t="s">
        <v>33</v>
      </c>
      <c r="Q23" s="11"/>
      <c r="R23" s="11"/>
      <c r="S23" s="11"/>
      <c r="T23" s="11"/>
      <c r="U23" s="11"/>
      <c r="V23" s="11"/>
      <c r="W23" s="11"/>
      <c r="X23" s="11"/>
      <c r="Y23" s="11"/>
      <c r="Z23" s="11"/>
      <c r="AA23" s="11"/>
      <c r="AB23" s="11" t="s">
        <v>33</v>
      </c>
      <c r="AC23" s="13"/>
      <c r="AD23" s="13"/>
      <c r="AE23" s="13"/>
      <c r="AF23" s="13"/>
      <c r="AG23" s="13"/>
      <c r="AH23" s="11" t="s">
        <v>33</v>
      </c>
      <c r="AI23" s="12"/>
      <c r="AJ23" s="12"/>
    </row>
    <row r="24" spans="2:36" ht="42" customHeight="1" x14ac:dyDescent="0.2">
      <c r="B24" s="67">
        <v>16</v>
      </c>
      <c r="C24" s="10" t="s">
        <v>188</v>
      </c>
      <c r="D24" s="21" t="str">
        <f>+D23</f>
        <v>Of.Tec.Asuntos Ambientales.</v>
      </c>
      <c r="E24" s="17">
        <v>960</v>
      </c>
      <c r="F24" s="11">
        <v>0</v>
      </c>
      <c r="G24" s="11">
        <v>0</v>
      </c>
      <c r="H24" s="11">
        <v>0</v>
      </c>
      <c r="I24" s="11">
        <v>0</v>
      </c>
      <c r="J24" s="11">
        <v>1</v>
      </c>
      <c r="K24" s="11">
        <v>0</v>
      </c>
      <c r="L24" s="11">
        <v>30</v>
      </c>
      <c r="M24" s="12"/>
      <c r="N24" s="12"/>
      <c r="O24" s="12"/>
      <c r="P24" s="11" t="s">
        <v>33</v>
      </c>
      <c r="Q24" s="11" t="s">
        <v>33</v>
      </c>
      <c r="R24" s="11" t="s">
        <v>33</v>
      </c>
      <c r="S24" s="11" t="s">
        <v>33</v>
      </c>
      <c r="T24" s="11" t="s">
        <v>33</v>
      </c>
      <c r="U24" s="11" t="s">
        <v>33</v>
      </c>
      <c r="V24" s="11" t="s">
        <v>33</v>
      </c>
      <c r="W24" s="11" t="s">
        <v>33</v>
      </c>
      <c r="X24" s="11" t="s">
        <v>33</v>
      </c>
      <c r="Y24" s="11" t="s">
        <v>33</v>
      </c>
      <c r="Z24" s="11" t="s">
        <v>124</v>
      </c>
      <c r="AA24" s="11" t="s">
        <v>33</v>
      </c>
      <c r="AB24" s="11" t="s">
        <v>33</v>
      </c>
      <c r="AC24" s="13"/>
      <c r="AD24" s="13"/>
      <c r="AE24" s="13"/>
      <c r="AF24" s="13"/>
      <c r="AG24" s="13"/>
      <c r="AH24" s="11" t="s">
        <v>33</v>
      </c>
      <c r="AI24" s="12"/>
      <c r="AJ24" s="12"/>
    </row>
    <row r="25" spans="2:36" ht="30" customHeight="1" x14ac:dyDescent="0.2">
      <c r="B25" s="11">
        <v>17</v>
      </c>
      <c r="C25" s="10" t="s">
        <v>123</v>
      </c>
      <c r="D25" s="21" t="s">
        <v>53</v>
      </c>
      <c r="E25" s="17">
        <v>3</v>
      </c>
      <c r="F25" s="11">
        <v>0</v>
      </c>
      <c r="G25" s="11">
        <v>0</v>
      </c>
      <c r="H25" s="11">
        <v>1</v>
      </c>
      <c r="I25" s="11">
        <v>0</v>
      </c>
      <c r="J25" s="11">
        <v>0</v>
      </c>
      <c r="K25" s="11">
        <v>0</v>
      </c>
      <c r="L25" s="11"/>
      <c r="M25" s="12"/>
      <c r="N25" s="12"/>
      <c r="O25" s="12"/>
      <c r="P25" s="11"/>
      <c r="Q25" s="11" t="s">
        <v>33</v>
      </c>
      <c r="R25" s="11"/>
      <c r="S25" s="11" t="s">
        <v>33</v>
      </c>
      <c r="T25" s="11"/>
      <c r="U25" s="11" t="s">
        <v>33</v>
      </c>
      <c r="V25" s="11"/>
      <c r="W25" s="11" t="s">
        <v>33</v>
      </c>
      <c r="X25" s="11" t="s">
        <v>33</v>
      </c>
      <c r="Y25" s="11" t="s">
        <v>33</v>
      </c>
      <c r="Z25" s="11"/>
      <c r="AA25" s="11"/>
      <c r="AB25" s="11" t="s">
        <v>33</v>
      </c>
      <c r="AC25" s="13"/>
      <c r="AD25" s="13"/>
      <c r="AE25" s="13"/>
      <c r="AF25" s="13"/>
      <c r="AG25" s="13"/>
      <c r="AH25" s="11" t="s">
        <v>33</v>
      </c>
      <c r="AI25" s="12"/>
      <c r="AJ25" s="12"/>
    </row>
    <row r="26" spans="2:36" ht="32.25" customHeight="1" x14ac:dyDescent="0.2">
      <c r="B26" s="67">
        <v>18</v>
      </c>
      <c r="C26" s="10" t="s">
        <v>122</v>
      </c>
      <c r="D26" s="21" t="str">
        <f>+D25</f>
        <v>Asesoría Legal</v>
      </c>
      <c r="E26" s="17">
        <v>300</v>
      </c>
      <c r="F26" s="11">
        <v>0</v>
      </c>
      <c r="G26" s="11">
        <v>0</v>
      </c>
      <c r="H26" s="11">
        <v>1</v>
      </c>
      <c r="I26" s="11">
        <v>0</v>
      </c>
      <c r="J26" s="11">
        <v>0</v>
      </c>
      <c r="K26" s="11">
        <v>0</v>
      </c>
      <c r="L26" s="11">
        <v>20</v>
      </c>
      <c r="M26" s="12"/>
      <c r="N26" s="12"/>
      <c r="O26" s="12"/>
      <c r="P26" s="11" t="s">
        <v>33</v>
      </c>
      <c r="Q26" s="11" t="s">
        <v>33</v>
      </c>
      <c r="R26" s="11" t="s">
        <v>33</v>
      </c>
      <c r="S26" s="11" t="s">
        <v>33</v>
      </c>
      <c r="T26" s="11" t="s">
        <v>33</v>
      </c>
      <c r="U26" s="11" t="s">
        <v>33</v>
      </c>
      <c r="V26" s="11" t="s">
        <v>33</v>
      </c>
      <c r="W26" s="11" t="s">
        <v>33</v>
      </c>
      <c r="X26" s="11"/>
      <c r="Y26" s="11" t="s">
        <v>33</v>
      </c>
      <c r="Z26" s="11" t="s">
        <v>33</v>
      </c>
      <c r="AA26" s="11" t="s">
        <v>33</v>
      </c>
      <c r="AB26" s="11" t="s">
        <v>33</v>
      </c>
      <c r="AC26" s="13"/>
      <c r="AD26" s="13"/>
      <c r="AE26" s="13"/>
      <c r="AF26" s="13"/>
      <c r="AG26" s="13"/>
      <c r="AH26" s="11" t="s">
        <v>33</v>
      </c>
      <c r="AI26" s="12"/>
      <c r="AJ26" s="12"/>
    </row>
    <row r="27" spans="2:36" ht="39" customHeight="1" x14ac:dyDescent="0.2">
      <c r="B27" s="67">
        <v>19</v>
      </c>
      <c r="C27" s="10" t="s">
        <v>121</v>
      </c>
      <c r="D27" s="21" t="str">
        <f>+D26</f>
        <v>Asesoría Legal</v>
      </c>
      <c r="E27" s="17">
        <v>10</v>
      </c>
      <c r="F27" s="11">
        <v>0</v>
      </c>
      <c r="G27" s="11">
        <v>0</v>
      </c>
      <c r="H27" s="11">
        <v>1</v>
      </c>
      <c r="I27" s="11">
        <v>0</v>
      </c>
      <c r="J27" s="11">
        <v>0</v>
      </c>
      <c r="K27" s="11">
        <v>0</v>
      </c>
      <c r="L27" s="11">
        <v>1</v>
      </c>
      <c r="M27" s="12"/>
      <c r="N27" s="12"/>
      <c r="O27" s="12"/>
      <c r="P27" s="11"/>
      <c r="Q27" s="11" t="s">
        <v>33</v>
      </c>
      <c r="R27" s="11"/>
      <c r="S27" s="11" t="s">
        <v>33</v>
      </c>
      <c r="T27" s="11"/>
      <c r="U27" s="11" t="s">
        <v>33</v>
      </c>
      <c r="V27" s="11" t="s">
        <v>33</v>
      </c>
      <c r="W27" s="11" t="s">
        <v>33</v>
      </c>
      <c r="X27" s="11"/>
      <c r="Y27" s="11"/>
      <c r="Z27" s="11" t="s">
        <v>33</v>
      </c>
      <c r="AA27" s="11" t="s">
        <v>33</v>
      </c>
      <c r="AB27" s="11" t="s">
        <v>33</v>
      </c>
      <c r="AC27" s="13"/>
      <c r="AD27" s="13"/>
      <c r="AE27" s="13"/>
      <c r="AF27" s="13"/>
      <c r="AG27" s="13"/>
      <c r="AH27" s="11" t="s">
        <v>33</v>
      </c>
      <c r="AI27" s="12"/>
      <c r="AJ27" s="12"/>
    </row>
    <row r="28" spans="2:36" ht="35.25" customHeight="1" x14ac:dyDescent="0.2">
      <c r="B28" s="11">
        <v>20</v>
      </c>
      <c r="C28" s="10" t="s">
        <v>120</v>
      </c>
      <c r="D28" s="21" t="str">
        <f>+D27</f>
        <v>Asesoría Legal</v>
      </c>
      <c r="E28" s="17">
        <v>2</v>
      </c>
      <c r="F28" s="11">
        <v>0</v>
      </c>
      <c r="G28" s="11">
        <v>0</v>
      </c>
      <c r="H28" s="11">
        <v>1</v>
      </c>
      <c r="I28" s="11">
        <v>0</v>
      </c>
      <c r="J28" s="11">
        <v>0</v>
      </c>
      <c r="K28" s="11">
        <v>0</v>
      </c>
      <c r="L28" s="11"/>
      <c r="M28" s="12"/>
      <c r="N28" s="12"/>
      <c r="O28" s="12"/>
      <c r="P28" s="11"/>
      <c r="Q28" s="11" t="s">
        <v>33</v>
      </c>
      <c r="R28" s="11"/>
      <c r="S28" s="11" t="s">
        <v>33</v>
      </c>
      <c r="T28" s="11"/>
      <c r="U28" s="11" t="s">
        <v>33</v>
      </c>
      <c r="V28" s="11" t="s">
        <v>33</v>
      </c>
      <c r="W28" s="11" t="s">
        <v>33</v>
      </c>
      <c r="X28" s="11"/>
      <c r="Y28" s="11"/>
      <c r="Z28" s="11"/>
      <c r="AA28" s="11"/>
      <c r="AB28" s="11" t="s">
        <v>33</v>
      </c>
      <c r="AC28" s="13"/>
      <c r="AD28" s="13"/>
      <c r="AE28" s="13"/>
      <c r="AF28" s="13"/>
      <c r="AG28" s="13"/>
      <c r="AH28" s="11" t="s">
        <v>33</v>
      </c>
      <c r="AI28" s="12"/>
      <c r="AJ28" s="12"/>
    </row>
    <row r="29" spans="2:36" ht="35.25" customHeight="1" x14ac:dyDescent="0.2">
      <c r="B29" s="67">
        <v>21</v>
      </c>
      <c r="C29" s="10" t="s">
        <v>119</v>
      </c>
      <c r="D29" s="21" t="s">
        <v>51</v>
      </c>
      <c r="E29" s="11">
        <v>3</v>
      </c>
      <c r="F29" s="11">
        <v>0</v>
      </c>
      <c r="G29" s="11">
        <v>0</v>
      </c>
      <c r="H29" s="11">
        <v>0</v>
      </c>
      <c r="I29" s="11">
        <v>1</v>
      </c>
      <c r="J29" s="11">
        <v>0</v>
      </c>
      <c r="K29" s="11">
        <v>0</v>
      </c>
      <c r="L29" s="11"/>
      <c r="M29" s="12"/>
      <c r="N29" s="12"/>
      <c r="O29" s="12"/>
      <c r="P29" s="11" t="s">
        <v>33</v>
      </c>
      <c r="Q29" s="11" t="s">
        <v>33</v>
      </c>
      <c r="R29" s="11"/>
      <c r="S29" s="11" t="s">
        <v>33</v>
      </c>
      <c r="T29" s="11"/>
      <c r="U29" s="11" t="s">
        <v>33</v>
      </c>
      <c r="V29" s="11" t="s">
        <v>33</v>
      </c>
      <c r="W29" s="11" t="s">
        <v>33</v>
      </c>
      <c r="X29" s="11"/>
      <c r="Y29" s="11"/>
      <c r="Z29" s="11"/>
      <c r="AA29" s="11"/>
      <c r="AB29" s="11" t="s">
        <v>33</v>
      </c>
      <c r="AC29" s="13"/>
      <c r="AD29" s="13"/>
      <c r="AE29" s="13"/>
      <c r="AF29" s="13"/>
      <c r="AG29" s="13"/>
      <c r="AH29" s="11" t="s">
        <v>33</v>
      </c>
      <c r="AI29" s="12"/>
      <c r="AJ29" s="23"/>
    </row>
    <row r="30" spans="2:36" ht="30" x14ac:dyDescent="0.2">
      <c r="B30" s="67">
        <v>22</v>
      </c>
      <c r="C30" s="10" t="s">
        <v>57</v>
      </c>
      <c r="D30" s="14" t="s">
        <v>51</v>
      </c>
      <c r="E30" s="11">
        <v>5</v>
      </c>
      <c r="F30" s="11">
        <v>0</v>
      </c>
      <c r="G30" s="11">
        <v>0</v>
      </c>
      <c r="H30" s="11">
        <v>0</v>
      </c>
      <c r="I30" s="11">
        <v>1</v>
      </c>
      <c r="J30" s="11">
        <v>0</v>
      </c>
      <c r="K30" s="11">
        <v>0</v>
      </c>
      <c r="L30" s="11">
        <v>1</v>
      </c>
      <c r="M30" s="12"/>
      <c r="N30" s="12"/>
      <c r="O30" s="12"/>
      <c r="P30" s="11" t="s">
        <v>33</v>
      </c>
      <c r="Q30" s="11" t="s">
        <v>33</v>
      </c>
      <c r="R30" s="11"/>
      <c r="S30" s="11" t="s">
        <v>33</v>
      </c>
      <c r="T30" s="11"/>
      <c r="U30" s="11" t="s">
        <v>33</v>
      </c>
      <c r="V30" s="11" t="s">
        <v>33</v>
      </c>
      <c r="W30" s="11" t="s">
        <v>33</v>
      </c>
      <c r="X30" s="11"/>
      <c r="Y30" s="11"/>
      <c r="Z30" s="11" t="s">
        <v>33</v>
      </c>
      <c r="AA30" s="11" t="s">
        <v>33</v>
      </c>
      <c r="AB30" s="11" t="s">
        <v>33</v>
      </c>
      <c r="AC30" s="13"/>
      <c r="AD30" s="13"/>
      <c r="AE30" s="13"/>
      <c r="AF30" s="13"/>
      <c r="AG30" s="13"/>
      <c r="AH30" s="11" t="s">
        <v>33</v>
      </c>
      <c r="AI30" s="12"/>
      <c r="AJ30" s="12"/>
    </row>
    <row r="31" spans="2:36" ht="28.5" customHeight="1" x14ac:dyDescent="0.2">
      <c r="B31" s="11">
        <v>23</v>
      </c>
      <c r="C31" s="10" t="s">
        <v>56</v>
      </c>
      <c r="D31" s="22" t="str">
        <f>+D29</f>
        <v>Dirección Regional</v>
      </c>
      <c r="E31" s="11">
        <v>3</v>
      </c>
      <c r="F31" s="11">
        <v>0</v>
      </c>
      <c r="G31" s="11">
        <v>0</v>
      </c>
      <c r="H31" s="11">
        <v>0</v>
      </c>
      <c r="I31" s="11">
        <v>0</v>
      </c>
      <c r="J31" s="11">
        <v>0</v>
      </c>
      <c r="K31" s="11">
        <v>1</v>
      </c>
      <c r="L31" s="11"/>
      <c r="M31" s="12"/>
      <c r="N31" s="12"/>
      <c r="O31" s="12"/>
      <c r="P31" s="11" t="s">
        <v>33</v>
      </c>
      <c r="Q31" s="11"/>
      <c r="R31" s="11"/>
      <c r="S31" s="11"/>
      <c r="T31" s="11"/>
      <c r="U31" s="11"/>
      <c r="V31" s="11"/>
      <c r="W31" s="11"/>
      <c r="X31" s="11"/>
      <c r="Y31" s="11"/>
      <c r="Z31" s="11"/>
      <c r="AA31" s="11"/>
      <c r="AB31" s="11" t="s">
        <v>33</v>
      </c>
      <c r="AC31" s="13"/>
      <c r="AD31" s="13"/>
      <c r="AE31" s="13"/>
      <c r="AF31" s="13"/>
      <c r="AG31" s="13"/>
      <c r="AH31" s="11" t="s">
        <v>33</v>
      </c>
      <c r="AI31" s="12"/>
      <c r="AJ31" s="26"/>
    </row>
    <row r="32" spans="2:36" ht="30" x14ac:dyDescent="0.2">
      <c r="B32" s="67">
        <v>24</v>
      </c>
      <c r="C32" s="24" t="s">
        <v>48</v>
      </c>
      <c r="D32" s="22" t="str">
        <f>+D31</f>
        <v>Dirección Regional</v>
      </c>
      <c r="E32" s="11">
        <v>2</v>
      </c>
      <c r="F32" s="11">
        <v>0</v>
      </c>
      <c r="G32" s="11">
        <v>0</v>
      </c>
      <c r="H32" s="11">
        <v>0</v>
      </c>
      <c r="I32" s="11">
        <v>1</v>
      </c>
      <c r="J32" s="11">
        <v>0</v>
      </c>
      <c r="K32" s="11">
        <v>0</v>
      </c>
      <c r="L32" s="11"/>
      <c r="M32" s="12"/>
      <c r="N32" s="12"/>
      <c r="O32" s="12"/>
      <c r="P32" s="11"/>
      <c r="Q32" s="11" t="s">
        <v>33</v>
      </c>
      <c r="R32" s="11"/>
      <c r="S32" s="11" t="s">
        <v>33</v>
      </c>
      <c r="T32" s="11"/>
      <c r="U32" s="11" t="s">
        <v>33</v>
      </c>
      <c r="V32" s="11"/>
      <c r="W32" s="11" t="s">
        <v>33</v>
      </c>
      <c r="X32" s="11"/>
      <c r="Y32" s="11" t="s">
        <v>33</v>
      </c>
      <c r="Z32" s="11"/>
      <c r="AA32" s="11"/>
      <c r="AB32" s="11" t="s">
        <v>33</v>
      </c>
      <c r="AC32" s="12"/>
      <c r="AD32" s="12"/>
      <c r="AE32" s="12"/>
      <c r="AF32" s="12"/>
      <c r="AG32" s="12"/>
      <c r="AH32" s="93" t="s">
        <v>33</v>
      </c>
      <c r="AI32" s="12"/>
      <c r="AJ32" s="12"/>
    </row>
    <row r="33" spans="2:36" ht="34.5" customHeight="1" x14ac:dyDescent="0.2">
      <c r="B33" s="67">
        <v>25</v>
      </c>
      <c r="C33" s="10" t="s">
        <v>118</v>
      </c>
      <c r="D33" s="14" t="s">
        <v>51</v>
      </c>
      <c r="E33" s="11">
        <v>2</v>
      </c>
      <c r="F33" s="11">
        <v>0</v>
      </c>
      <c r="G33" s="11">
        <v>0</v>
      </c>
      <c r="H33" s="11">
        <v>0</v>
      </c>
      <c r="I33" s="11">
        <v>1</v>
      </c>
      <c r="J33" s="11">
        <v>0</v>
      </c>
      <c r="K33" s="11">
        <v>0</v>
      </c>
      <c r="L33" s="11"/>
      <c r="M33" s="11"/>
      <c r="N33" s="11"/>
      <c r="O33" s="11">
        <v>2</v>
      </c>
      <c r="P33" s="11"/>
      <c r="Q33" s="11"/>
      <c r="R33" s="11"/>
      <c r="S33" s="11"/>
      <c r="T33" s="11"/>
      <c r="U33" s="11"/>
      <c r="V33" s="11"/>
      <c r="W33" s="11"/>
      <c r="X33" s="11"/>
      <c r="Y33" s="11"/>
      <c r="Z33" s="11"/>
      <c r="AA33" s="11"/>
      <c r="AB33" s="11"/>
      <c r="AC33" s="13"/>
      <c r="AD33" s="13"/>
      <c r="AE33" s="13"/>
      <c r="AF33" s="13"/>
      <c r="AG33" s="13"/>
      <c r="AH33" s="93" t="s">
        <v>33</v>
      </c>
      <c r="AI33" s="8"/>
      <c r="AJ33" s="8"/>
    </row>
    <row r="34" spans="2:36" ht="41.25" customHeight="1" thickBot="1" x14ac:dyDescent="0.25">
      <c r="B34" s="11">
        <v>26</v>
      </c>
      <c r="C34" s="24" t="s">
        <v>117</v>
      </c>
      <c r="D34" s="10" t="str">
        <f>+D32</f>
        <v>Dirección Regional</v>
      </c>
      <c r="E34" s="11">
        <v>2</v>
      </c>
      <c r="F34" s="11">
        <v>0</v>
      </c>
      <c r="G34" s="11">
        <v>0</v>
      </c>
      <c r="H34" s="11">
        <v>0</v>
      </c>
      <c r="I34" s="11">
        <v>1</v>
      </c>
      <c r="J34" s="11">
        <v>0</v>
      </c>
      <c r="K34" s="11">
        <v>0</v>
      </c>
      <c r="L34" s="11">
        <v>1</v>
      </c>
      <c r="M34" s="11"/>
      <c r="N34" s="11"/>
      <c r="O34" s="11"/>
      <c r="P34" s="11"/>
      <c r="Q34" s="11"/>
      <c r="R34" s="11" t="s">
        <v>33</v>
      </c>
      <c r="S34" s="11"/>
      <c r="T34" s="11" t="s">
        <v>33</v>
      </c>
      <c r="U34" s="11"/>
      <c r="V34" s="11"/>
      <c r="W34" s="11" t="s">
        <v>33</v>
      </c>
      <c r="X34" s="11"/>
      <c r="Y34" s="11"/>
      <c r="Z34" s="11" t="s">
        <v>33</v>
      </c>
      <c r="AA34" s="11" t="s">
        <v>33</v>
      </c>
      <c r="AB34" s="11" t="s">
        <v>33</v>
      </c>
      <c r="AC34" s="11"/>
      <c r="AD34" s="12"/>
      <c r="AE34" s="12"/>
      <c r="AF34" s="12"/>
      <c r="AG34" s="12"/>
      <c r="AH34" s="93" t="s">
        <v>33</v>
      </c>
      <c r="AI34" s="8"/>
      <c r="AJ34" s="8"/>
    </row>
    <row r="35" spans="2:36" ht="15.75" thickBot="1" x14ac:dyDescent="0.25">
      <c r="E35" s="100">
        <f>SUM(E9:E34)</f>
        <v>4631</v>
      </c>
      <c r="F35" s="2" t="e">
        <f>'TUPA 17'!#REF!</f>
        <v>#REF!</v>
      </c>
    </row>
    <row r="36" spans="2:36" x14ac:dyDescent="0.2">
      <c r="E36" s="37"/>
    </row>
  </sheetData>
  <mergeCells count="16">
    <mergeCell ref="AH6:AJ6"/>
    <mergeCell ref="F7:K7"/>
    <mergeCell ref="L7:O7"/>
    <mergeCell ref="P7:AB7"/>
    <mergeCell ref="AH7:AH8"/>
    <mergeCell ref="AI7:AI8"/>
    <mergeCell ref="AJ7:AJ8"/>
    <mergeCell ref="B1:AB1"/>
    <mergeCell ref="B2:AC2"/>
    <mergeCell ref="B6:B8"/>
    <mergeCell ref="C6:C8"/>
    <mergeCell ref="D6:D8"/>
    <mergeCell ref="E6:E8"/>
    <mergeCell ref="F6:O6"/>
    <mergeCell ref="P6:AB6"/>
    <mergeCell ref="AC6:AG6"/>
  </mergeCells>
  <pageMargins left="0.11811023622047245" right="0.11811023622047245" top="0.74803149606299213" bottom="0.74803149606299213" header="0.31496062992125984" footer="0.31496062992125984"/>
  <pageSetup paperSize="9" scale="42"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6"/>
  <sheetViews>
    <sheetView showGridLines="0" zoomScale="70" zoomScaleNormal="70" workbookViewId="0">
      <selection activeCell="E26" sqref="E26"/>
    </sheetView>
  </sheetViews>
  <sheetFormatPr baseColWidth="10" defaultColWidth="11.42578125" defaultRowHeight="15" x14ac:dyDescent="0.2"/>
  <cols>
    <col min="1" max="1" width="3.7109375" style="2" customWidth="1"/>
    <col min="2" max="2" width="7" style="28" customWidth="1"/>
    <col min="3" max="3" width="27.140625" style="2" customWidth="1"/>
    <col min="4" max="4" width="20.5703125" style="2" customWidth="1"/>
    <col min="5" max="5" width="10.7109375" style="2" customWidth="1"/>
    <col min="6" max="6" width="9.140625" style="2" customWidth="1"/>
    <col min="7" max="7" width="8.140625" style="2" customWidth="1"/>
    <col min="8" max="8" width="5.28515625" style="2" bestFit="1" customWidth="1"/>
    <col min="9" max="9" width="8.140625" style="2" customWidth="1"/>
    <col min="10" max="10" width="11.7109375" style="2" customWidth="1"/>
    <col min="11" max="11" width="5.85546875" style="2" customWidth="1"/>
    <col min="12" max="12" width="21.42578125" style="2" customWidth="1"/>
    <col min="13" max="13" width="8.7109375" style="2" customWidth="1"/>
    <col min="14" max="14" width="7.28515625" style="2" customWidth="1"/>
    <col min="15" max="16" width="5.5703125" style="2" customWidth="1"/>
    <col min="17" max="18" width="6.7109375" style="2" customWidth="1"/>
    <col min="19" max="19" width="8.7109375" style="2" customWidth="1"/>
    <col min="20" max="20" width="9" style="2" customWidth="1"/>
    <col min="21" max="21" width="8" style="2" customWidth="1"/>
    <col min="22" max="22" width="8.7109375" style="2" customWidth="1"/>
    <col min="23" max="23" width="6.85546875" style="2" customWidth="1"/>
    <col min="24" max="24" width="7" style="2" customWidth="1"/>
    <col min="25" max="25" width="7.5703125" style="2" customWidth="1"/>
    <col min="26" max="26" width="6.7109375" style="2" customWidth="1"/>
    <col min="27" max="31" width="8" style="2" customWidth="1"/>
    <col min="32" max="34" width="5.42578125" style="2" customWidth="1"/>
    <col min="35" max="16384" width="11.42578125" style="2"/>
  </cols>
  <sheetData>
    <row r="1" spans="1:34" ht="15.75" x14ac:dyDescent="0.25">
      <c r="A1" s="349" t="s">
        <v>0</v>
      </c>
      <c r="B1" s="349"/>
      <c r="C1" s="349"/>
      <c r="D1" s="349"/>
      <c r="E1" s="349"/>
      <c r="F1" s="349"/>
      <c r="G1" s="349"/>
      <c r="H1" s="349"/>
      <c r="I1" s="349"/>
      <c r="J1" s="349"/>
      <c r="K1" s="349"/>
      <c r="L1" s="349"/>
      <c r="M1" s="349"/>
      <c r="N1" s="349"/>
      <c r="O1" s="349"/>
      <c r="P1" s="349"/>
      <c r="Q1" s="349"/>
      <c r="R1" s="349"/>
      <c r="S1" s="349"/>
      <c r="T1" s="349"/>
      <c r="U1" s="349"/>
      <c r="V1" s="349"/>
      <c r="W1" s="349"/>
      <c r="X1" s="349"/>
      <c r="Y1" s="349"/>
      <c r="Z1" s="349"/>
      <c r="AA1" s="349"/>
      <c r="AB1" s="349"/>
      <c r="AC1" s="1"/>
    </row>
    <row r="2" spans="1:34" ht="15.75" x14ac:dyDescent="0.25">
      <c r="A2" s="349" t="s">
        <v>42</v>
      </c>
      <c r="B2" s="349"/>
      <c r="C2" s="349"/>
      <c r="D2" s="349"/>
      <c r="E2" s="349"/>
      <c r="F2" s="349"/>
      <c r="G2" s="349"/>
      <c r="H2" s="349"/>
      <c r="I2" s="349"/>
      <c r="J2" s="349"/>
      <c r="K2" s="349"/>
      <c r="L2" s="349"/>
      <c r="M2" s="349"/>
      <c r="N2" s="349"/>
      <c r="O2" s="349"/>
      <c r="P2" s="349"/>
      <c r="Q2" s="349"/>
      <c r="R2" s="349"/>
      <c r="S2" s="349"/>
      <c r="T2" s="349"/>
      <c r="U2" s="349"/>
      <c r="V2" s="349"/>
      <c r="W2" s="349"/>
      <c r="X2" s="349"/>
      <c r="Y2" s="349"/>
      <c r="Z2" s="349"/>
      <c r="AA2" s="349"/>
      <c r="AB2" s="349"/>
      <c r="AC2" s="349"/>
    </row>
    <row r="3" spans="1:34" ht="15.75" x14ac:dyDescent="0.25">
      <c r="A3" s="349" t="s">
        <v>38</v>
      </c>
      <c r="B3" s="349"/>
      <c r="C3" s="349"/>
      <c r="D3" s="349"/>
      <c r="E3" s="349"/>
      <c r="F3" s="349"/>
      <c r="G3" s="349"/>
      <c r="H3" s="349"/>
      <c r="I3" s="349"/>
      <c r="J3" s="349"/>
      <c r="K3" s="349"/>
      <c r="L3" s="349"/>
      <c r="M3" s="349"/>
      <c r="N3" s="349"/>
      <c r="O3" s="349"/>
      <c r="P3" s="349"/>
      <c r="Q3" s="349"/>
      <c r="R3" s="349"/>
      <c r="S3" s="349"/>
      <c r="T3" s="349"/>
      <c r="U3" s="349"/>
      <c r="V3" s="349"/>
      <c r="W3" s="349"/>
      <c r="X3" s="349"/>
      <c r="Y3" s="349"/>
      <c r="Z3" s="349"/>
      <c r="AA3" s="349"/>
      <c r="AB3" s="349"/>
      <c r="AC3" s="349"/>
    </row>
    <row r="4" spans="1:34" ht="15.75" x14ac:dyDescent="0.25">
      <c r="A4" s="66"/>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row>
    <row r="5" spans="1:34" ht="15.75" x14ac:dyDescent="0.25">
      <c r="B5" s="66"/>
      <c r="C5" s="1" t="s">
        <v>243</v>
      </c>
    </row>
    <row r="7" spans="1:34" x14ac:dyDescent="0.2">
      <c r="B7" s="350" t="s">
        <v>1</v>
      </c>
      <c r="C7" s="353" t="s">
        <v>2</v>
      </c>
      <c r="D7" s="356" t="s">
        <v>3</v>
      </c>
      <c r="E7" s="357" t="s">
        <v>4</v>
      </c>
      <c r="F7" s="358" t="s">
        <v>5</v>
      </c>
      <c r="G7" s="359"/>
      <c r="H7" s="359"/>
      <c r="I7" s="359"/>
      <c r="J7" s="359"/>
      <c r="K7" s="359"/>
      <c r="L7" s="359"/>
      <c r="M7" s="341" t="s">
        <v>9</v>
      </c>
      <c r="N7" s="341"/>
      <c r="O7" s="341"/>
      <c r="P7" s="341"/>
      <c r="Q7" s="341"/>
      <c r="R7" s="341"/>
      <c r="S7" s="341"/>
      <c r="T7" s="341"/>
      <c r="U7" s="341"/>
      <c r="V7" s="341"/>
      <c r="W7" s="341"/>
      <c r="X7" s="341"/>
      <c r="Y7" s="341"/>
      <c r="Z7" s="341"/>
      <c r="AA7" s="341" t="s">
        <v>11</v>
      </c>
      <c r="AB7" s="341"/>
      <c r="AC7" s="341"/>
      <c r="AD7" s="341"/>
      <c r="AE7" s="341"/>
      <c r="AF7" s="341" t="s">
        <v>15</v>
      </c>
      <c r="AG7" s="341"/>
      <c r="AH7" s="341"/>
    </row>
    <row r="8" spans="1:34" ht="30" customHeight="1" x14ac:dyDescent="0.2">
      <c r="B8" s="351"/>
      <c r="C8" s="354"/>
      <c r="D8" s="356"/>
      <c r="E8" s="357"/>
      <c r="F8" s="342" t="s">
        <v>6</v>
      </c>
      <c r="G8" s="343"/>
      <c r="H8" s="343"/>
      <c r="I8" s="343"/>
      <c r="J8" s="343"/>
      <c r="K8" s="344"/>
      <c r="L8" s="4" t="s">
        <v>7</v>
      </c>
      <c r="M8" s="345" t="s">
        <v>10</v>
      </c>
      <c r="N8" s="346"/>
      <c r="O8" s="346"/>
      <c r="P8" s="346"/>
      <c r="Q8" s="346"/>
      <c r="R8" s="346"/>
      <c r="S8" s="346"/>
      <c r="T8" s="346"/>
      <c r="U8" s="346"/>
      <c r="V8" s="346"/>
      <c r="W8" s="346"/>
      <c r="X8" s="346"/>
      <c r="Y8" s="346"/>
      <c r="Z8" s="347"/>
      <c r="AA8" s="67" t="s">
        <v>31</v>
      </c>
      <c r="AB8" s="67" t="s">
        <v>32</v>
      </c>
      <c r="AC8" s="67" t="s">
        <v>12</v>
      </c>
      <c r="AD8" s="67" t="s">
        <v>13</v>
      </c>
      <c r="AE8" s="67" t="s">
        <v>14</v>
      </c>
      <c r="AF8" s="348" t="s">
        <v>16</v>
      </c>
      <c r="AG8" s="348" t="s">
        <v>17</v>
      </c>
      <c r="AH8" s="348" t="s">
        <v>18</v>
      </c>
    </row>
    <row r="9" spans="1:34" ht="59.25" customHeight="1" x14ac:dyDescent="0.2">
      <c r="B9" s="352"/>
      <c r="C9" s="355"/>
      <c r="D9" s="356"/>
      <c r="E9" s="357"/>
      <c r="F9" s="68" t="s">
        <v>41</v>
      </c>
      <c r="G9" s="68" t="s">
        <v>69</v>
      </c>
      <c r="H9" s="67" t="s">
        <v>43</v>
      </c>
      <c r="I9" s="68" t="s">
        <v>44</v>
      </c>
      <c r="J9" s="3" t="s">
        <v>78</v>
      </c>
      <c r="K9" s="68" t="s">
        <v>22</v>
      </c>
      <c r="L9" s="4" t="s">
        <v>8</v>
      </c>
      <c r="M9" s="6" t="s">
        <v>25</v>
      </c>
      <c r="N9" s="4" t="s">
        <v>24</v>
      </c>
      <c r="O9" s="4" t="s">
        <v>79</v>
      </c>
      <c r="P9" s="4" t="s">
        <v>80</v>
      </c>
      <c r="Q9" s="4" t="s">
        <v>81</v>
      </c>
      <c r="R9" s="4" t="s">
        <v>107</v>
      </c>
      <c r="S9" s="7" t="s">
        <v>26</v>
      </c>
      <c r="T9" s="4" t="s">
        <v>27</v>
      </c>
      <c r="U9" s="4" t="s">
        <v>23</v>
      </c>
      <c r="V9" s="4" t="s">
        <v>73</v>
      </c>
      <c r="W9" s="7" t="s">
        <v>82</v>
      </c>
      <c r="X9" s="7" t="s">
        <v>83</v>
      </c>
      <c r="Y9" s="7" t="s">
        <v>84</v>
      </c>
      <c r="Z9" s="7" t="s">
        <v>30</v>
      </c>
      <c r="AA9" s="8"/>
      <c r="AB9" s="8"/>
      <c r="AC9" s="8"/>
      <c r="AD9" s="8"/>
      <c r="AE9" s="8"/>
      <c r="AF9" s="348"/>
      <c r="AG9" s="348"/>
      <c r="AH9" s="348"/>
    </row>
    <row r="10" spans="1:34" ht="24" customHeight="1" x14ac:dyDescent="0.2">
      <c r="B10" s="11">
        <v>1</v>
      </c>
      <c r="C10" s="10" t="s">
        <v>36</v>
      </c>
      <c r="D10" s="14" t="s">
        <v>21</v>
      </c>
      <c r="E10" s="11">
        <v>10</v>
      </c>
      <c r="F10" s="11">
        <v>0</v>
      </c>
      <c r="G10" s="11">
        <v>1</v>
      </c>
      <c r="H10" s="11">
        <v>0</v>
      </c>
      <c r="I10" s="11">
        <v>0</v>
      </c>
      <c r="J10" s="11">
        <v>0</v>
      </c>
      <c r="K10" s="11">
        <v>0</v>
      </c>
      <c r="L10" s="12"/>
      <c r="M10" s="11" t="s">
        <v>33</v>
      </c>
      <c r="N10" s="12"/>
      <c r="O10" s="12"/>
      <c r="P10" s="12"/>
      <c r="Q10" s="12"/>
      <c r="R10" s="12"/>
      <c r="S10" s="12"/>
      <c r="T10" s="12"/>
      <c r="U10" s="12"/>
      <c r="V10" s="12"/>
      <c r="W10" s="12"/>
      <c r="X10" s="12"/>
      <c r="Y10" s="12"/>
      <c r="Z10" s="12" t="s">
        <v>33</v>
      </c>
      <c r="AA10" s="12"/>
      <c r="AB10" s="11"/>
      <c r="AC10" s="13"/>
      <c r="AD10" s="13"/>
      <c r="AE10" s="13"/>
      <c r="AF10" s="13"/>
      <c r="AG10" s="13"/>
      <c r="AH10" s="12" t="s">
        <v>33</v>
      </c>
    </row>
    <row r="11" spans="1:34" ht="26.25" customHeight="1" x14ac:dyDescent="0.2">
      <c r="B11" s="67">
        <v>2</v>
      </c>
      <c r="C11" s="10" t="s">
        <v>19</v>
      </c>
      <c r="D11" s="14" t="s">
        <v>21</v>
      </c>
      <c r="E11" s="11">
        <v>1</v>
      </c>
      <c r="F11" s="11">
        <v>0</v>
      </c>
      <c r="G11" s="11">
        <v>1</v>
      </c>
      <c r="H11" s="11">
        <v>0</v>
      </c>
      <c r="I11" s="11">
        <v>0</v>
      </c>
      <c r="J11" s="11">
        <v>0</v>
      </c>
      <c r="K11" s="11">
        <v>0</v>
      </c>
      <c r="L11" s="12"/>
      <c r="M11" s="11" t="s">
        <v>33</v>
      </c>
      <c r="N11" s="11"/>
      <c r="O11" s="11"/>
      <c r="P11" s="11"/>
      <c r="Q11" s="11"/>
      <c r="R11" s="11"/>
      <c r="S11" s="11"/>
      <c r="T11" s="11"/>
      <c r="U11" s="11"/>
      <c r="V11" s="11"/>
      <c r="W11" s="11"/>
      <c r="X11" s="11"/>
      <c r="Y11" s="11"/>
      <c r="Z11" s="11" t="s">
        <v>33</v>
      </c>
      <c r="AA11" s="11"/>
      <c r="AB11" s="11"/>
      <c r="AC11" s="13"/>
      <c r="AD11" s="13"/>
      <c r="AE11" s="13"/>
      <c r="AF11" s="13"/>
      <c r="AG11" s="13"/>
      <c r="AH11" s="12"/>
    </row>
    <row r="12" spans="1:34" ht="26.25" customHeight="1" x14ac:dyDescent="0.2">
      <c r="B12" s="11">
        <v>3</v>
      </c>
      <c r="C12" s="20" t="s">
        <v>20</v>
      </c>
      <c r="D12" s="14" t="s">
        <v>21</v>
      </c>
      <c r="E12" s="11">
        <v>1</v>
      </c>
      <c r="F12" s="11">
        <v>0</v>
      </c>
      <c r="G12" s="11">
        <v>1</v>
      </c>
      <c r="H12" s="11">
        <v>0</v>
      </c>
      <c r="I12" s="11">
        <v>0</v>
      </c>
      <c r="J12" s="11">
        <v>0</v>
      </c>
      <c r="K12" s="11">
        <v>0</v>
      </c>
      <c r="L12" s="11"/>
      <c r="M12" s="11"/>
      <c r="N12" s="11" t="s">
        <v>33</v>
      </c>
      <c r="O12" s="11"/>
      <c r="P12" s="11"/>
      <c r="Q12" s="11"/>
      <c r="R12" s="11"/>
      <c r="S12" s="11" t="s">
        <v>33</v>
      </c>
      <c r="T12" s="11"/>
      <c r="U12" s="11" t="s">
        <v>33</v>
      </c>
      <c r="V12" s="11" t="s">
        <v>33</v>
      </c>
      <c r="W12" s="11" t="s">
        <v>33</v>
      </c>
      <c r="X12" s="11"/>
      <c r="Y12" s="11"/>
      <c r="Z12" s="11" t="s">
        <v>33</v>
      </c>
      <c r="AA12" s="11"/>
      <c r="AB12" s="11"/>
      <c r="AC12" s="13"/>
      <c r="AD12" s="13"/>
      <c r="AE12" s="13"/>
      <c r="AF12" s="13"/>
      <c r="AG12" s="13"/>
      <c r="AH12" s="12" t="s">
        <v>33</v>
      </c>
    </row>
    <row r="13" spans="1:34" ht="30.75" customHeight="1" x14ac:dyDescent="0.2">
      <c r="B13" s="11">
        <v>4</v>
      </c>
      <c r="C13" s="20" t="s">
        <v>105</v>
      </c>
      <c r="D13" s="14" t="s">
        <v>21</v>
      </c>
      <c r="E13" s="11">
        <v>2</v>
      </c>
      <c r="F13" s="11">
        <v>0</v>
      </c>
      <c r="G13" s="11">
        <v>1</v>
      </c>
      <c r="H13" s="11">
        <v>0</v>
      </c>
      <c r="I13" s="11">
        <v>0</v>
      </c>
      <c r="J13" s="11">
        <v>0</v>
      </c>
      <c r="K13" s="11">
        <v>0</v>
      </c>
      <c r="L13" s="11"/>
      <c r="M13" s="11"/>
      <c r="N13" s="11" t="s">
        <v>33</v>
      </c>
      <c r="O13" s="11"/>
      <c r="P13" s="11"/>
      <c r="Q13" s="11"/>
      <c r="R13" s="11"/>
      <c r="S13" s="11" t="s">
        <v>33</v>
      </c>
      <c r="T13" s="11"/>
      <c r="U13" s="11" t="s">
        <v>33</v>
      </c>
      <c r="V13" s="11" t="s">
        <v>33</v>
      </c>
      <c r="W13" s="11" t="s">
        <v>33</v>
      </c>
      <c r="X13" s="11"/>
      <c r="Y13" s="11"/>
      <c r="Z13" s="11" t="s">
        <v>33</v>
      </c>
      <c r="AA13" s="11"/>
      <c r="AB13" s="11"/>
      <c r="AC13" s="13"/>
      <c r="AD13" s="13"/>
      <c r="AE13" s="13"/>
      <c r="AF13" s="13"/>
      <c r="AG13" s="13"/>
      <c r="AH13" s="12"/>
    </row>
    <row r="14" spans="1:34" ht="30" x14ac:dyDescent="0.2">
      <c r="B14" s="11">
        <v>5</v>
      </c>
      <c r="C14" s="10" t="s">
        <v>50</v>
      </c>
      <c r="D14" s="16" t="s">
        <v>51</v>
      </c>
      <c r="E14" s="11">
        <v>5</v>
      </c>
      <c r="F14" s="11">
        <v>0</v>
      </c>
      <c r="G14" s="11">
        <v>0</v>
      </c>
      <c r="H14" s="11">
        <v>0</v>
      </c>
      <c r="I14" s="11">
        <v>0</v>
      </c>
      <c r="J14" s="11">
        <v>0</v>
      </c>
      <c r="K14" s="11">
        <v>1</v>
      </c>
      <c r="L14" s="11"/>
      <c r="M14" s="11" t="s">
        <v>33</v>
      </c>
      <c r="N14" s="11"/>
      <c r="O14" s="11"/>
      <c r="P14" s="11"/>
      <c r="Q14" s="11"/>
      <c r="R14" s="11"/>
      <c r="S14" s="11"/>
      <c r="T14" s="11"/>
      <c r="U14" s="11"/>
      <c r="V14" s="11"/>
      <c r="W14" s="11"/>
      <c r="X14" s="11"/>
      <c r="Y14" s="11"/>
      <c r="Z14" s="11" t="s">
        <v>33</v>
      </c>
      <c r="AA14" s="11"/>
      <c r="AB14" s="11"/>
      <c r="AC14" s="13"/>
      <c r="AD14" s="13"/>
      <c r="AE14" s="13"/>
      <c r="AF14" s="13"/>
      <c r="AG14" s="13"/>
      <c r="AH14" s="12"/>
    </row>
    <row r="15" spans="1:34" ht="31.5" customHeight="1" x14ac:dyDescent="0.2">
      <c r="B15" s="67">
        <v>6</v>
      </c>
      <c r="C15" s="10" t="s">
        <v>66</v>
      </c>
      <c r="D15" s="16" t="s">
        <v>53</v>
      </c>
      <c r="E15" s="11">
        <v>2</v>
      </c>
      <c r="F15" s="11">
        <v>0</v>
      </c>
      <c r="G15" s="11">
        <v>0</v>
      </c>
      <c r="H15" s="11">
        <v>0</v>
      </c>
      <c r="I15" s="11">
        <v>1</v>
      </c>
      <c r="J15" s="11">
        <v>0</v>
      </c>
      <c r="K15" s="11">
        <v>0</v>
      </c>
      <c r="L15" s="11"/>
      <c r="M15" s="11"/>
      <c r="N15" s="11" t="s">
        <v>33</v>
      </c>
      <c r="O15" s="11"/>
      <c r="P15" s="11"/>
      <c r="Q15" s="11"/>
      <c r="R15" s="11"/>
      <c r="S15" s="11" t="s">
        <v>33</v>
      </c>
      <c r="T15" s="11"/>
      <c r="U15" s="11" t="s">
        <v>33</v>
      </c>
      <c r="V15" s="11" t="s">
        <v>33</v>
      </c>
      <c r="W15" s="11" t="s">
        <v>33</v>
      </c>
      <c r="X15" s="11"/>
      <c r="Y15" s="11"/>
      <c r="Z15" s="11" t="s">
        <v>33</v>
      </c>
      <c r="AA15" s="11"/>
      <c r="AB15" s="11"/>
      <c r="AC15" s="13"/>
      <c r="AD15" s="13"/>
      <c r="AE15" s="13"/>
      <c r="AF15" s="13"/>
      <c r="AG15" s="13"/>
      <c r="AH15" s="12"/>
    </row>
    <row r="16" spans="1:34" ht="30" x14ac:dyDescent="0.2">
      <c r="B16" s="11">
        <v>7</v>
      </c>
      <c r="C16" s="10" t="s">
        <v>67</v>
      </c>
      <c r="D16" s="16" t="s">
        <v>53</v>
      </c>
      <c r="E16" s="11">
        <v>120</v>
      </c>
      <c r="F16" s="11">
        <v>0</v>
      </c>
      <c r="G16" s="11">
        <v>0</v>
      </c>
      <c r="H16" s="11">
        <v>0</v>
      </c>
      <c r="I16" s="11">
        <v>1</v>
      </c>
      <c r="J16" s="11">
        <v>0</v>
      </c>
      <c r="K16" s="11">
        <v>0</v>
      </c>
      <c r="L16" s="11">
        <v>5</v>
      </c>
      <c r="M16" s="11"/>
      <c r="N16" s="11" t="s">
        <v>33</v>
      </c>
      <c r="O16" s="11" t="s">
        <v>33</v>
      </c>
      <c r="P16" s="11" t="s">
        <v>33</v>
      </c>
      <c r="Q16" s="11" t="s">
        <v>33</v>
      </c>
      <c r="R16" s="11"/>
      <c r="S16" s="11" t="s">
        <v>33</v>
      </c>
      <c r="T16" s="11" t="s">
        <v>33</v>
      </c>
      <c r="U16" s="11" t="s">
        <v>33</v>
      </c>
      <c r="V16" s="11"/>
      <c r="W16" s="11"/>
      <c r="X16" s="11" t="s">
        <v>33</v>
      </c>
      <c r="Y16" s="11" t="s">
        <v>33</v>
      </c>
      <c r="Z16" s="11" t="s">
        <v>33</v>
      </c>
      <c r="AA16" s="11"/>
      <c r="AB16" s="11"/>
      <c r="AC16" s="13"/>
      <c r="AD16" s="13"/>
      <c r="AE16" s="13"/>
      <c r="AF16" s="13"/>
      <c r="AG16" s="13"/>
      <c r="AH16" s="12"/>
    </row>
    <row r="17" spans="2:34" ht="45.75" customHeight="1" x14ac:dyDescent="0.2">
      <c r="B17" s="11">
        <v>8</v>
      </c>
      <c r="C17" s="10" t="s">
        <v>68</v>
      </c>
      <c r="D17" s="16" t="str">
        <f>+D16</f>
        <v>Asesoría Legal</v>
      </c>
      <c r="E17" s="11">
        <v>2</v>
      </c>
      <c r="F17" s="11">
        <v>0</v>
      </c>
      <c r="G17" s="11">
        <v>0</v>
      </c>
      <c r="H17" s="11">
        <v>0</v>
      </c>
      <c r="I17" s="11">
        <v>1</v>
      </c>
      <c r="J17" s="11">
        <v>0</v>
      </c>
      <c r="K17" s="11">
        <v>0</v>
      </c>
      <c r="L17" s="11"/>
      <c r="M17" s="11"/>
      <c r="N17" s="11" t="s">
        <v>33</v>
      </c>
      <c r="O17" s="11"/>
      <c r="P17" s="11"/>
      <c r="Q17" s="11"/>
      <c r="R17" s="11"/>
      <c r="S17" s="11" t="s">
        <v>33</v>
      </c>
      <c r="T17" s="11"/>
      <c r="U17" s="11" t="s">
        <v>33</v>
      </c>
      <c r="V17" s="11" t="s">
        <v>33</v>
      </c>
      <c r="W17" s="11" t="s">
        <v>33</v>
      </c>
      <c r="X17" s="11"/>
      <c r="Y17" s="11"/>
      <c r="Z17" s="11" t="s">
        <v>33</v>
      </c>
      <c r="AA17" s="11"/>
      <c r="AB17" s="11"/>
      <c r="AC17" s="13"/>
      <c r="AD17" s="13"/>
      <c r="AE17" s="13"/>
      <c r="AF17" s="13"/>
      <c r="AG17" s="13"/>
      <c r="AH17" s="12"/>
    </row>
    <row r="18" spans="2:34" ht="19.5" customHeight="1" x14ac:dyDescent="0.2">
      <c r="B18" s="11">
        <v>9</v>
      </c>
      <c r="C18" s="10" t="s">
        <v>39</v>
      </c>
      <c r="D18" s="10" t="s">
        <v>91</v>
      </c>
      <c r="E18" s="17">
        <v>3</v>
      </c>
      <c r="F18" s="11">
        <v>0</v>
      </c>
      <c r="G18" s="11">
        <v>0</v>
      </c>
      <c r="H18" s="11">
        <v>0</v>
      </c>
      <c r="I18" s="11">
        <v>0</v>
      </c>
      <c r="J18" s="11">
        <v>1</v>
      </c>
      <c r="K18" s="11">
        <v>0</v>
      </c>
      <c r="L18" s="12"/>
      <c r="M18" s="12"/>
      <c r="N18" s="11" t="s">
        <v>33</v>
      </c>
      <c r="O18" s="11"/>
      <c r="P18" s="11"/>
      <c r="Q18" s="11"/>
      <c r="R18" s="11"/>
      <c r="S18" s="11" t="s">
        <v>33</v>
      </c>
      <c r="T18" s="11"/>
      <c r="U18" s="11" t="s">
        <v>33</v>
      </c>
      <c r="V18" s="11" t="s">
        <v>33</v>
      </c>
      <c r="W18" s="11" t="s">
        <v>33</v>
      </c>
      <c r="X18" s="11"/>
      <c r="Y18" s="11"/>
      <c r="Z18" s="11" t="s">
        <v>33</v>
      </c>
      <c r="AA18" s="11"/>
      <c r="AB18" s="11"/>
      <c r="AC18" s="13"/>
      <c r="AD18" s="13"/>
      <c r="AE18" s="13"/>
      <c r="AF18" s="13"/>
      <c r="AG18" s="13"/>
      <c r="AH18" s="12"/>
    </row>
    <row r="19" spans="2:34" ht="30" x14ac:dyDescent="0.2">
      <c r="B19" s="67">
        <v>10</v>
      </c>
      <c r="C19" s="9" t="s">
        <v>58</v>
      </c>
      <c r="D19" s="67" t="s">
        <v>59</v>
      </c>
      <c r="E19" s="67">
        <v>3</v>
      </c>
      <c r="F19" s="67">
        <v>0</v>
      </c>
      <c r="G19" s="67">
        <v>0</v>
      </c>
      <c r="H19" s="67">
        <v>0</v>
      </c>
      <c r="I19" s="67">
        <v>0</v>
      </c>
      <c r="J19" s="67">
        <v>1</v>
      </c>
      <c r="K19" s="67">
        <v>0</v>
      </c>
      <c r="L19" s="67"/>
      <c r="M19" s="67"/>
      <c r="N19" s="67" t="s">
        <v>33</v>
      </c>
      <c r="O19" s="67"/>
      <c r="P19" s="67"/>
      <c r="Q19" s="67"/>
      <c r="R19" s="67"/>
      <c r="S19" s="67" t="s">
        <v>33</v>
      </c>
      <c r="T19" s="67"/>
      <c r="U19" s="67" t="s">
        <v>33</v>
      </c>
      <c r="V19" s="67" t="s">
        <v>33</v>
      </c>
      <c r="W19" s="67" t="s">
        <v>33</v>
      </c>
      <c r="X19" s="67"/>
      <c r="Y19" s="67"/>
      <c r="Z19" s="67" t="s">
        <v>33</v>
      </c>
      <c r="AA19" s="3"/>
      <c r="AB19" s="3"/>
      <c r="AC19" s="3"/>
      <c r="AD19" s="3"/>
      <c r="AE19" s="3"/>
      <c r="AF19" s="67" t="s">
        <v>33</v>
      </c>
      <c r="AG19" s="67"/>
      <c r="AH19" s="67"/>
    </row>
    <row r="20" spans="2:34" ht="45" customHeight="1" x14ac:dyDescent="0.2">
      <c r="B20" s="11">
        <v>11</v>
      </c>
      <c r="C20" s="10" t="s">
        <v>61</v>
      </c>
      <c r="D20" s="11" t="str">
        <f>+D19</f>
        <v>Dirección de Minería</v>
      </c>
      <c r="E20" s="11">
        <v>2</v>
      </c>
      <c r="F20" s="11">
        <v>0</v>
      </c>
      <c r="G20" s="11">
        <v>0</v>
      </c>
      <c r="H20" s="11">
        <v>0</v>
      </c>
      <c r="I20" s="11">
        <v>0</v>
      </c>
      <c r="J20" s="11">
        <v>1</v>
      </c>
      <c r="K20" s="11">
        <v>0</v>
      </c>
      <c r="L20" s="12"/>
      <c r="M20" s="11"/>
      <c r="N20" s="11" t="s">
        <v>33</v>
      </c>
      <c r="O20" s="11"/>
      <c r="P20" s="11"/>
      <c r="Q20" s="11"/>
      <c r="R20" s="11"/>
      <c r="S20" s="11" t="s">
        <v>33</v>
      </c>
      <c r="T20" s="11"/>
      <c r="U20" s="11" t="s">
        <v>33</v>
      </c>
      <c r="V20" s="11" t="s">
        <v>33</v>
      </c>
      <c r="W20" s="11" t="s">
        <v>33</v>
      </c>
      <c r="X20" s="11"/>
      <c r="Y20" s="11"/>
      <c r="Z20" s="11" t="s">
        <v>33</v>
      </c>
      <c r="AA20" s="13"/>
      <c r="AB20" s="13"/>
      <c r="AC20" s="13"/>
      <c r="AD20" s="13"/>
      <c r="AE20" s="13"/>
      <c r="AF20" s="12"/>
      <c r="AG20" s="12" t="s">
        <v>33</v>
      </c>
      <c r="AH20" s="12"/>
    </row>
    <row r="21" spans="2:34" ht="27" customHeight="1" x14ac:dyDescent="0.2">
      <c r="B21" s="11">
        <v>12</v>
      </c>
      <c r="C21" s="10" t="s">
        <v>36</v>
      </c>
      <c r="D21" s="14" t="s">
        <v>59</v>
      </c>
      <c r="E21" s="11">
        <v>60</v>
      </c>
      <c r="F21" s="11">
        <v>0</v>
      </c>
      <c r="G21" s="11">
        <v>0</v>
      </c>
      <c r="H21" s="11">
        <v>0</v>
      </c>
      <c r="I21" s="11">
        <v>0</v>
      </c>
      <c r="J21" s="11">
        <v>1</v>
      </c>
      <c r="K21" s="11">
        <v>0</v>
      </c>
      <c r="L21" s="12"/>
      <c r="M21" s="11"/>
      <c r="N21" s="11" t="s">
        <v>33</v>
      </c>
      <c r="O21" s="11"/>
      <c r="P21" s="11"/>
      <c r="Q21" s="11"/>
      <c r="R21" s="11"/>
      <c r="S21" s="11" t="s">
        <v>33</v>
      </c>
      <c r="T21" s="11"/>
      <c r="U21" s="11" t="s">
        <v>33</v>
      </c>
      <c r="V21" s="11" t="s">
        <v>33</v>
      </c>
      <c r="W21" s="11" t="s">
        <v>33</v>
      </c>
      <c r="X21" s="11"/>
      <c r="Y21" s="12"/>
      <c r="Z21" s="11" t="s">
        <v>33</v>
      </c>
      <c r="AA21" s="13"/>
      <c r="AB21" s="13"/>
      <c r="AC21" s="13"/>
      <c r="AD21" s="13"/>
      <c r="AE21" s="13"/>
      <c r="AF21" s="12" t="s">
        <v>33</v>
      </c>
      <c r="AG21" s="12"/>
      <c r="AH21" s="12"/>
    </row>
    <row r="22" spans="2:34" ht="35.25" customHeight="1" x14ac:dyDescent="0.25">
      <c r="B22" s="11">
        <v>13</v>
      </c>
      <c r="C22" s="10" t="s">
        <v>60</v>
      </c>
      <c r="D22" s="14" t="str">
        <f>+D21</f>
        <v>Dirección de Minería</v>
      </c>
      <c r="E22" s="29">
        <v>1440</v>
      </c>
      <c r="F22" s="11">
        <v>0</v>
      </c>
      <c r="G22" s="11">
        <v>0</v>
      </c>
      <c r="H22" s="11">
        <v>0</v>
      </c>
      <c r="I22" s="11">
        <v>0</v>
      </c>
      <c r="J22" s="11">
        <v>1</v>
      </c>
      <c r="K22" s="11">
        <v>0</v>
      </c>
      <c r="L22" s="11"/>
      <c r="M22" s="11" t="s">
        <v>33</v>
      </c>
      <c r="N22" s="11" t="s">
        <v>33</v>
      </c>
      <c r="O22" s="11"/>
      <c r="P22" s="11"/>
      <c r="Q22" s="11"/>
      <c r="R22" s="11"/>
      <c r="S22" s="11" t="s">
        <v>33</v>
      </c>
      <c r="T22" s="11"/>
      <c r="U22" s="11" t="s">
        <v>33</v>
      </c>
      <c r="V22" s="11"/>
      <c r="W22" s="11"/>
      <c r="X22" s="11"/>
      <c r="Y22" s="11"/>
      <c r="Z22" s="11" t="s">
        <v>33</v>
      </c>
      <c r="AA22" s="13"/>
      <c r="AB22" s="13"/>
      <c r="AC22" s="13"/>
      <c r="AD22" s="13"/>
      <c r="AE22" s="13"/>
      <c r="AF22" s="12"/>
      <c r="AG22" s="12" t="s">
        <v>33</v>
      </c>
      <c r="AH22" s="12"/>
    </row>
    <row r="23" spans="2:34" ht="30" x14ac:dyDescent="0.2">
      <c r="B23" s="11">
        <v>14</v>
      </c>
      <c r="C23" s="10" t="s">
        <v>106</v>
      </c>
      <c r="D23" s="14" t="str">
        <f>+D22</f>
        <v>Dirección de Minería</v>
      </c>
      <c r="E23" s="29">
        <v>960</v>
      </c>
      <c r="F23" s="11">
        <v>0</v>
      </c>
      <c r="G23" s="11">
        <v>0</v>
      </c>
      <c r="H23" s="11">
        <v>0</v>
      </c>
      <c r="I23" s="11">
        <v>0</v>
      </c>
      <c r="J23" s="11">
        <v>1</v>
      </c>
      <c r="K23" s="11">
        <v>0</v>
      </c>
      <c r="L23" s="11">
        <v>5</v>
      </c>
      <c r="M23" s="11" t="s">
        <v>33</v>
      </c>
      <c r="N23" s="11"/>
      <c r="O23" s="11"/>
      <c r="P23" s="11"/>
      <c r="Q23" s="11"/>
      <c r="R23" s="11" t="s">
        <v>33</v>
      </c>
      <c r="S23" s="11" t="s">
        <v>33</v>
      </c>
      <c r="T23" s="11"/>
      <c r="U23" s="11"/>
      <c r="V23" s="11"/>
      <c r="W23" s="11"/>
      <c r="X23" s="11"/>
      <c r="Y23" s="11"/>
      <c r="Z23" s="11"/>
      <c r="AA23" s="13"/>
      <c r="AB23" s="13"/>
      <c r="AC23" s="13"/>
      <c r="AD23" s="13"/>
      <c r="AE23" s="13"/>
      <c r="AF23" s="12"/>
      <c r="AG23" s="12"/>
      <c r="AH23" s="12"/>
    </row>
    <row r="24" spans="2:34" ht="30.75" thickBot="1" x14ac:dyDescent="0.25">
      <c r="B24" s="67">
        <v>15</v>
      </c>
      <c r="C24" s="21" t="s">
        <v>62</v>
      </c>
      <c r="D24" s="14" t="s">
        <v>59</v>
      </c>
      <c r="E24" s="11">
        <v>60</v>
      </c>
      <c r="F24" s="11">
        <v>0</v>
      </c>
      <c r="G24" s="11">
        <v>0</v>
      </c>
      <c r="H24" s="11">
        <v>0</v>
      </c>
      <c r="I24" s="11">
        <v>0</v>
      </c>
      <c r="J24" s="11">
        <v>1</v>
      </c>
      <c r="K24" s="11">
        <v>0</v>
      </c>
      <c r="L24" s="11"/>
      <c r="M24" s="11"/>
      <c r="N24" s="11" t="s">
        <v>33</v>
      </c>
      <c r="O24" s="11"/>
      <c r="P24" s="11"/>
      <c r="Q24" s="11"/>
      <c r="R24" s="11"/>
      <c r="S24" s="11" t="s">
        <v>33</v>
      </c>
      <c r="T24" s="11"/>
      <c r="U24" s="11" t="s">
        <v>33</v>
      </c>
      <c r="V24" s="11" t="s">
        <v>33</v>
      </c>
      <c r="W24" s="11" t="s">
        <v>33</v>
      </c>
      <c r="X24" s="11"/>
      <c r="Y24" s="11"/>
      <c r="Z24" s="11" t="s">
        <v>33</v>
      </c>
      <c r="AA24" s="13"/>
      <c r="AB24" s="13"/>
      <c r="AC24" s="13"/>
      <c r="AD24" s="13"/>
      <c r="AE24" s="13"/>
      <c r="AF24" s="12" t="s">
        <v>33</v>
      </c>
      <c r="AG24" s="12"/>
      <c r="AH24" s="12"/>
    </row>
    <row r="25" spans="2:34" ht="15.75" thickBot="1" x14ac:dyDescent="0.25">
      <c r="E25" s="31">
        <f>SUM(E10:E24)</f>
        <v>2671</v>
      </c>
      <c r="F25" s="2" t="e">
        <f>#REF!</f>
        <v>#REF!</v>
      </c>
    </row>
    <row r="26" spans="2:34" x14ac:dyDescent="0.2">
      <c r="E26" s="37"/>
    </row>
  </sheetData>
  <mergeCells count="16">
    <mergeCell ref="A1:AB1"/>
    <mergeCell ref="A2:AC2"/>
    <mergeCell ref="A3:AC3"/>
    <mergeCell ref="B7:B9"/>
    <mergeCell ref="C7:C9"/>
    <mergeCell ref="D7:D9"/>
    <mergeCell ref="E7:E9"/>
    <mergeCell ref="F7:L7"/>
    <mergeCell ref="M7:Z7"/>
    <mergeCell ref="AA7:AE7"/>
    <mergeCell ref="AF7:AH7"/>
    <mergeCell ref="F8:K8"/>
    <mergeCell ref="M8:Z8"/>
    <mergeCell ref="AF8:AF9"/>
    <mergeCell ref="AG8:AG9"/>
    <mergeCell ref="AH8:AH9"/>
  </mergeCells>
  <pageMargins left="0.11811023622047245" right="0.11811023622047245" top="0.74803149606299213" bottom="0.74803149606299213" header="0.31496062992125984" footer="0.31496062992125984"/>
  <pageSetup paperSize="9" scale="70"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N36"/>
  <sheetViews>
    <sheetView showGridLines="0" topLeftCell="A7" zoomScale="70" zoomScaleNormal="70" workbookViewId="0">
      <selection activeCell="E24" sqref="E24"/>
    </sheetView>
  </sheetViews>
  <sheetFormatPr baseColWidth="10" defaultColWidth="11.42578125" defaultRowHeight="15" x14ac:dyDescent="0.2"/>
  <cols>
    <col min="1" max="1" width="2.85546875" style="2" customWidth="1"/>
    <col min="2" max="2" width="7.140625" style="28" customWidth="1"/>
    <col min="3" max="3" width="27.42578125" style="2" customWidth="1"/>
    <col min="4" max="4" width="21.140625" style="2" customWidth="1"/>
    <col min="5" max="5" width="9.28515625" style="2" customWidth="1"/>
    <col min="6" max="6" width="9.140625" style="2" customWidth="1"/>
    <col min="7" max="7" width="7.7109375" style="2" customWidth="1"/>
    <col min="8" max="8" width="8.140625" style="2" customWidth="1"/>
    <col min="9" max="9" width="7.140625" style="2" customWidth="1"/>
    <col min="10" max="10" width="8.140625" style="2" customWidth="1"/>
    <col min="11" max="11" width="6.28515625" style="2" customWidth="1"/>
    <col min="12" max="12" width="8.28515625" style="2" customWidth="1"/>
    <col min="13" max="13" width="7.85546875" style="2" customWidth="1"/>
    <col min="14" max="14" width="6.7109375" style="2" customWidth="1"/>
    <col min="15" max="15" width="7.28515625" style="2" customWidth="1"/>
    <col min="16" max="16" width="7.140625" style="2" customWidth="1"/>
    <col min="17" max="17" width="8" style="2" customWidth="1"/>
    <col min="18" max="18" width="9.7109375" style="2" customWidth="1"/>
    <col min="19" max="19" width="10.85546875" style="2" customWidth="1"/>
    <col min="20" max="20" width="9.7109375" style="2" customWidth="1"/>
    <col min="21" max="21" width="7.85546875" style="2" customWidth="1"/>
    <col min="22" max="22" width="9.28515625" style="2" customWidth="1"/>
    <col min="23" max="23" width="6.42578125" style="2" customWidth="1"/>
    <col min="24" max="24" width="9" style="2" customWidth="1"/>
    <col min="25" max="25" width="7.5703125" style="2" customWidth="1"/>
    <col min="26" max="26" width="8.28515625" style="2" customWidth="1"/>
    <col min="27" max="27" width="10.85546875" style="2" customWidth="1"/>
    <col min="28" max="28" width="7" style="2" customWidth="1"/>
    <col min="29" max="33" width="8.5703125" style="2" customWidth="1"/>
    <col min="34" max="36" width="5.140625" style="2" customWidth="1"/>
    <col min="37" max="16384" width="11.42578125" style="2"/>
  </cols>
  <sheetData>
    <row r="1" spans="2:40" ht="15.75" x14ac:dyDescent="0.25">
      <c r="B1" s="349"/>
      <c r="C1" s="349"/>
      <c r="D1" s="349"/>
      <c r="E1" s="349"/>
      <c r="F1" s="349"/>
      <c r="G1" s="349"/>
      <c r="H1" s="349"/>
      <c r="I1" s="349"/>
      <c r="J1" s="349"/>
      <c r="K1" s="349"/>
      <c r="L1" s="349"/>
      <c r="M1" s="349"/>
      <c r="N1" s="349"/>
      <c r="O1" s="349"/>
      <c r="P1" s="349"/>
      <c r="Q1" s="349"/>
      <c r="R1" s="349"/>
      <c r="S1" s="349"/>
      <c r="T1" s="349"/>
      <c r="U1" s="349"/>
      <c r="V1" s="349"/>
      <c r="W1" s="349"/>
      <c r="X1" s="349"/>
      <c r="Y1" s="349"/>
      <c r="Z1" s="349"/>
      <c r="AA1" s="349"/>
      <c r="AB1" s="349"/>
      <c r="AC1" s="349"/>
    </row>
    <row r="2" spans="2:40" ht="15.75" x14ac:dyDescent="0.25">
      <c r="B2" s="349"/>
      <c r="C2" s="349"/>
      <c r="D2" s="349"/>
      <c r="E2" s="349"/>
      <c r="F2" s="349"/>
      <c r="G2" s="349"/>
      <c r="H2" s="349"/>
      <c r="I2" s="349"/>
      <c r="J2" s="349"/>
      <c r="K2" s="349"/>
      <c r="L2" s="349"/>
      <c r="M2" s="349"/>
      <c r="N2" s="349"/>
      <c r="O2" s="349"/>
      <c r="P2" s="349"/>
      <c r="Q2" s="349"/>
      <c r="R2" s="349"/>
      <c r="S2" s="349"/>
      <c r="T2" s="349"/>
      <c r="U2" s="349"/>
      <c r="V2" s="349"/>
      <c r="W2" s="349"/>
      <c r="X2" s="349"/>
      <c r="Y2" s="349"/>
      <c r="Z2" s="349"/>
      <c r="AA2" s="349"/>
      <c r="AB2" s="349"/>
      <c r="AC2" s="349"/>
    </row>
    <row r="3" spans="2:40" ht="15.75" x14ac:dyDescent="0.25">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row>
    <row r="4" spans="2:40" ht="15.75" x14ac:dyDescent="0.25">
      <c r="B4" s="99" t="s">
        <v>187</v>
      </c>
      <c r="C4" s="99"/>
      <c r="D4" s="99"/>
      <c r="E4" s="99"/>
      <c r="F4" s="99"/>
      <c r="G4" s="99"/>
      <c r="H4" s="99"/>
      <c r="I4" s="99"/>
      <c r="J4" s="99"/>
      <c r="K4" s="99"/>
      <c r="L4" s="99"/>
      <c r="M4" s="96"/>
      <c r="N4" s="96"/>
    </row>
    <row r="6" spans="2:40" x14ac:dyDescent="0.2">
      <c r="B6" s="356" t="s">
        <v>1</v>
      </c>
      <c r="C6" s="356" t="s">
        <v>2</v>
      </c>
      <c r="D6" s="356" t="s">
        <v>3</v>
      </c>
      <c r="E6" s="357" t="s">
        <v>4</v>
      </c>
      <c r="F6" s="341" t="s">
        <v>5</v>
      </c>
      <c r="G6" s="341"/>
      <c r="H6" s="341"/>
      <c r="I6" s="341"/>
      <c r="J6" s="341"/>
      <c r="K6" s="341"/>
      <c r="L6" s="341"/>
      <c r="M6" s="341"/>
      <c r="N6" s="341"/>
      <c r="O6" s="341"/>
      <c r="P6" s="341" t="s">
        <v>9</v>
      </c>
      <c r="Q6" s="341"/>
      <c r="R6" s="341"/>
      <c r="S6" s="341"/>
      <c r="T6" s="341"/>
      <c r="U6" s="341"/>
      <c r="V6" s="341"/>
      <c r="W6" s="341"/>
      <c r="X6" s="341"/>
      <c r="Y6" s="341"/>
      <c r="Z6" s="341"/>
      <c r="AA6" s="341"/>
      <c r="AB6" s="341"/>
      <c r="AC6" s="341" t="s">
        <v>11</v>
      </c>
      <c r="AD6" s="341"/>
      <c r="AE6" s="341"/>
      <c r="AF6" s="341"/>
      <c r="AG6" s="341"/>
      <c r="AH6" s="341" t="s">
        <v>15</v>
      </c>
      <c r="AI6" s="341"/>
      <c r="AJ6" s="341"/>
    </row>
    <row r="7" spans="2:40" x14ac:dyDescent="0.2">
      <c r="B7" s="356"/>
      <c r="C7" s="356"/>
      <c r="D7" s="356"/>
      <c r="E7" s="357"/>
      <c r="F7" s="341" t="s">
        <v>6</v>
      </c>
      <c r="G7" s="341"/>
      <c r="H7" s="341"/>
      <c r="I7" s="341"/>
      <c r="J7" s="341"/>
      <c r="K7" s="341"/>
      <c r="L7" s="361" t="s">
        <v>7</v>
      </c>
      <c r="M7" s="361"/>
      <c r="N7" s="361"/>
      <c r="O7" s="361"/>
      <c r="P7" s="361" t="s">
        <v>10</v>
      </c>
      <c r="Q7" s="361"/>
      <c r="R7" s="361"/>
      <c r="S7" s="361"/>
      <c r="T7" s="361"/>
      <c r="U7" s="361"/>
      <c r="V7" s="361"/>
      <c r="W7" s="361"/>
      <c r="X7" s="361"/>
      <c r="Y7" s="361"/>
      <c r="Z7" s="361"/>
      <c r="AA7" s="361"/>
      <c r="AB7" s="361"/>
      <c r="AC7" s="69" t="s">
        <v>31</v>
      </c>
      <c r="AD7" s="69" t="s">
        <v>32</v>
      </c>
      <c r="AE7" s="69" t="s">
        <v>12</v>
      </c>
      <c r="AF7" s="69" t="s">
        <v>13</v>
      </c>
      <c r="AG7" s="69" t="s">
        <v>14</v>
      </c>
      <c r="AH7" s="348" t="s">
        <v>16</v>
      </c>
      <c r="AI7" s="348" t="s">
        <v>17</v>
      </c>
      <c r="AJ7" s="348" t="s">
        <v>18</v>
      </c>
    </row>
    <row r="8" spans="2:40" ht="60" x14ac:dyDescent="0.2">
      <c r="B8" s="356"/>
      <c r="C8" s="356"/>
      <c r="D8" s="356"/>
      <c r="E8" s="357"/>
      <c r="F8" s="68" t="s">
        <v>41</v>
      </c>
      <c r="G8" s="68" t="s">
        <v>186</v>
      </c>
      <c r="H8" s="68" t="s">
        <v>145</v>
      </c>
      <c r="I8" s="67" t="s">
        <v>43</v>
      </c>
      <c r="J8" s="3" t="s">
        <v>180</v>
      </c>
      <c r="K8" s="68" t="s">
        <v>22</v>
      </c>
      <c r="L8" s="4" t="s">
        <v>8</v>
      </c>
      <c r="M8" s="7" t="s">
        <v>143</v>
      </c>
      <c r="N8" s="5" t="s">
        <v>28</v>
      </c>
      <c r="O8" s="4" t="s">
        <v>37</v>
      </c>
      <c r="P8" s="6" t="s">
        <v>25</v>
      </c>
      <c r="Q8" s="4" t="s">
        <v>24</v>
      </c>
      <c r="R8" s="4" t="s">
        <v>64</v>
      </c>
      <c r="S8" s="4" t="s">
        <v>142</v>
      </c>
      <c r="T8" s="4" t="s">
        <v>65</v>
      </c>
      <c r="U8" s="7" t="s">
        <v>26</v>
      </c>
      <c r="V8" s="4" t="s">
        <v>27</v>
      </c>
      <c r="W8" s="4" t="s">
        <v>23</v>
      </c>
      <c r="X8" s="4" t="s">
        <v>88</v>
      </c>
      <c r="Y8" s="7" t="s">
        <v>89</v>
      </c>
      <c r="Z8" s="7" t="s">
        <v>84</v>
      </c>
      <c r="AA8" s="7" t="s">
        <v>182</v>
      </c>
      <c r="AB8" s="7" t="s">
        <v>30</v>
      </c>
      <c r="AC8" s="8"/>
      <c r="AD8" s="8"/>
      <c r="AE8" s="8"/>
      <c r="AF8" s="8"/>
      <c r="AG8" s="8"/>
      <c r="AH8" s="348"/>
      <c r="AI8" s="348"/>
      <c r="AJ8" s="348"/>
    </row>
    <row r="9" spans="2:40" ht="30.75" customHeight="1" x14ac:dyDescent="0.2">
      <c r="B9" s="67">
        <v>1</v>
      </c>
      <c r="C9" s="9" t="s">
        <v>34</v>
      </c>
      <c r="D9" s="94" t="s">
        <v>40</v>
      </c>
      <c r="E9" s="67">
        <v>2</v>
      </c>
      <c r="F9" s="67">
        <v>1</v>
      </c>
      <c r="G9" s="67">
        <v>0</v>
      </c>
      <c r="H9" s="67">
        <v>0</v>
      </c>
      <c r="I9" s="67">
        <v>0</v>
      </c>
      <c r="J9" s="67">
        <v>0</v>
      </c>
      <c r="K9" s="67">
        <v>0</v>
      </c>
      <c r="L9" s="67"/>
      <c r="M9" s="67"/>
      <c r="N9" s="67"/>
      <c r="O9" s="67"/>
      <c r="P9" s="67"/>
      <c r="Q9" s="67"/>
      <c r="R9" s="67"/>
      <c r="S9" s="67"/>
      <c r="T9" s="67"/>
      <c r="U9" s="67"/>
      <c r="V9" s="67"/>
      <c r="W9" s="67"/>
      <c r="X9" s="67"/>
      <c r="Y9" s="67" t="s">
        <v>33</v>
      </c>
      <c r="Z9" s="3"/>
      <c r="AA9" s="3"/>
      <c r="AB9" s="3"/>
      <c r="AC9" s="3"/>
      <c r="AD9" s="3"/>
      <c r="AE9" s="67"/>
      <c r="AF9" s="67"/>
      <c r="AG9" s="67"/>
      <c r="AH9" s="11" t="s">
        <v>33</v>
      </c>
      <c r="AI9" s="67"/>
      <c r="AJ9" s="67"/>
    </row>
    <row r="10" spans="2:40" ht="31.5" customHeight="1" x14ac:dyDescent="0.2">
      <c r="B10" s="11">
        <v>2</v>
      </c>
      <c r="C10" s="10" t="s">
        <v>35</v>
      </c>
      <c r="D10" s="14" t="str">
        <f>+D9</f>
        <v>Administración</v>
      </c>
      <c r="E10" s="11">
        <v>2</v>
      </c>
      <c r="F10" s="11">
        <v>1</v>
      </c>
      <c r="G10" s="11">
        <v>0</v>
      </c>
      <c r="H10" s="11">
        <v>0</v>
      </c>
      <c r="I10" s="11">
        <v>0</v>
      </c>
      <c r="J10" s="11">
        <v>0</v>
      </c>
      <c r="K10" s="11">
        <v>0</v>
      </c>
      <c r="L10" s="12"/>
      <c r="M10" s="12"/>
      <c r="N10" s="11" t="s">
        <v>33</v>
      </c>
      <c r="O10" s="12"/>
      <c r="P10" s="12"/>
      <c r="Q10" s="12"/>
      <c r="R10" s="12"/>
      <c r="S10" s="12"/>
      <c r="T10" s="12"/>
      <c r="U10" s="12"/>
      <c r="V10" s="12"/>
      <c r="W10" s="12"/>
      <c r="X10" s="12"/>
      <c r="Y10" s="11" t="s">
        <v>33</v>
      </c>
      <c r="Z10" s="13"/>
      <c r="AA10" s="13"/>
      <c r="AB10" s="13"/>
      <c r="AC10" s="13"/>
      <c r="AD10" s="13"/>
      <c r="AE10" s="12"/>
      <c r="AF10" s="12"/>
      <c r="AG10" s="12"/>
      <c r="AH10" s="11" t="s">
        <v>33</v>
      </c>
      <c r="AI10" s="67"/>
      <c r="AJ10" s="67"/>
    </row>
    <row r="11" spans="2:40" ht="38.25" customHeight="1" x14ac:dyDescent="0.2">
      <c r="B11" s="67">
        <v>3</v>
      </c>
      <c r="C11" s="24" t="s">
        <v>36</v>
      </c>
      <c r="D11" s="14" t="s">
        <v>179</v>
      </c>
      <c r="E11" s="11">
        <v>10</v>
      </c>
      <c r="F11" s="11">
        <v>0</v>
      </c>
      <c r="G11" s="11">
        <v>1</v>
      </c>
      <c r="H11" s="11">
        <v>0</v>
      </c>
      <c r="I11" s="11">
        <v>0</v>
      </c>
      <c r="J11" s="11">
        <v>0</v>
      </c>
      <c r="K11" s="11">
        <v>0</v>
      </c>
      <c r="L11" s="12"/>
      <c r="M11" s="12"/>
      <c r="N11" s="12"/>
      <c r="O11" s="12"/>
      <c r="P11" s="11" t="s">
        <v>33</v>
      </c>
      <c r="Q11" s="11"/>
      <c r="R11" s="11"/>
      <c r="S11" s="11"/>
      <c r="T11" s="11"/>
      <c r="U11" s="11"/>
      <c r="V11" s="11"/>
      <c r="W11" s="11"/>
      <c r="X11" s="11"/>
      <c r="Y11" s="11"/>
      <c r="Z11" s="11"/>
      <c r="AA11" s="11"/>
      <c r="AB11" s="11" t="s">
        <v>33</v>
      </c>
      <c r="AC11" s="3"/>
      <c r="AD11" s="3"/>
      <c r="AE11" s="3"/>
      <c r="AF11" s="3"/>
      <c r="AG11" s="3"/>
      <c r="AH11" s="11"/>
      <c r="AI11" s="11" t="s">
        <v>33</v>
      </c>
      <c r="AJ11" s="12"/>
      <c r="AN11" s="2" t="s">
        <v>185</v>
      </c>
    </row>
    <row r="12" spans="2:40" ht="33" customHeight="1" x14ac:dyDescent="0.2">
      <c r="B12" s="11">
        <v>4</v>
      </c>
      <c r="C12" s="42" t="s">
        <v>19</v>
      </c>
      <c r="D12" s="9" t="str">
        <f>+D11</f>
        <v>Mesa de Partes</v>
      </c>
      <c r="E12" s="67">
        <v>2</v>
      </c>
      <c r="F12" s="67">
        <v>0</v>
      </c>
      <c r="G12" s="67">
        <v>1</v>
      </c>
      <c r="H12" s="67">
        <v>0</v>
      </c>
      <c r="I12" s="67">
        <v>0</v>
      </c>
      <c r="J12" s="67">
        <v>0</v>
      </c>
      <c r="K12" s="67">
        <v>0</v>
      </c>
      <c r="L12" s="67"/>
      <c r="M12" s="67"/>
      <c r="N12" s="67"/>
      <c r="O12" s="67"/>
      <c r="P12" s="11"/>
      <c r="Q12" s="11" t="s">
        <v>33</v>
      </c>
      <c r="R12" s="11"/>
      <c r="S12" s="11"/>
      <c r="T12" s="11"/>
      <c r="U12" s="11" t="s">
        <v>33</v>
      </c>
      <c r="V12" s="11"/>
      <c r="W12" s="11" t="s">
        <v>33</v>
      </c>
      <c r="X12" s="11"/>
      <c r="Y12" s="11" t="s">
        <v>33</v>
      </c>
      <c r="Z12" s="11"/>
      <c r="AA12" s="11"/>
      <c r="AB12" s="11" t="s">
        <v>33</v>
      </c>
      <c r="AC12" s="3"/>
      <c r="AD12" s="3"/>
      <c r="AE12" s="3"/>
      <c r="AF12" s="3"/>
      <c r="AG12" s="3"/>
      <c r="AH12" s="11" t="s">
        <v>33</v>
      </c>
      <c r="AI12" s="12"/>
      <c r="AJ12" s="12"/>
    </row>
    <row r="13" spans="2:40" ht="42" customHeight="1" x14ac:dyDescent="0.2">
      <c r="B13" s="67">
        <v>5</v>
      </c>
      <c r="C13" s="10" t="s">
        <v>184</v>
      </c>
      <c r="D13" s="14" t="str">
        <f>+D12</f>
        <v>Mesa de Partes</v>
      </c>
      <c r="E13" s="17">
        <v>5</v>
      </c>
      <c r="F13" s="11">
        <v>0</v>
      </c>
      <c r="G13" s="11">
        <v>1</v>
      </c>
      <c r="H13" s="11">
        <v>0</v>
      </c>
      <c r="I13" s="11">
        <v>0</v>
      </c>
      <c r="J13" s="11">
        <v>0</v>
      </c>
      <c r="K13" s="11">
        <v>0</v>
      </c>
      <c r="L13" s="11"/>
      <c r="M13" s="11"/>
      <c r="N13" s="11"/>
      <c r="O13" s="11"/>
      <c r="P13" s="11"/>
      <c r="Q13" s="11" t="s">
        <v>33</v>
      </c>
      <c r="R13" s="11"/>
      <c r="S13" s="11" t="s">
        <v>33</v>
      </c>
      <c r="T13" s="11"/>
      <c r="U13" s="11" t="s">
        <v>33</v>
      </c>
      <c r="V13" s="11"/>
      <c r="W13" s="11" t="s">
        <v>33</v>
      </c>
      <c r="X13" s="11"/>
      <c r="Y13" s="11" t="s">
        <v>33</v>
      </c>
      <c r="Z13" s="11"/>
      <c r="AA13" s="11"/>
      <c r="AB13" s="11" t="s">
        <v>33</v>
      </c>
      <c r="AC13" s="13"/>
      <c r="AD13" s="13"/>
      <c r="AE13" s="13"/>
      <c r="AF13" s="13"/>
      <c r="AG13" s="13"/>
      <c r="AH13" s="11" t="s">
        <v>33</v>
      </c>
      <c r="AI13" s="12"/>
      <c r="AJ13" s="12"/>
    </row>
    <row r="14" spans="2:40" ht="30" x14ac:dyDescent="0.2">
      <c r="B14" s="11">
        <v>6</v>
      </c>
      <c r="C14" s="10" t="s">
        <v>39</v>
      </c>
      <c r="D14" s="10" t="s">
        <v>183</v>
      </c>
      <c r="E14" s="17">
        <v>3</v>
      </c>
      <c r="F14" s="11">
        <v>0</v>
      </c>
      <c r="G14" s="11">
        <v>0</v>
      </c>
      <c r="H14" s="11">
        <v>0</v>
      </c>
      <c r="I14" s="11">
        <v>0</v>
      </c>
      <c r="J14" s="11">
        <v>1</v>
      </c>
      <c r="K14" s="11">
        <v>0</v>
      </c>
      <c r="L14" s="12"/>
      <c r="M14" s="12"/>
      <c r="N14" s="12"/>
      <c r="O14" s="12"/>
      <c r="P14" s="11"/>
      <c r="Q14" s="11" t="s">
        <v>33</v>
      </c>
      <c r="R14" s="11"/>
      <c r="S14" s="11" t="s">
        <v>33</v>
      </c>
      <c r="T14" s="11"/>
      <c r="U14" s="11" t="s">
        <v>33</v>
      </c>
      <c r="V14" s="11"/>
      <c r="W14" s="11" t="s">
        <v>33</v>
      </c>
      <c r="X14" s="11"/>
      <c r="Y14" s="11" t="s">
        <v>33</v>
      </c>
      <c r="Z14" s="11"/>
      <c r="AA14" s="11"/>
      <c r="AB14" s="11" t="s">
        <v>33</v>
      </c>
      <c r="AC14" s="13"/>
      <c r="AD14" s="13"/>
      <c r="AE14" s="13"/>
      <c r="AF14" s="13"/>
      <c r="AG14" s="13"/>
      <c r="AH14" s="11" t="s">
        <v>33</v>
      </c>
      <c r="AI14" s="12"/>
      <c r="AJ14" s="12"/>
    </row>
    <row r="15" spans="2:40" ht="30" x14ac:dyDescent="0.2">
      <c r="B15" s="67">
        <v>7</v>
      </c>
      <c r="C15" s="18" t="s">
        <v>135</v>
      </c>
      <c r="D15" s="10" t="str">
        <f>+D14</f>
        <v>Ofic.Tec.Asuntos Ambientales</v>
      </c>
      <c r="E15" s="17">
        <v>2400</v>
      </c>
      <c r="F15" s="11">
        <v>0</v>
      </c>
      <c r="G15" s="11">
        <v>0</v>
      </c>
      <c r="H15" s="11">
        <v>0</v>
      </c>
      <c r="I15" s="19">
        <v>0</v>
      </c>
      <c r="J15" s="19">
        <v>1</v>
      </c>
      <c r="K15" s="19">
        <v>0</v>
      </c>
      <c r="L15" s="11"/>
      <c r="M15" s="11"/>
      <c r="N15" s="11"/>
      <c r="O15" s="11"/>
      <c r="P15" s="11" t="s">
        <v>33</v>
      </c>
      <c r="Q15" s="11" t="s">
        <v>33</v>
      </c>
      <c r="R15" s="11"/>
      <c r="S15" s="11" t="s">
        <v>33</v>
      </c>
      <c r="T15" s="11"/>
      <c r="U15" s="11" t="s">
        <v>33</v>
      </c>
      <c r="V15" s="11"/>
      <c r="W15" s="11" t="s">
        <v>33</v>
      </c>
      <c r="X15" s="11"/>
      <c r="Y15" s="11" t="s">
        <v>33</v>
      </c>
      <c r="Z15" s="11"/>
      <c r="AA15" s="11"/>
      <c r="AB15" s="11" t="s">
        <v>33</v>
      </c>
      <c r="AC15" s="13"/>
      <c r="AD15" s="13"/>
      <c r="AE15" s="13"/>
      <c r="AF15" s="13"/>
      <c r="AG15" s="13"/>
      <c r="AH15" s="11"/>
      <c r="AI15" s="97" t="s">
        <v>33</v>
      </c>
      <c r="AJ15" s="12"/>
    </row>
    <row r="16" spans="2:40" ht="42" customHeight="1" x14ac:dyDescent="0.2">
      <c r="B16" s="11">
        <v>8</v>
      </c>
      <c r="C16" s="10" t="s">
        <v>134</v>
      </c>
      <c r="D16" s="21" t="str">
        <f>+D15</f>
        <v>Ofic.Tec.Asuntos Ambientales</v>
      </c>
      <c r="E16" s="17">
        <v>960</v>
      </c>
      <c r="F16" s="11">
        <v>0</v>
      </c>
      <c r="G16" s="11">
        <v>0</v>
      </c>
      <c r="H16" s="11">
        <v>0</v>
      </c>
      <c r="I16" s="11">
        <v>0</v>
      </c>
      <c r="J16" s="11">
        <v>1</v>
      </c>
      <c r="K16" s="11">
        <v>0</v>
      </c>
      <c r="L16" s="11">
        <v>30</v>
      </c>
      <c r="M16" s="12"/>
      <c r="N16" s="12"/>
      <c r="O16" s="12"/>
      <c r="P16" s="11" t="s">
        <v>33</v>
      </c>
      <c r="Q16" s="11" t="s">
        <v>33</v>
      </c>
      <c r="R16" s="11" t="s">
        <v>33</v>
      </c>
      <c r="S16" s="11" t="s">
        <v>33</v>
      </c>
      <c r="T16" s="11"/>
      <c r="U16" s="11" t="s">
        <v>33</v>
      </c>
      <c r="V16" s="11" t="s">
        <v>33</v>
      </c>
      <c r="W16" s="11" t="s">
        <v>33</v>
      </c>
      <c r="X16" s="11"/>
      <c r="Y16" s="11" t="s">
        <v>33</v>
      </c>
      <c r="Z16" s="11" t="s">
        <v>33</v>
      </c>
      <c r="AA16" s="11" t="s">
        <v>33</v>
      </c>
      <c r="AB16" s="11" t="s">
        <v>33</v>
      </c>
      <c r="AC16" s="13"/>
      <c r="AD16" s="13"/>
      <c r="AE16" s="13"/>
      <c r="AF16" s="13"/>
      <c r="AG16" s="13"/>
      <c r="AH16" s="11" t="s">
        <v>33</v>
      </c>
      <c r="AI16" s="12"/>
      <c r="AJ16" s="12"/>
    </row>
    <row r="17" spans="2:36" ht="43.5" customHeight="1" x14ac:dyDescent="0.2">
      <c r="B17" s="67">
        <v>9</v>
      </c>
      <c r="C17" s="10" t="s">
        <v>133</v>
      </c>
      <c r="D17" s="21" t="str">
        <f>+D16</f>
        <v>Ofic.Tec.Asuntos Ambientales</v>
      </c>
      <c r="E17" s="17">
        <v>2</v>
      </c>
      <c r="F17" s="11">
        <v>0</v>
      </c>
      <c r="G17" s="11">
        <v>0</v>
      </c>
      <c r="H17" s="11">
        <v>0</v>
      </c>
      <c r="I17" s="11">
        <v>0</v>
      </c>
      <c r="J17" s="11">
        <v>1</v>
      </c>
      <c r="K17" s="11">
        <v>0</v>
      </c>
      <c r="L17" s="11"/>
      <c r="M17" s="12"/>
      <c r="N17" s="12"/>
      <c r="O17" s="12"/>
      <c r="P17" s="11"/>
      <c r="Q17" s="11" t="s">
        <v>33</v>
      </c>
      <c r="R17" s="11"/>
      <c r="S17" s="11" t="s">
        <v>33</v>
      </c>
      <c r="T17" s="11"/>
      <c r="U17" s="11" t="s">
        <v>33</v>
      </c>
      <c r="V17" s="11"/>
      <c r="W17" s="11" t="s">
        <v>33</v>
      </c>
      <c r="X17" s="11"/>
      <c r="Y17" s="11" t="s">
        <v>33</v>
      </c>
      <c r="Z17" s="11"/>
      <c r="AA17" s="11"/>
      <c r="AB17" s="11" t="s">
        <v>33</v>
      </c>
      <c r="AC17" s="13"/>
      <c r="AD17" s="13"/>
      <c r="AE17" s="13"/>
      <c r="AF17" s="13"/>
      <c r="AG17" s="13"/>
      <c r="AH17" s="11" t="s">
        <v>33</v>
      </c>
      <c r="AI17" s="12"/>
      <c r="AJ17" s="12"/>
    </row>
    <row r="18" spans="2:36" ht="45" customHeight="1" x14ac:dyDescent="0.2">
      <c r="B18" s="11">
        <v>10</v>
      </c>
      <c r="C18" s="10" t="s">
        <v>132</v>
      </c>
      <c r="D18" s="21" t="s">
        <v>53</v>
      </c>
      <c r="E18" s="17">
        <v>3</v>
      </c>
      <c r="F18" s="11">
        <v>0</v>
      </c>
      <c r="G18" s="11">
        <v>0</v>
      </c>
      <c r="H18" s="11">
        <v>1</v>
      </c>
      <c r="I18" s="11">
        <v>0</v>
      </c>
      <c r="J18" s="11">
        <v>0</v>
      </c>
      <c r="K18" s="11">
        <v>0</v>
      </c>
      <c r="L18" s="11"/>
      <c r="M18" s="12"/>
      <c r="N18" s="12"/>
      <c r="O18" s="12"/>
      <c r="P18" s="11"/>
      <c r="Q18" s="11" t="s">
        <v>33</v>
      </c>
      <c r="R18" s="11"/>
      <c r="S18" s="11" t="s">
        <v>33</v>
      </c>
      <c r="T18" s="11"/>
      <c r="U18" s="11" t="s">
        <v>33</v>
      </c>
      <c r="V18" s="11"/>
      <c r="W18" s="11" t="s">
        <v>33</v>
      </c>
      <c r="X18" s="11"/>
      <c r="Y18" s="11" t="s">
        <v>33</v>
      </c>
      <c r="Z18" s="11"/>
      <c r="AA18" s="11"/>
      <c r="AB18" s="11" t="s">
        <v>33</v>
      </c>
      <c r="AC18" s="13"/>
      <c r="AD18" s="13"/>
      <c r="AE18" s="13"/>
      <c r="AF18" s="13"/>
      <c r="AG18" s="13"/>
      <c r="AH18" s="11" t="s">
        <v>33</v>
      </c>
      <c r="AI18" s="12"/>
      <c r="AJ18" s="12"/>
    </row>
    <row r="19" spans="2:36" ht="45" x14ac:dyDescent="0.2">
      <c r="B19" s="67">
        <v>11</v>
      </c>
      <c r="C19" s="10" t="s">
        <v>131</v>
      </c>
      <c r="D19" s="21" t="str">
        <f>+D18</f>
        <v>Asesoría Legal</v>
      </c>
      <c r="E19" s="17">
        <v>300</v>
      </c>
      <c r="F19" s="11">
        <v>0</v>
      </c>
      <c r="G19" s="11">
        <v>0</v>
      </c>
      <c r="H19" s="11">
        <v>1</v>
      </c>
      <c r="I19" s="11">
        <v>0</v>
      </c>
      <c r="J19" s="11">
        <v>0</v>
      </c>
      <c r="K19" s="11">
        <v>0</v>
      </c>
      <c r="L19" s="11">
        <v>15</v>
      </c>
      <c r="M19" s="12"/>
      <c r="N19" s="12"/>
      <c r="O19" s="12"/>
      <c r="P19" s="11" t="s">
        <v>33</v>
      </c>
      <c r="Q19" s="11" t="s">
        <v>33</v>
      </c>
      <c r="R19" s="11" t="s">
        <v>33</v>
      </c>
      <c r="S19" s="11" t="s">
        <v>33</v>
      </c>
      <c r="T19" s="11" t="s">
        <v>33</v>
      </c>
      <c r="U19" s="11" t="s">
        <v>33</v>
      </c>
      <c r="V19" s="11" t="s">
        <v>33</v>
      </c>
      <c r="W19" s="11" t="s">
        <v>33</v>
      </c>
      <c r="X19" s="11"/>
      <c r="Y19" s="11" t="s">
        <v>33</v>
      </c>
      <c r="Z19" s="11" t="s">
        <v>33</v>
      </c>
      <c r="AA19" s="11" t="s">
        <v>33</v>
      </c>
      <c r="AB19" s="11" t="s">
        <v>33</v>
      </c>
      <c r="AC19" s="13"/>
      <c r="AD19" s="13"/>
      <c r="AE19" s="13"/>
      <c r="AF19" s="13"/>
      <c r="AG19" s="13"/>
      <c r="AH19" s="11" t="s">
        <v>33</v>
      </c>
      <c r="AI19" s="12"/>
      <c r="AJ19" s="12"/>
    </row>
    <row r="20" spans="2:36" ht="30" x14ac:dyDescent="0.2">
      <c r="B20" s="11">
        <v>12</v>
      </c>
      <c r="C20" s="10" t="s">
        <v>130</v>
      </c>
      <c r="D20" s="21" t="str">
        <f>+D19</f>
        <v>Asesoría Legal</v>
      </c>
      <c r="E20" s="17">
        <v>2</v>
      </c>
      <c r="F20" s="11">
        <v>0</v>
      </c>
      <c r="G20" s="11">
        <v>0</v>
      </c>
      <c r="H20" s="11">
        <v>1</v>
      </c>
      <c r="I20" s="11">
        <v>0</v>
      </c>
      <c r="J20" s="11">
        <v>0</v>
      </c>
      <c r="K20" s="11">
        <v>0</v>
      </c>
      <c r="L20" s="11"/>
      <c r="M20" s="12"/>
      <c r="N20" s="12"/>
      <c r="O20" s="11">
        <v>3</v>
      </c>
      <c r="P20" s="11"/>
      <c r="Q20" s="11"/>
      <c r="R20" s="11"/>
      <c r="S20" s="11"/>
      <c r="T20" s="11"/>
      <c r="U20" s="11"/>
      <c r="V20" s="11"/>
      <c r="W20" s="11"/>
      <c r="X20" s="11"/>
      <c r="Y20" s="11"/>
      <c r="Z20" s="11"/>
      <c r="AA20" s="11"/>
      <c r="AB20" s="11"/>
      <c r="AC20" s="13"/>
      <c r="AD20" s="13"/>
      <c r="AE20" s="13"/>
      <c r="AF20" s="13"/>
      <c r="AG20" s="13"/>
      <c r="AH20" s="11" t="s">
        <v>33</v>
      </c>
      <c r="AI20" s="12"/>
      <c r="AJ20" s="12"/>
    </row>
    <row r="21" spans="2:36" ht="44.25" customHeight="1" x14ac:dyDescent="0.2">
      <c r="B21" s="67">
        <v>13</v>
      </c>
      <c r="C21" s="24" t="s">
        <v>148</v>
      </c>
      <c r="D21" s="21" t="str">
        <f>+D20</f>
        <v>Asesoría Legal</v>
      </c>
      <c r="E21" s="17">
        <v>2</v>
      </c>
      <c r="F21" s="11">
        <v>0</v>
      </c>
      <c r="G21" s="11">
        <v>1</v>
      </c>
      <c r="H21" s="11">
        <v>0</v>
      </c>
      <c r="I21" s="11">
        <v>0</v>
      </c>
      <c r="J21" s="11">
        <v>0</v>
      </c>
      <c r="K21" s="11">
        <v>0</v>
      </c>
      <c r="L21" s="11"/>
      <c r="M21" s="12"/>
      <c r="N21" s="12"/>
      <c r="O21" s="12"/>
      <c r="P21" s="11"/>
      <c r="Q21" s="11"/>
      <c r="R21" s="11"/>
      <c r="S21" s="11"/>
      <c r="T21" s="11"/>
      <c r="U21" s="11"/>
      <c r="V21" s="11"/>
      <c r="W21" s="11"/>
      <c r="X21" s="11"/>
      <c r="Y21" s="11"/>
      <c r="Z21" s="11"/>
      <c r="AA21" s="11"/>
      <c r="AB21" s="11" t="s">
        <v>33</v>
      </c>
      <c r="AC21" s="13"/>
      <c r="AD21" s="13"/>
      <c r="AE21" s="13"/>
      <c r="AF21" s="13"/>
      <c r="AG21" s="13"/>
      <c r="AH21" s="11" t="s">
        <v>33</v>
      </c>
      <c r="AI21" s="12"/>
      <c r="AJ21" s="12"/>
    </row>
    <row r="22" spans="2:36" ht="30" x14ac:dyDescent="0.2">
      <c r="B22" s="11">
        <v>14</v>
      </c>
      <c r="C22" s="10" t="s">
        <v>39</v>
      </c>
      <c r="D22" s="21" t="str">
        <f>+D16</f>
        <v>Ofic.Tec.Asuntos Ambientales</v>
      </c>
      <c r="E22" s="17">
        <v>3</v>
      </c>
      <c r="F22" s="11">
        <v>0</v>
      </c>
      <c r="G22" s="11">
        <v>0</v>
      </c>
      <c r="H22" s="11">
        <v>0</v>
      </c>
      <c r="I22" s="11">
        <v>0</v>
      </c>
      <c r="J22" s="11">
        <v>1</v>
      </c>
      <c r="K22" s="11">
        <v>0</v>
      </c>
      <c r="L22" s="11"/>
      <c r="M22" s="12"/>
      <c r="N22" s="12"/>
      <c r="O22" s="12"/>
      <c r="P22" s="11"/>
      <c r="Q22" s="11" t="s">
        <v>33</v>
      </c>
      <c r="R22" s="11"/>
      <c r="S22" s="11" t="s">
        <v>33</v>
      </c>
      <c r="T22" s="11"/>
      <c r="U22" s="11" t="s">
        <v>33</v>
      </c>
      <c r="V22" s="11"/>
      <c r="W22" s="11" t="s">
        <v>33</v>
      </c>
      <c r="X22" s="11"/>
      <c r="Y22" s="11" t="s">
        <v>33</v>
      </c>
      <c r="Z22" s="11"/>
      <c r="AA22" s="11"/>
      <c r="AB22" s="11" t="s">
        <v>33</v>
      </c>
      <c r="AC22" s="13"/>
      <c r="AD22" s="13"/>
      <c r="AE22" s="13"/>
      <c r="AF22" s="13"/>
      <c r="AG22" s="13"/>
      <c r="AH22" s="11" t="s">
        <v>33</v>
      </c>
      <c r="AI22" s="12"/>
      <c r="AJ22" s="12"/>
    </row>
    <row r="23" spans="2:36" ht="30" x14ac:dyDescent="0.25">
      <c r="B23" s="67">
        <v>15</v>
      </c>
      <c r="C23" s="18" t="s">
        <v>126</v>
      </c>
      <c r="D23" s="10" t="str">
        <f>+D22</f>
        <v>Ofic.Tec.Asuntos Ambientales</v>
      </c>
      <c r="E23" s="17">
        <v>120</v>
      </c>
      <c r="F23" s="11">
        <v>0</v>
      </c>
      <c r="G23" s="11">
        <v>0</v>
      </c>
      <c r="H23" s="11">
        <v>0</v>
      </c>
      <c r="I23" s="11">
        <v>0</v>
      </c>
      <c r="J23" s="11">
        <v>1</v>
      </c>
      <c r="K23" s="11">
        <v>0</v>
      </c>
      <c r="L23" s="11">
        <v>2</v>
      </c>
      <c r="M23" s="12"/>
      <c r="N23" s="12"/>
      <c r="O23" s="12"/>
      <c r="P23" s="11" t="s">
        <v>33</v>
      </c>
      <c r="Q23" s="11"/>
      <c r="R23" s="11"/>
      <c r="S23" s="11"/>
      <c r="T23" s="11"/>
      <c r="U23" s="11"/>
      <c r="V23" s="11"/>
      <c r="W23" s="11"/>
      <c r="X23" s="11"/>
      <c r="Y23" s="11"/>
      <c r="Z23" s="11"/>
      <c r="AA23" s="11"/>
      <c r="AB23" s="11" t="s">
        <v>33</v>
      </c>
      <c r="AC23" s="13"/>
      <c r="AD23" s="13"/>
      <c r="AE23" s="13"/>
      <c r="AF23" s="13"/>
      <c r="AG23" s="13"/>
      <c r="AH23" s="11" t="s">
        <v>33</v>
      </c>
      <c r="AI23" s="12"/>
      <c r="AJ23" s="12"/>
    </row>
    <row r="24" spans="2:36" ht="40.5" customHeight="1" x14ac:dyDescent="0.2">
      <c r="B24" s="11">
        <v>16</v>
      </c>
      <c r="C24" s="10" t="s">
        <v>147</v>
      </c>
      <c r="D24" s="21" t="str">
        <f>+D23</f>
        <v>Ofic.Tec.Asuntos Ambientales</v>
      </c>
      <c r="E24" s="17">
        <v>1000</v>
      </c>
      <c r="F24" s="11">
        <v>0</v>
      </c>
      <c r="G24" s="11">
        <v>0</v>
      </c>
      <c r="H24" s="11">
        <v>0</v>
      </c>
      <c r="I24" s="11">
        <v>0</v>
      </c>
      <c r="J24" s="11">
        <v>1</v>
      </c>
      <c r="K24" s="11">
        <v>0</v>
      </c>
      <c r="L24" s="11">
        <v>30</v>
      </c>
      <c r="M24" s="12"/>
      <c r="N24" s="12"/>
      <c r="O24" s="12"/>
      <c r="P24" s="11" t="s">
        <v>33</v>
      </c>
      <c r="Q24" s="11" t="s">
        <v>33</v>
      </c>
      <c r="R24" s="11" t="s">
        <v>33</v>
      </c>
      <c r="S24" s="11" t="s">
        <v>33</v>
      </c>
      <c r="T24" s="11" t="s">
        <v>33</v>
      </c>
      <c r="U24" s="11" t="s">
        <v>33</v>
      </c>
      <c r="V24" s="11" t="s">
        <v>33</v>
      </c>
      <c r="W24" s="11" t="s">
        <v>33</v>
      </c>
      <c r="X24" s="11"/>
      <c r="Y24" s="11" t="s">
        <v>33</v>
      </c>
      <c r="Z24" s="11" t="s">
        <v>124</v>
      </c>
      <c r="AA24" s="11" t="s">
        <v>33</v>
      </c>
      <c r="AB24" s="11" t="s">
        <v>33</v>
      </c>
      <c r="AC24" s="13"/>
      <c r="AD24" s="13"/>
      <c r="AE24" s="13"/>
      <c r="AF24" s="13"/>
      <c r="AG24" s="13"/>
      <c r="AH24" s="11" t="s">
        <v>33</v>
      </c>
      <c r="AI24" s="12"/>
      <c r="AJ24" s="12"/>
    </row>
    <row r="25" spans="2:36" ht="30" x14ac:dyDescent="0.2">
      <c r="B25" s="67">
        <v>17</v>
      </c>
      <c r="C25" s="10" t="s">
        <v>123</v>
      </c>
      <c r="D25" s="21" t="s">
        <v>53</v>
      </c>
      <c r="E25" s="17">
        <v>3</v>
      </c>
      <c r="F25" s="11">
        <v>0</v>
      </c>
      <c r="G25" s="11">
        <v>0</v>
      </c>
      <c r="H25" s="11">
        <v>1</v>
      </c>
      <c r="I25" s="11">
        <v>0</v>
      </c>
      <c r="J25" s="11">
        <v>0</v>
      </c>
      <c r="K25" s="11">
        <v>0</v>
      </c>
      <c r="L25" s="11"/>
      <c r="M25" s="12"/>
      <c r="N25" s="12"/>
      <c r="O25" s="12"/>
      <c r="P25" s="11"/>
      <c r="Q25" s="11" t="s">
        <v>33</v>
      </c>
      <c r="R25" s="11"/>
      <c r="S25" s="11" t="s">
        <v>33</v>
      </c>
      <c r="T25" s="11"/>
      <c r="U25" s="11" t="s">
        <v>33</v>
      </c>
      <c r="V25" s="11"/>
      <c r="W25" s="11" t="s">
        <v>33</v>
      </c>
      <c r="X25" s="11"/>
      <c r="Y25" s="11" t="s">
        <v>33</v>
      </c>
      <c r="Z25" s="11"/>
      <c r="AA25" s="11"/>
      <c r="AB25" s="11" t="s">
        <v>33</v>
      </c>
      <c r="AC25" s="13"/>
      <c r="AD25" s="13"/>
      <c r="AE25" s="13"/>
      <c r="AF25" s="13"/>
      <c r="AG25" s="13"/>
      <c r="AH25" s="11" t="s">
        <v>33</v>
      </c>
      <c r="AI25" s="12"/>
      <c r="AJ25" s="12"/>
    </row>
    <row r="26" spans="2:36" ht="30" x14ac:dyDescent="0.2">
      <c r="B26" s="11">
        <v>18</v>
      </c>
      <c r="C26" s="10" t="s">
        <v>122</v>
      </c>
      <c r="D26" s="21" t="str">
        <f>+D25</f>
        <v>Asesoría Legal</v>
      </c>
      <c r="E26" s="17">
        <v>300</v>
      </c>
      <c r="F26" s="11">
        <v>0</v>
      </c>
      <c r="G26" s="11">
        <v>0</v>
      </c>
      <c r="H26" s="11">
        <v>1</v>
      </c>
      <c r="I26" s="11">
        <v>0</v>
      </c>
      <c r="J26" s="11">
        <v>0</v>
      </c>
      <c r="K26" s="11">
        <v>0</v>
      </c>
      <c r="L26" s="11">
        <v>20</v>
      </c>
      <c r="M26" s="12"/>
      <c r="N26" s="12"/>
      <c r="O26" s="12"/>
      <c r="P26" s="11" t="s">
        <v>33</v>
      </c>
      <c r="Q26" s="11" t="s">
        <v>33</v>
      </c>
      <c r="R26" s="11" t="s">
        <v>33</v>
      </c>
      <c r="S26" s="11" t="s">
        <v>33</v>
      </c>
      <c r="T26" s="11" t="s">
        <v>33</v>
      </c>
      <c r="U26" s="11" t="s">
        <v>33</v>
      </c>
      <c r="V26" s="11" t="s">
        <v>33</v>
      </c>
      <c r="W26" s="11" t="s">
        <v>33</v>
      </c>
      <c r="X26" s="11"/>
      <c r="Y26" s="11" t="s">
        <v>33</v>
      </c>
      <c r="Z26" s="11" t="s">
        <v>33</v>
      </c>
      <c r="AA26" s="11" t="s">
        <v>33</v>
      </c>
      <c r="AB26" s="11" t="s">
        <v>33</v>
      </c>
      <c r="AC26" s="13"/>
      <c r="AD26" s="13"/>
      <c r="AE26" s="13"/>
      <c r="AF26" s="13"/>
      <c r="AG26" s="13"/>
      <c r="AH26" s="11" t="s">
        <v>33</v>
      </c>
      <c r="AI26" s="12"/>
      <c r="AJ26" s="12"/>
    </row>
    <row r="27" spans="2:36" ht="41.25" customHeight="1" x14ac:dyDescent="0.2">
      <c r="B27" s="67">
        <v>19</v>
      </c>
      <c r="C27" s="10" t="s">
        <v>121</v>
      </c>
      <c r="D27" s="21" t="str">
        <f>+D26</f>
        <v>Asesoría Legal</v>
      </c>
      <c r="E27" s="17">
        <v>10</v>
      </c>
      <c r="F27" s="11">
        <v>0</v>
      </c>
      <c r="G27" s="11">
        <v>0</v>
      </c>
      <c r="H27" s="11">
        <v>1</v>
      </c>
      <c r="I27" s="11">
        <v>0</v>
      </c>
      <c r="J27" s="11">
        <v>0</v>
      </c>
      <c r="K27" s="11">
        <v>0</v>
      </c>
      <c r="L27" s="11">
        <v>1</v>
      </c>
      <c r="M27" s="12"/>
      <c r="N27" s="12"/>
      <c r="O27" s="12"/>
      <c r="P27" s="11"/>
      <c r="Q27" s="11" t="s">
        <v>33</v>
      </c>
      <c r="R27" s="11"/>
      <c r="S27" s="11" t="s">
        <v>33</v>
      </c>
      <c r="T27" s="11"/>
      <c r="U27" s="11" t="s">
        <v>33</v>
      </c>
      <c r="V27" s="11" t="s">
        <v>33</v>
      </c>
      <c r="W27" s="11" t="s">
        <v>33</v>
      </c>
      <c r="X27" s="11"/>
      <c r="Y27" s="11"/>
      <c r="Z27" s="11" t="s">
        <v>33</v>
      </c>
      <c r="AA27" s="11" t="s">
        <v>33</v>
      </c>
      <c r="AB27" s="11" t="s">
        <v>33</v>
      </c>
      <c r="AC27" s="13"/>
      <c r="AD27" s="13"/>
      <c r="AE27" s="13"/>
      <c r="AF27" s="13"/>
      <c r="AG27" s="13"/>
      <c r="AH27" s="11" t="s">
        <v>33</v>
      </c>
      <c r="AI27" s="12"/>
      <c r="AJ27" s="12"/>
    </row>
    <row r="28" spans="2:36" ht="39" customHeight="1" x14ac:dyDescent="0.2">
      <c r="B28" s="11">
        <v>20</v>
      </c>
      <c r="C28" s="10" t="s">
        <v>120</v>
      </c>
      <c r="D28" s="21" t="str">
        <f>+D27</f>
        <v>Asesoría Legal</v>
      </c>
      <c r="E28" s="17">
        <v>2</v>
      </c>
      <c r="F28" s="11">
        <v>0</v>
      </c>
      <c r="G28" s="11">
        <v>0</v>
      </c>
      <c r="H28" s="11">
        <v>1</v>
      </c>
      <c r="I28" s="11">
        <v>0</v>
      </c>
      <c r="J28" s="11">
        <v>0</v>
      </c>
      <c r="K28" s="11">
        <v>0</v>
      </c>
      <c r="L28" s="11"/>
      <c r="M28" s="12"/>
      <c r="N28" s="12"/>
      <c r="O28" s="12"/>
      <c r="P28" s="11"/>
      <c r="Q28" s="11" t="s">
        <v>33</v>
      </c>
      <c r="R28" s="11"/>
      <c r="S28" s="11" t="s">
        <v>33</v>
      </c>
      <c r="T28" s="11"/>
      <c r="U28" s="11" t="s">
        <v>33</v>
      </c>
      <c r="V28" s="11" t="s">
        <v>33</v>
      </c>
      <c r="W28" s="11" t="s">
        <v>33</v>
      </c>
      <c r="X28" s="11"/>
      <c r="Y28" s="11"/>
      <c r="Z28" s="11"/>
      <c r="AA28" s="11"/>
      <c r="AB28" s="11" t="s">
        <v>33</v>
      </c>
      <c r="AC28" s="13"/>
      <c r="AD28" s="13"/>
      <c r="AE28" s="13"/>
      <c r="AF28" s="13"/>
      <c r="AG28" s="13"/>
      <c r="AH28" s="11" t="s">
        <v>33</v>
      </c>
      <c r="AI28" s="12"/>
      <c r="AJ28" s="12"/>
    </row>
    <row r="29" spans="2:36" ht="45.75" customHeight="1" x14ac:dyDescent="0.2">
      <c r="B29" s="67">
        <v>21</v>
      </c>
      <c r="C29" s="10" t="s">
        <v>119</v>
      </c>
      <c r="D29" s="21" t="s">
        <v>51</v>
      </c>
      <c r="E29" s="11">
        <v>3</v>
      </c>
      <c r="F29" s="11">
        <v>0</v>
      </c>
      <c r="G29" s="11">
        <v>0</v>
      </c>
      <c r="H29" s="11">
        <v>0</v>
      </c>
      <c r="I29" s="11">
        <v>1</v>
      </c>
      <c r="J29" s="11">
        <v>0</v>
      </c>
      <c r="K29" s="11">
        <v>0</v>
      </c>
      <c r="L29" s="11"/>
      <c r="M29" s="12"/>
      <c r="N29" s="12"/>
      <c r="O29" s="12"/>
      <c r="P29" s="11" t="s">
        <v>33</v>
      </c>
      <c r="Q29" s="11" t="s">
        <v>33</v>
      </c>
      <c r="R29" s="11"/>
      <c r="S29" s="11" t="s">
        <v>33</v>
      </c>
      <c r="T29" s="11"/>
      <c r="U29" s="11" t="s">
        <v>33</v>
      </c>
      <c r="V29" s="11" t="s">
        <v>33</v>
      </c>
      <c r="W29" s="11" t="s">
        <v>33</v>
      </c>
      <c r="X29" s="11"/>
      <c r="Y29" s="11"/>
      <c r="Z29" s="11"/>
      <c r="AA29" s="11"/>
      <c r="AB29" s="11" t="s">
        <v>33</v>
      </c>
      <c r="AC29" s="13"/>
      <c r="AD29" s="13"/>
      <c r="AE29" s="13"/>
      <c r="AF29" s="13"/>
      <c r="AG29" s="13"/>
      <c r="AH29" s="11" t="s">
        <v>33</v>
      </c>
      <c r="AI29" s="12"/>
      <c r="AJ29" s="23"/>
    </row>
    <row r="30" spans="2:36" ht="30" x14ac:dyDescent="0.2">
      <c r="B30" s="11">
        <v>22</v>
      </c>
      <c r="C30" s="10" t="s">
        <v>57</v>
      </c>
      <c r="D30" s="14" t="s">
        <v>51</v>
      </c>
      <c r="E30" s="11">
        <v>5</v>
      </c>
      <c r="F30" s="11">
        <v>0</v>
      </c>
      <c r="G30" s="11">
        <v>0</v>
      </c>
      <c r="H30" s="11">
        <v>0</v>
      </c>
      <c r="I30" s="11">
        <v>1</v>
      </c>
      <c r="J30" s="11">
        <v>0</v>
      </c>
      <c r="K30" s="11">
        <v>0</v>
      </c>
      <c r="L30" s="12">
        <v>1</v>
      </c>
      <c r="M30" s="12"/>
      <c r="N30" s="12"/>
      <c r="O30" s="12"/>
      <c r="P30" s="11" t="s">
        <v>33</v>
      </c>
      <c r="Q30" s="11" t="s">
        <v>33</v>
      </c>
      <c r="R30" s="11"/>
      <c r="S30" s="11" t="s">
        <v>33</v>
      </c>
      <c r="T30" s="11"/>
      <c r="U30" s="11" t="s">
        <v>33</v>
      </c>
      <c r="V30" s="11" t="s">
        <v>33</v>
      </c>
      <c r="W30" s="11" t="s">
        <v>33</v>
      </c>
      <c r="X30" s="11"/>
      <c r="Y30" s="11"/>
      <c r="Z30" s="11" t="s">
        <v>33</v>
      </c>
      <c r="AA30" s="11" t="s">
        <v>33</v>
      </c>
      <c r="AB30" s="11" t="s">
        <v>33</v>
      </c>
      <c r="AC30" s="13"/>
      <c r="AD30" s="13"/>
      <c r="AE30" s="13"/>
      <c r="AF30" s="13"/>
      <c r="AG30" s="13"/>
      <c r="AH30" s="11" t="s">
        <v>33</v>
      </c>
      <c r="AI30" s="12"/>
      <c r="AJ30" s="12"/>
    </row>
    <row r="31" spans="2:36" ht="40.5" customHeight="1" x14ac:dyDescent="0.2">
      <c r="B31" s="67">
        <v>23</v>
      </c>
      <c r="C31" s="10" t="s">
        <v>56</v>
      </c>
      <c r="D31" s="22" t="str">
        <f>+D29</f>
        <v>Dirección Regional</v>
      </c>
      <c r="E31" s="11">
        <v>3</v>
      </c>
      <c r="F31" s="11">
        <v>0</v>
      </c>
      <c r="G31" s="11">
        <v>0</v>
      </c>
      <c r="H31" s="11">
        <v>0</v>
      </c>
      <c r="I31" s="11">
        <v>0</v>
      </c>
      <c r="J31" s="11">
        <v>0</v>
      </c>
      <c r="K31" s="11">
        <v>1</v>
      </c>
      <c r="L31" s="12"/>
      <c r="M31" s="12"/>
      <c r="N31" s="12"/>
      <c r="O31" s="12"/>
      <c r="P31" s="11" t="s">
        <v>33</v>
      </c>
      <c r="Q31" s="11"/>
      <c r="R31" s="11"/>
      <c r="S31" s="11"/>
      <c r="T31" s="11"/>
      <c r="U31" s="11"/>
      <c r="V31" s="11"/>
      <c r="W31" s="11"/>
      <c r="X31" s="11"/>
      <c r="Y31" s="11"/>
      <c r="Z31" s="11"/>
      <c r="AA31" s="11"/>
      <c r="AB31" s="11" t="s">
        <v>33</v>
      </c>
      <c r="AC31" s="13"/>
      <c r="AD31" s="13"/>
      <c r="AE31" s="13"/>
      <c r="AF31" s="13"/>
      <c r="AG31" s="13"/>
      <c r="AH31" s="11" t="s">
        <v>33</v>
      </c>
      <c r="AI31" s="12"/>
      <c r="AJ31" s="26"/>
    </row>
    <row r="32" spans="2:36" ht="45" x14ac:dyDescent="0.2">
      <c r="B32" s="11">
        <v>24</v>
      </c>
      <c r="C32" s="24" t="s">
        <v>48</v>
      </c>
      <c r="D32" s="22" t="str">
        <f>+D31</f>
        <v>Dirección Regional</v>
      </c>
      <c r="E32" s="11">
        <v>2</v>
      </c>
      <c r="F32" s="11">
        <v>0</v>
      </c>
      <c r="G32" s="11">
        <v>0</v>
      </c>
      <c r="H32" s="11">
        <v>0</v>
      </c>
      <c r="I32" s="11">
        <v>1</v>
      </c>
      <c r="J32" s="11">
        <v>0</v>
      </c>
      <c r="K32" s="11">
        <v>0</v>
      </c>
      <c r="L32" s="12"/>
      <c r="M32" s="12"/>
      <c r="N32" s="12"/>
      <c r="O32" s="12"/>
      <c r="P32" s="11"/>
      <c r="Q32" s="11" t="s">
        <v>33</v>
      </c>
      <c r="R32" s="11"/>
      <c r="S32" s="11" t="s">
        <v>33</v>
      </c>
      <c r="T32" s="11"/>
      <c r="U32" s="11" t="s">
        <v>33</v>
      </c>
      <c r="V32" s="11"/>
      <c r="W32" s="11" t="s">
        <v>33</v>
      </c>
      <c r="X32" s="11"/>
      <c r="Y32" s="11" t="s">
        <v>33</v>
      </c>
      <c r="Z32" s="11"/>
      <c r="AA32" s="11"/>
      <c r="AB32" s="11" t="s">
        <v>33</v>
      </c>
      <c r="AC32" s="12"/>
      <c r="AD32" s="12"/>
      <c r="AE32" s="12"/>
      <c r="AF32" s="12"/>
      <c r="AG32" s="12"/>
      <c r="AH32" s="93" t="s">
        <v>33</v>
      </c>
      <c r="AI32" s="12"/>
      <c r="AJ32" s="12"/>
    </row>
    <row r="33" spans="2:36" ht="43.5" customHeight="1" x14ac:dyDescent="0.2">
      <c r="B33" s="67">
        <v>25</v>
      </c>
      <c r="C33" s="10" t="s">
        <v>118</v>
      </c>
      <c r="D33" s="14" t="s">
        <v>51</v>
      </c>
      <c r="E33" s="11">
        <v>2</v>
      </c>
      <c r="F33" s="11">
        <v>0</v>
      </c>
      <c r="G33" s="11">
        <v>0</v>
      </c>
      <c r="H33" s="11">
        <v>0</v>
      </c>
      <c r="I33" s="11">
        <v>1</v>
      </c>
      <c r="J33" s="11">
        <v>0</v>
      </c>
      <c r="K33" s="11">
        <v>0</v>
      </c>
      <c r="L33" s="11"/>
      <c r="M33" s="11"/>
      <c r="N33" s="11"/>
      <c r="O33" s="11">
        <v>2</v>
      </c>
      <c r="P33" s="11"/>
      <c r="Q33" s="11"/>
      <c r="R33" s="11"/>
      <c r="S33" s="11"/>
      <c r="T33" s="11"/>
      <c r="U33" s="11"/>
      <c r="V33" s="11"/>
      <c r="W33" s="11"/>
      <c r="X33" s="11"/>
      <c r="Y33" s="11"/>
      <c r="Z33" s="11"/>
      <c r="AA33" s="11"/>
      <c r="AB33" s="11"/>
      <c r="AC33" s="13"/>
      <c r="AD33" s="13"/>
      <c r="AE33" s="13"/>
      <c r="AF33" s="13"/>
      <c r="AG33" s="13"/>
      <c r="AH33" s="93" t="s">
        <v>33</v>
      </c>
      <c r="AI33" s="8"/>
      <c r="AJ33" s="8"/>
    </row>
    <row r="34" spans="2:36" ht="52.5" customHeight="1" thickBot="1" x14ac:dyDescent="0.25">
      <c r="B34" s="11">
        <v>26</v>
      </c>
      <c r="C34" s="24" t="s">
        <v>117</v>
      </c>
      <c r="D34" s="10" t="str">
        <f>+D32</f>
        <v>Dirección Regional</v>
      </c>
      <c r="E34" s="11">
        <v>2</v>
      </c>
      <c r="F34" s="11">
        <v>0</v>
      </c>
      <c r="G34" s="11">
        <v>0</v>
      </c>
      <c r="H34" s="11">
        <v>0</v>
      </c>
      <c r="I34" s="11">
        <v>1</v>
      </c>
      <c r="J34" s="11">
        <v>0</v>
      </c>
      <c r="K34" s="11">
        <v>0</v>
      </c>
      <c r="L34" s="11">
        <v>1</v>
      </c>
      <c r="M34" s="11"/>
      <c r="N34" s="11"/>
      <c r="O34" s="11"/>
      <c r="P34" s="11"/>
      <c r="Q34" s="11"/>
      <c r="R34" s="11" t="s">
        <v>33</v>
      </c>
      <c r="S34" s="11"/>
      <c r="T34" s="11" t="s">
        <v>33</v>
      </c>
      <c r="U34" s="11"/>
      <c r="V34" s="11"/>
      <c r="W34" s="11" t="s">
        <v>33</v>
      </c>
      <c r="X34" s="11"/>
      <c r="Y34" s="11"/>
      <c r="Z34" s="11" t="s">
        <v>33</v>
      </c>
      <c r="AA34" s="11" t="s">
        <v>33</v>
      </c>
      <c r="AB34" s="11" t="s">
        <v>33</v>
      </c>
      <c r="AC34" s="11"/>
      <c r="AD34" s="12"/>
      <c r="AE34" s="12"/>
      <c r="AF34" s="12"/>
      <c r="AG34" s="12"/>
      <c r="AH34" s="93" t="s">
        <v>33</v>
      </c>
      <c r="AI34" s="8"/>
      <c r="AJ34" s="8"/>
    </row>
    <row r="35" spans="2:36" ht="15.75" thickBot="1" x14ac:dyDescent="0.25">
      <c r="E35" s="103">
        <f>SUM(E9:E34)</f>
        <v>5148</v>
      </c>
      <c r="F35" s="2" t="e">
        <f>'TUPA 17'!#REF!</f>
        <v>#REF!</v>
      </c>
    </row>
    <row r="36" spans="2:36" x14ac:dyDescent="0.2">
      <c r="E36" s="37"/>
    </row>
  </sheetData>
  <mergeCells count="16">
    <mergeCell ref="AH6:AJ6"/>
    <mergeCell ref="F7:K7"/>
    <mergeCell ref="L7:O7"/>
    <mergeCell ref="P7:AB7"/>
    <mergeCell ref="AH7:AH8"/>
    <mergeCell ref="AI7:AI8"/>
    <mergeCell ref="AJ7:AJ8"/>
    <mergeCell ref="B1:AC1"/>
    <mergeCell ref="B2:AC2"/>
    <mergeCell ref="B6:B8"/>
    <mergeCell ref="C6:C8"/>
    <mergeCell ref="D6:D8"/>
    <mergeCell ref="E6:E8"/>
    <mergeCell ref="F6:O6"/>
    <mergeCell ref="P6:AB6"/>
    <mergeCell ref="AC6:AG6"/>
  </mergeCells>
  <pageMargins left="0.11811023622047245" right="0.11811023622047245" top="0.35433070866141736" bottom="0.35433070866141736" header="0.31496062992125984" footer="0.31496062992125984"/>
  <pageSetup paperSize="9" scale="38" fitToHeight="0"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J36"/>
  <sheetViews>
    <sheetView showGridLines="0" zoomScale="70" zoomScaleNormal="70" workbookViewId="0">
      <selection activeCell="B4" sqref="B4"/>
    </sheetView>
  </sheetViews>
  <sheetFormatPr baseColWidth="10" defaultColWidth="11.42578125" defaultRowHeight="15" x14ac:dyDescent="0.2"/>
  <cols>
    <col min="1" max="1" width="3.42578125" style="2" customWidth="1"/>
    <col min="2" max="2" width="6.7109375" style="28" customWidth="1"/>
    <col min="3" max="3" width="26.28515625" style="2" customWidth="1"/>
    <col min="4" max="4" width="20.140625" style="2" customWidth="1"/>
    <col min="5" max="5" width="10.7109375" style="2" customWidth="1"/>
    <col min="6" max="6" width="9.140625" style="2" customWidth="1"/>
    <col min="7" max="7" width="8" style="2" customWidth="1"/>
    <col min="8" max="8" width="8.140625" style="2" customWidth="1"/>
    <col min="9" max="9" width="7.140625" style="2" customWidth="1"/>
    <col min="10" max="10" width="8.140625" style="2" customWidth="1"/>
    <col min="11" max="11" width="6.28515625" style="2" customWidth="1"/>
    <col min="12" max="12" width="7.28515625" style="2" customWidth="1"/>
    <col min="13" max="13" width="9.28515625" style="2" customWidth="1"/>
    <col min="14" max="14" width="6.7109375" style="2" customWidth="1"/>
    <col min="15" max="15" width="7.28515625" style="2" customWidth="1"/>
    <col min="16" max="16" width="7.140625" style="2" customWidth="1"/>
    <col min="17" max="17" width="8" style="2" customWidth="1"/>
    <col min="18" max="19" width="6.42578125" style="2" customWidth="1"/>
    <col min="20" max="20" width="7.5703125" style="2" customWidth="1"/>
    <col min="21" max="21" width="6" style="2" customWidth="1"/>
    <col min="22" max="22" width="6.140625" style="2" customWidth="1"/>
    <col min="23" max="24" width="6.42578125" style="2" customWidth="1"/>
    <col min="25" max="25" width="7.5703125" style="2" customWidth="1"/>
    <col min="26" max="26" width="7.85546875" style="2" customWidth="1"/>
    <col min="27" max="27" width="10.85546875" style="2" customWidth="1"/>
    <col min="28" max="28" width="7" style="2" customWidth="1"/>
    <col min="29" max="33" width="8" style="2" customWidth="1"/>
    <col min="34" max="36" width="6" style="2" customWidth="1"/>
    <col min="37" max="16384" width="11.42578125" style="2"/>
  </cols>
  <sheetData>
    <row r="1" spans="2:36" ht="15.75" x14ac:dyDescent="0.25">
      <c r="B1" s="349"/>
      <c r="C1" s="349"/>
      <c r="D1" s="349"/>
      <c r="E1" s="349"/>
      <c r="F1" s="349"/>
      <c r="G1" s="349"/>
      <c r="H1" s="349"/>
      <c r="I1" s="349"/>
      <c r="J1" s="349"/>
      <c r="K1" s="349"/>
      <c r="L1" s="349"/>
      <c r="M1" s="349"/>
      <c r="N1" s="349"/>
      <c r="O1" s="349"/>
      <c r="P1" s="349"/>
      <c r="Q1" s="349"/>
      <c r="R1" s="349"/>
      <c r="S1" s="349"/>
      <c r="T1" s="349"/>
      <c r="U1" s="349"/>
      <c r="V1" s="349"/>
      <c r="W1" s="349"/>
      <c r="X1" s="349"/>
      <c r="Y1" s="349"/>
      <c r="Z1" s="349"/>
      <c r="AA1" s="349"/>
      <c r="AB1" s="349"/>
      <c r="AC1" s="1"/>
    </row>
    <row r="2" spans="2:36" ht="15.75" x14ac:dyDescent="0.25">
      <c r="B2" s="349"/>
      <c r="C2" s="349"/>
      <c r="D2" s="349"/>
      <c r="E2" s="349"/>
      <c r="F2" s="349"/>
      <c r="G2" s="349"/>
      <c r="H2" s="349"/>
      <c r="I2" s="349"/>
      <c r="J2" s="349"/>
      <c r="K2" s="349"/>
      <c r="L2" s="349"/>
      <c r="M2" s="349"/>
      <c r="N2" s="349"/>
      <c r="O2" s="349"/>
      <c r="P2" s="349"/>
      <c r="Q2" s="349"/>
      <c r="R2" s="349"/>
      <c r="S2" s="349"/>
      <c r="T2" s="349"/>
      <c r="U2" s="349"/>
      <c r="V2" s="349"/>
      <c r="W2" s="349"/>
      <c r="X2" s="349"/>
      <c r="Y2" s="349"/>
      <c r="Z2" s="349"/>
      <c r="AA2" s="349"/>
      <c r="AB2" s="349"/>
      <c r="AC2" s="349"/>
    </row>
    <row r="3" spans="2:36" ht="15.75" x14ac:dyDescent="0.25">
      <c r="B3" s="349"/>
      <c r="C3" s="349"/>
      <c r="D3" s="349"/>
      <c r="E3" s="349"/>
      <c r="F3" s="349"/>
      <c r="G3" s="349"/>
      <c r="H3" s="349"/>
      <c r="I3" s="349"/>
      <c r="J3" s="349"/>
      <c r="K3" s="349"/>
      <c r="L3" s="349"/>
      <c r="M3" s="349"/>
      <c r="N3" s="349"/>
      <c r="O3" s="349"/>
      <c r="P3" s="349"/>
      <c r="Q3" s="349"/>
      <c r="R3" s="349"/>
      <c r="S3" s="349"/>
      <c r="T3" s="349"/>
      <c r="U3" s="349"/>
      <c r="V3" s="349"/>
      <c r="W3" s="349"/>
      <c r="X3" s="349"/>
      <c r="Y3" s="349"/>
      <c r="Z3" s="349"/>
      <c r="AA3" s="349"/>
      <c r="AB3" s="349"/>
      <c r="AC3" s="349"/>
    </row>
    <row r="4" spans="2:36" ht="15.75" customHeight="1" x14ac:dyDescent="0.25">
      <c r="B4" s="99" t="s">
        <v>284</v>
      </c>
      <c r="C4" s="99"/>
      <c r="D4" s="99"/>
      <c r="E4" s="99"/>
      <c r="F4" s="99"/>
      <c r="G4" s="99"/>
      <c r="H4" s="99"/>
      <c r="I4" s="96"/>
      <c r="J4" s="96"/>
      <c r="K4" s="96"/>
      <c r="L4" s="96"/>
      <c r="M4" s="96"/>
      <c r="N4" s="96"/>
    </row>
    <row r="6" spans="2:36" x14ac:dyDescent="0.2">
      <c r="B6" s="356" t="s">
        <v>1</v>
      </c>
      <c r="C6" s="356" t="s">
        <v>2</v>
      </c>
      <c r="D6" s="356" t="s">
        <v>3</v>
      </c>
      <c r="E6" s="357" t="s">
        <v>4</v>
      </c>
      <c r="F6" s="341" t="s">
        <v>5</v>
      </c>
      <c r="G6" s="341"/>
      <c r="H6" s="341"/>
      <c r="I6" s="341"/>
      <c r="J6" s="341"/>
      <c r="K6" s="341"/>
      <c r="L6" s="341"/>
      <c r="M6" s="341"/>
      <c r="N6" s="341"/>
      <c r="O6" s="341"/>
      <c r="P6" s="341" t="s">
        <v>9</v>
      </c>
      <c r="Q6" s="341"/>
      <c r="R6" s="341"/>
      <c r="S6" s="341"/>
      <c r="T6" s="341"/>
      <c r="U6" s="341"/>
      <c r="V6" s="341"/>
      <c r="W6" s="341"/>
      <c r="X6" s="341"/>
      <c r="Y6" s="341"/>
      <c r="Z6" s="341"/>
      <c r="AA6" s="341"/>
      <c r="AB6" s="341"/>
      <c r="AC6" s="341" t="s">
        <v>11</v>
      </c>
      <c r="AD6" s="341"/>
      <c r="AE6" s="341"/>
      <c r="AF6" s="341"/>
      <c r="AG6" s="341"/>
      <c r="AH6" s="341" t="s">
        <v>15</v>
      </c>
      <c r="AI6" s="341"/>
      <c r="AJ6" s="341"/>
    </row>
    <row r="7" spans="2:36" x14ac:dyDescent="0.2">
      <c r="B7" s="356"/>
      <c r="C7" s="356"/>
      <c r="D7" s="356"/>
      <c r="E7" s="357"/>
      <c r="F7" s="341" t="s">
        <v>6</v>
      </c>
      <c r="G7" s="341"/>
      <c r="H7" s="341"/>
      <c r="I7" s="341"/>
      <c r="J7" s="341"/>
      <c r="K7" s="341"/>
      <c r="L7" s="361" t="s">
        <v>7</v>
      </c>
      <c r="M7" s="361"/>
      <c r="N7" s="361"/>
      <c r="O7" s="361"/>
      <c r="P7" s="361" t="s">
        <v>10</v>
      </c>
      <c r="Q7" s="361"/>
      <c r="R7" s="361"/>
      <c r="S7" s="361"/>
      <c r="T7" s="361"/>
      <c r="U7" s="361"/>
      <c r="V7" s="361"/>
      <c r="W7" s="361"/>
      <c r="X7" s="361"/>
      <c r="Y7" s="361"/>
      <c r="Z7" s="361"/>
      <c r="AA7" s="361"/>
      <c r="AB7" s="361"/>
      <c r="AC7" s="69" t="s">
        <v>31</v>
      </c>
      <c r="AD7" s="69" t="s">
        <v>32</v>
      </c>
      <c r="AE7" s="69" t="s">
        <v>12</v>
      </c>
      <c r="AF7" s="69" t="s">
        <v>13</v>
      </c>
      <c r="AG7" s="69" t="s">
        <v>14</v>
      </c>
      <c r="AH7" s="348" t="s">
        <v>16</v>
      </c>
      <c r="AI7" s="348" t="s">
        <v>17</v>
      </c>
      <c r="AJ7" s="348" t="s">
        <v>18</v>
      </c>
    </row>
    <row r="8" spans="2:36" ht="60" x14ac:dyDescent="0.2">
      <c r="B8" s="356"/>
      <c r="C8" s="356"/>
      <c r="D8" s="356"/>
      <c r="E8" s="357"/>
      <c r="F8" s="68" t="s">
        <v>41</v>
      </c>
      <c r="G8" s="68" t="s">
        <v>146</v>
      </c>
      <c r="H8" s="68" t="s">
        <v>145</v>
      </c>
      <c r="I8" s="67" t="s">
        <v>43</v>
      </c>
      <c r="J8" s="3" t="s">
        <v>180</v>
      </c>
      <c r="K8" s="68" t="s">
        <v>22</v>
      </c>
      <c r="L8" s="4" t="s">
        <v>8</v>
      </c>
      <c r="M8" s="7" t="s">
        <v>143</v>
      </c>
      <c r="N8" s="5" t="s">
        <v>28</v>
      </c>
      <c r="O8" s="4" t="s">
        <v>37</v>
      </c>
      <c r="P8" s="6" t="s">
        <v>25</v>
      </c>
      <c r="Q8" s="4" t="s">
        <v>24</v>
      </c>
      <c r="R8" s="4" t="s">
        <v>64</v>
      </c>
      <c r="S8" s="4" t="s">
        <v>142</v>
      </c>
      <c r="T8" s="4" t="s">
        <v>65</v>
      </c>
      <c r="U8" s="7" t="s">
        <v>26</v>
      </c>
      <c r="V8" s="4" t="s">
        <v>27</v>
      </c>
      <c r="W8" s="4" t="s">
        <v>23</v>
      </c>
      <c r="X8" s="4" t="s">
        <v>88</v>
      </c>
      <c r="Y8" s="7" t="s">
        <v>89</v>
      </c>
      <c r="Z8" s="7" t="s">
        <v>84</v>
      </c>
      <c r="AA8" s="7" t="s">
        <v>182</v>
      </c>
      <c r="AB8" s="7" t="s">
        <v>30</v>
      </c>
      <c r="AC8" s="8"/>
      <c r="AD8" s="8"/>
      <c r="AE8" s="8"/>
      <c r="AF8" s="8"/>
      <c r="AG8" s="8"/>
      <c r="AH8" s="348"/>
      <c r="AI8" s="348"/>
      <c r="AJ8" s="348"/>
    </row>
    <row r="9" spans="2:36" ht="36" customHeight="1" x14ac:dyDescent="0.2">
      <c r="B9" s="67">
        <v>1</v>
      </c>
      <c r="C9" s="9" t="s">
        <v>34</v>
      </c>
      <c r="D9" s="94" t="s">
        <v>40</v>
      </c>
      <c r="E9" s="67">
        <v>2</v>
      </c>
      <c r="F9" s="67">
        <v>1</v>
      </c>
      <c r="G9" s="67">
        <v>0</v>
      </c>
      <c r="H9" s="67">
        <v>0</v>
      </c>
      <c r="I9" s="67">
        <v>0</v>
      </c>
      <c r="J9" s="67">
        <v>0</v>
      </c>
      <c r="K9" s="67">
        <v>0</v>
      </c>
      <c r="L9" s="67"/>
      <c r="M9" s="67"/>
      <c r="N9" s="67"/>
      <c r="O9" s="67"/>
      <c r="P9" s="67"/>
      <c r="Q9" s="67"/>
      <c r="R9" s="67"/>
      <c r="S9" s="67"/>
      <c r="T9" s="67"/>
      <c r="U9" s="67"/>
      <c r="V9" s="67"/>
      <c r="W9" s="67"/>
      <c r="X9" s="67"/>
      <c r="Y9" s="67" t="s">
        <v>33</v>
      </c>
      <c r="Z9" s="3"/>
      <c r="AA9" s="3"/>
      <c r="AB9" s="3"/>
      <c r="AC9" s="3"/>
      <c r="AD9" s="3"/>
      <c r="AE9" s="67"/>
      <c r="AF9" s="67"/>
      <c r="AG9" s="67"/>
      <c r="AH9" s="11" t="s">
        <v>33</v>
      </c>
      <c r="AI9" s="67"/>
      <c r="AJ9" s="67"/>
    </row>
    <row r="10" spans="2:36" ht="34.5" customHeight="1" x14ac:dyDescent="0.2">
      <c r="B10" s="11">
        <v>2</v>
      </c>
      <c r="C10" s="10" t="s">
        <v>35</v>
      </c>
      <c r="D10" s="14" t="str">
        <f>+D9</f>
        <v>Administración</v>
      </c>
      <c r="E10" s="11">
        <v>2</v>
      </c>
      <c r="F10" s="11">
        <v>1</v>
      </c>
      <c r="G10" s="11">
        <v>0</v>
      </c>
      <c r="H10" s="11">
        <v>0</v>
      </c>
      <c r="I10" s="11">
        <v>0</v>
      </c>
      <c r="J10" s="11">
        <v>0</v>
      </c>
      <c r="K10" s="11">
        <v>0</v>
      </c>
      <c r="L10" s="12"/>
      <c r="M10" s="12"/>
      <c r="N10" s="11" t="s">
        <v>33</v>
      </c>
      <c r="O10" s="12"/>
      <c r="P10" s="12"/>
      <c r="Q10" s="12"/>
      <c r="R10" s="12"/>
      <c r="S10" s="12"/>
      <c r="T10" s="12"/>
      <c r="U10" s="12"/>
      <c r="V10" s="12"/>
      <c r="W10" s="12"/>
      <c r="X10" s="12"/>
      <c r="Y10" s="11" t="s">
        <v>33</v>
      </c>
      <c r="Z10" s="13"/>
      <c r="AA10" s="13"/>
      <c r="AB10" s="13"/>
      <c r="AC10" s="13"/>
      <c r="AD10" s="13"/>
      <c r="AE10" s="12"/>
      <c r="AF10" s="12"/>
      <c r="AG10" s="12"/>
      <c r="AH10" s="11" t="s">
        <v>33</v>
      </c>
      <c r="AI10" s="67"/>
      <c r="AJ10" s="67"/>
    </row>
    <row r="11" spans="2:36" ht="32.25" customHeight="1" x14ac:dyDescent="0.2">
      <c r="B11" s="67">
        <v>3</v>
      </c>
      <c r="C11" s="24" t="s">
        <v>36</v>
      </c>
      <c r="D11" s="14" t="s">
        <v>179</v>
      </c>
      <c r="E11" s="11">
        <v>10</v>
      </c>
      <c r="F11" s="11">
        <v>0</v>
      </c>
      <c r="G11" s="11">
        <v>1</v>
      </c>
      <c r="H11" s="11">
        <v>0</v>
      </c>
      <c r="I11" s="11">
        <v>0</v>
      </c>
      <c r="J11" s="11">
        <v>0</v>
      </c>
      <c r="K11" s="11">
        <v>0</v>
      </c>
      <c r="L11" s="12"/>
      <c r="M11" s="12"/>
      <c r="N11" s="12"/>
      <c r="O11" s="12"/>
      <c r="P11" s="11" t="s">
        <v>33</v>
      </c>
      <c r="Q11" s="11"/>
      <c r="R11" s="11"/>
      <c r="S11" s="11"/>
      <c r="T11" s="11"/>
      <c r="U11" s="11"/>
      <c r="V11" s="11"/>
      <c r="W11" s="11"/>
      <c r="X11" s="11"/>
      <c r="Y11" s="11"/>
      <c r="Z11" s="11"/>
      <c r="AA11" s="11"/>
      <c r="AB11" s="11" t="s">
        <v>33</v>
      </c>
      <c r="AC11" s="3"/>
      <c r="AD11" s="3"/>
      <c r="AE11" s="3"/>
      <c r="AF11" s="3"/>
      <c r="AG11" s="3"/>
      <c r="AH11" s="11"/>
      <c r="AI11" s="11" t="s">
        <v>33</v>
      </c>
      <c r="AJ11" s="12"/>
    </row>
    <row r="12" spans="2:36" ht="41.25" customHeight="1" x14ac:dyDescent="0.2">
      <c r="B12" s="11">
        <v>4</v>
      </c>
      <c r="C12" s="42" t="s">
        <v>19</v>
      </c>
      <c r="D12" s="9" t="str">
        <f>+D11</f>
        <v>Mesa de Partes</v>
      </c>
      <c r="E12" s="67">
        <v>2</v>
      </c>
      <c r="F12" s="67">
        <v>0</v>
      </c>
      <c r="G12" s="67">
        <v>1</v>
      </c>
      <c r="H12" s="67">
        <v>0</v>
      </c>
      <c r="I12" s="67">
        <v>0</v>
      </c>
      <c r="J12" s="67">
        <v>0</v>
      </c>
      <c r="K12" s="67">
        <v>0</v>
      </c>
      <c r="L12" s="67"/>
      <c r="M12" s="67"/>
      <c r="N12" s="67"/>
      <c r="O12" s="67"/>
      <c r="P12" s="11"/>
      <c r="Q12" s="11" t="s">
        <v>33</v>
      </c>
      <c r="R12" s="11"/>
      <c r="S12" s="11"/>
      <c r="T12" s="11"/>
      <c r="U12" s="11" t="s">
        <v>33</v>
      </c>
      <c r="V12" s="11"/>
      <c r="W12" s="11" t="s">
        <v>33</v>
      </c>
      <c r="X12" s="11"/>
      <c r="Y12" s="11" t="s">
        <v>33</v>
      </c>
      <c r="Z12" s="11"/>
      <c r="AA12" s="11"/>
      <c r="AB12" s="11" t="s">
        <v>33</v>
      </c>
      <c r="AC12" s="3"/>
      <c r="AD12" s="3"/>
      <c r="AE12" s="3"/>
      <c r="AF12" s="3"/>
      <c r="AG12" s="3"/>
      <c r="AH12" s="11" t="s">
        <v>33</v>
      </c>
      <c r="AI12" s="12"/>
      <c r="AJ12" s="12"/>
    </row>
    <row r="13" spans="2:36" ht="36.75" customHeight="1" x14ac:dyDescent="0.2">
      <c r="B13" s="67">
        <v>5</v>
      </c>
      <c r="C13" s="10" t="s">
        <v>97</v>
      </c>
      <c r="D13" s="14" t="str">
        <f>+D12</f>
        <v>Mesa de Partes</v>
      </c>
      <c r="E13" s="17">
        <v>5</v>
      </c>
      <c r="F13" s="11">
        <v>0</v>
      </c>
      <c r="G13" s="11">
        <v>1</v>
      </c>
      <c r="H13" s="11">
        <v>0</v>
      </c>
      <c r="I13" s="11">
        <v>0</v>
      </c>
      <c r="J13" s="11">
        <v>0</v>
      </c>
      <c r="K13" s="11">
        <v>0</v>
      </c>
      <c r="L13" s="11"/>
      <c r="M13" s="11"/>
      <c r="N13" s="11"/>
      <c r="O13" s="11"/>
      <c r="P13" s="11"/>
      <c r="Q13" s="11" t="s">
        <v>33</v>
      </c>
      <c r="R13" s="11"/>
      <c r="S13" s="11" t="s">
        <v>33</v>
      </c>
      <c r="T13" s="11"/>
      <c r="U13" s="11" t="s">
        <v>33</v>
      </c>
      <c r="V13" s="11"/>
      <c r="W13" s="11" t="s">
        <v>33</v>
      </c>
      <c r="X13" s="11"/>
      <c r="Y13" s="11" t="s">
        <v>33</v>
      </c>
      <c r="Z13" s="11"/>
      <c r="AA13" s="11"/>
      <c r="AB13" s="11" t="s">
        <v>33</v>
      </c>
      <c r="AC13" s="13"/>
      <c r="AD13" s="13"/>
      <c r="AE13" s="13"/>
      <c r="AF13" s="13"/>
      <c r="AG13" s="13"/>
      <c r="AH13" s="11" t="s">
        <v>33</v>
      </c>
      <c r="AI13" s="12"/>
      <c r="AJ13" s="12"/>
    </row>
    <row r="14" spans="2:36" ht="30" x14ac:dyDescent="0.2">
      <c r="B14" s="11">
        <v>6</v>
      </c>
      <c r="C14" s="10" t="s">
        <v>39</v>
      </c>
      <c r="D14" s="10" t="s">
        <v>177</v>
      </c>
      <c r="E14" s="17">
        <v>3</v>
      </c>
      <c r="F14" s="11">
        <v>0</v>
      </c>
      <c r="G14" s="11">
        <v>0</v>
      </c>
      <c r="H14" s="11">
        <v>0</v>
      </c>
      <c r="I14" s="11">
        <v>0</v>
      </c>
      <c r="J14" s="11">
        <v>1</v>
      </c>
      <c r="K14" s="11">
        <v>0</v>
      </c>
      <c r="L14" s="12"/>
      <c r="M14" s="12"/>
      <c r="N14" s="12"/>
      <c r="O14" s="12"/>
      <c r="P14" s="11"/>
      <c r="Q14" s="11" t="s">
        <v>33</v>
      </c>
      <c r="R14" s="11"/>
      <c r="S14" s="11" t="s">
        <v>33</v>
      </c>
      <c r="T14" s="11"/>
      <c r="U14" s="11" t="s">
        <v>33</v>
      </c>
      <c r="V14" s="11"/>
      <c r="W14" s="11" t="s">
        <v>33</v>
      </c>
      <c r="X14" s="11"/>
      <c r="Y14" s="11" t="s">
        <v>33</v>
      </c>
      <c r="Z14" s="11"/>
      <c r="AA14" s="11"/>
      <c r="AB14" s="11" t="s">
        <v>33</v>
      </c>
      <c r="AC14" s="13"/>
      <c r="AD14" s="13"/>
      <c r="AE14" s="13"/>
      <c r="AF14" s="13"/>
      <c r="AG14" s="13"/>
      <c r="AH14" s="11" t="s">
        <v>33</v>
      </c>
      <c r="AI14" s="12"/>
      <c r="AJ14" s="12"/>
    </row>
    <row r="15" spans="2:36" ht="30" x14ac:dyDescent="0.2">
      <c r="B15" s="67">
        <v>7</v>
      </c>
      <c r="C15" s="18" t="s">
        <v>135</v>
      </c>
      <c r="D15" s="10" t="str">
        <f>+D14</f>
        <v>Of.Tec.Asuntos Amb.</v>
      </c>
      <c r="E15" s="17">
        <v>2880</v>
      </c>
      <c r="F15" s="11">
        <v>0</v>
      </c>
      <c r="G15" s="11">
        <v>0</v>
      </c>
      <c r="H15" s="11">
        <v>0</v>
      </c>
      <c r="I15" s="19">
        <v>0</v>
      </c>
      <c r="J15" s="19">
        <v>1</v>
      </c>
      <c r="K15" s="19">
        <v>0</v>
      </c>
      <c r="L15" s="11"/>
      <c r="M15" s="11"/>
      <c r="N15" s="11"/>
      <c r="O15" s="11"/>
      <c r="P15" s="11" t="s">
        <v>33</v>
      </c>
      <c r="Q15" s="11" t="s">
        <v>33</v>
      </c>
      <c r="R15" s="11"/>
      <c r="S15" s="11" t="s">
        <v>33</v>
      </c>
      <c r="T15" s="11"/>
      <c r="U15" s="11" t="s">
        <v>33</v>
      </c>
      <c r="V15" s="11"/>
      <c r="W15" s="11" t="s">
        <v>33</v>
      </c>
      <c r="X15" s="11"/>
      <c r="Y15" s="11" t="s">
        <v>33</v>
      </c>
      <c r="Z15" s="11"/>
      <c r="AA15" s="11"/>
      <c r="AB15" s="11" t="s">
        <v>33</v>
      </c>
      <c r="AC15" s="13"/>
      <c r="AD15" s="13"/>
      <c r="AE15" s="13"/>
      <c r="AF15" s="13"/>
      <c r="AG15" s="13"/>
      <c r="AH15" s="11"/>
      <c r="AI15" s="11" t="s">
        <v>33</v>
      </c>
      <c r="AJ15" s="12"/>
    </row>
    <row r="16" spans="2:36" ht="42" customHeight="1" x14ac:dyDescent="0.2">
      <c r="B16" s="11">
        <v>8</v>
      </c>
      <c r="C16" s="10" t="s">
        <v>134</v>
      </c>
      <c r="D16" s="21" t="str">
        <f>+D15</f>
        <v>Of.Tec.Asuntos Amb.</v>
      </c>
      <c r="E16" s="17">
        <v>960</v>
      </c>
      <c r="F16" s="11">
        <v>0</v>
      </c>
      <c r="G16" s="11">
        <v>0</v>
      </c>
      <c r="H16" s="11">
        <v>0</v>
      </c>
      <c r="I16" s="11">
        <v>0</v>
      </c>
      <c r="J16" s="11">
        <v>1</v>
      </c>
      <c r="K16" s="11">
        <v>0</v>
      </c>
      <c r="L16" s="11">
        <v>30</v>
      </c>
      <c r="M16" s="12"/>
      <c r="N16" s="12"/>
      <c r="O16" s="12"/>
      <c r="P16" s="11" t="s">
        <v>33</v>
      </c>
      <c r="Q16" s="11" t="s">
        <v>33</v>
      </c>
      <c r="R16" s="11" t="s">
        <v>33</v>
      </c>
      <c r="S16" s="11" t="s">
        <v>33</v>
      </c>
      <c r="T16" s="11"/>
      <c r="U16" s="11" t="s">
        <v>33</v>
      </c>
      <c r="V16" s="11" t="s">
        <v>33</v>
      </c>
      <c r="W16" s="11" t="s">
        <v>33</v>
      </c>
      <c r="X16" s="11"/>
      <c r="Y16" s="11" t="s">
        <v>33</v>
      </c>
      <c r="Z16" s="11" t="s">
        <v>33</v>
      </c>
      <c r="AA16" s="11" t="s">
        <v>33</v>
      </c>
      <c r="AB16" s="11" t="s">
        <v>33</v>
      </c>
      <c r="AC16" s="13"/>
      <c r="AD16" s="13"/>
      <c r="AE16" s="13"/>
      <c r="AF16" s="13"/>
      <c r="AG16" s="13"/>
      <c r="AH16" s="11" t="s">
        <v>33</v>
      </c>
      <c r="AI16" s="12"/>
      <c r="AJ16" s="12"/>
    </row>
    <row r="17" spans="2:36" ht="45.75" customHeight="1" x14ac:dyDescent="0.2">
      <c r="B17" s="67">
        <v>9</v>
      </c>
      <c r="C17" s="10" t="s">
        <v>133</v>
      </c>
      <c r="D17" s="21" t="str">
        <f>+D16</f>
        <v>Of.Tec.Asuntos Amb.</v>
      </c>
      <c r="E17" s="17">
        <v>2</v>
      </c>
      <c r="F17" s="11">
        <v>0</v>
      </c>
      <c r="G17" s="11">
        <v>0</v>
      </c>
      <c r="H17" s="11">
        <v>0</v>
      </c>
      <c r="I17" s="11">
        <v>0</v>
      </c>
      <c r="J17" s="11">
        <v>1</v>
      </c>
      <c r="K17" s="11">
        <v>0</v>
      </c>
      <c r="L17" s="11"/>
      <c r="M17" s="12"/>
      <c r="N17" s="12"/>
      <c r="O17" s="12"/>
      <c r="P17" s="11"/>
      <c r="Q17" s="11" t="s">
        <v>33</v>
      </c>
      <c r="R17" s="11"/>
      <c r="S17" s="11" t="s">
        <v>33</v>
      </c>
      <c r="T17" s="11"/>
      <c r="U17" s="11" t="s">
        <v>33</v>
      </c>
      <c r="V17" s="11"/>
      <c r="W17" s="11" t="s">
        <v>33</v>
      </c>
      <c r="X17" s="11"/>
      <c r="Y17" s="11" t="s">
        <v>33</v>
      </c>
      <c r="Z17" s="11"/>
      <c r="AA17" s="11"/>
      <c r="AB17" s="11" t="s">
        <v>33</v>
      </c>
      <c r="AC17" s="13"/>
      <c r="AD17" s="13"/>
      <c r="AE17" s="13"/>
      <c r="AF17" s="13"/>
      <c r="AG17" s="13"/>
      <c r="AH17" s="11" t="s">
        <v>33</v>
      </c>
      <c r="AI17" s="12"/>
      <c r="AJ17" s="12"/>
    </row>
    <row r="18" spans="2:36" ht="30" x14ac:dyDescent="0.2">
      <c r="B18" s="11">
        <v>10</v>
      </c>
      <c r="C18" s="10" t="s">
        <v>132</v>
      </c>
      <c r="D18" s="21" t="s">
        <v>53</v>
      </c>
      <c r="E18" s="17">
        <v>3</v>
      </c>
      <c r="F18" s="11">
        <v>0</v>
      </c>
      <c r="G18" s="11">
        <v>0</v>
      </c>
      <c r="H18" s="11">
        <v>1</v>
      </c>
      <c r="I18" s="11">
        <v>0</v>
      </c>
      <c r="J18" s="11">
        <v>0</v>
      </c>
      <c r="K18" s="11">
        <v>0</v>
      </c>
      <c r="L18" s="11"/>
      <c r="M18" s="12"/>
      <c r="N18" s="12"/>
      <c r="O18" s="12"/>
      <c r="P18" s="11"/>
      <c r="Q18" s="11" t="s">
        <v>33</v>
      </c>
      <c r="R18" s="11"/>
      <c r="S18" s="11" t="s">
        <v>33</v>
      </c>
      <c r="T18" s="11"/>
      <c r="U18" s="11" t="s">
        <v>33</v>
      </c>
      <c r="V18" s="11"/>
      <c r="W18" s="11" t="s">
        <v>33</v>
      </c>
      <c r="X18" s="11"/>
      <c r="Y18" s="11" t="s">
        <v>33</v>
      </c>
      <c r="Z18" s="11"/>
      <c r="AA18" s="11"/>
      <c r="AB18" s="11" t="s">
        <v>33</v>
      </c>
      <c r="AC18" s="13"/>
      <c r="AD18" s="13"/>
      <c r="AE18" s="13"/>
      <c r="AF18" s="13"/>
      <c r="AG18" s="13"/>
      <c r="AH18" s="11" t="s">
        <v>33</v>
      </c>
      <c r="AI18" s="12"/>
      <c r="AJ18" s="12"/>
    </row>
    <row r="19" spans="2:36" ht="45" x14ac:dyDescent="0.2">
      <c r="B19" s="67">
        <v>11</v>
      </c>
      <c r="C19" s="10" t="s">
        <v>131</v>
      </c>
      <c r="D19" s="21" t="str">
        <f>+D18</f>
        <v>Asesoría Legal</v>
      </c>
      <c r="E19" s="17">
        <v>300</v>
      </c>
      <c r="F19" s="11">
        <v>0</v>
      </c>
      <c r="G19" s="11">
        <v>0</v>
      </c>
      <c r="H19" s="11">
        <v>1</v>
      </c>
      <c r="I19" s="11">
        <v>0</v>
      </c>
      <c r="J19" s="11">
        <v>0</v>
      </c>
      <c r="K19" s="11">
        <v>0</v>
      </c>
      <c r="L19" s="11">
        <v>15</v>
      </c>
      <c r="M19" s="12"/>
      <c r="N19" s="12"/>
      <c r="O19" s="12"/>
      <c r="P19" s="11" t="s">
        <v>33</v>
      </c>
      <c r="Q19" s="11" t="s">
        <v>33</v>
      </c>
      <c r="R19" s="11" t="s">
        <v>33</v>
      </c>
      <c r="S19" s="11" t="s">
        <v>33</v>
      </c>
      <c r="T19" s="11" t="s">
        <v>33</v>
      </c>
      <c r="U19" s="11" t="s">
        <v>33</v>
      </c>
      <c r="V19" s="11" t="s">
        <v>33</v>
      </c>
      <c r="W19" s="11" t="s">
        <v>33</v>
      </c>
      <c r="X19" s="11"/>
      <c r="Y19" s="11" t="s">
        <v>33</v>
      </c>
      <c r="Z19" s="11" t="s">
        <v>33</v>
      </c>
      <c r="AA19" s="11" t="s">
        <v>33</v>
      </c>
      <c r="AB19" s="11" t="s">
        <v>33</v>
      </c>
      <c r="AC19" s="13"/>
      <c r="AD19" s="13"/>
      <c r="AE19" s="13"/>
      <c r="AF19" s="13"/>
      <c r="AG19" s="13"/>
      <c r="AH19" s="11" t="s">
        <v>33</v>
      </c>
      <c r="AI19" s="12"/>
      <c r="AJ19" s="12"/>
    </row>
    <row r="20" spans="2:36" ht="30" x14ac:dyDescent="0.2">
      <c r="B20" s="11">
        <v>12</v>
      </c>
      <c r="C20" s="10" t="s">
        <v>130</v>
      </c>
      <c r="D20" s="21" t="str">
        <f>+D19</f>
        <v>Asesoría Legal</v>
      </c>
      <c r="E20" s="17">
        <v>2</v>
      </c>
      <c r="F20" s="11">
        <v>0</v>
      </c>
      <c r="G20" s="11">
        <v>0</v>
      </c>
      <c r="H20" s="11">
        <v>1</v>
      </c>
      <c r="I20" s="11">
        <v>0</v>
      </c>
      <c r="J20" s="11">
        <v>0</v>
      </c>
      <c r="K20" s="11">
        <v>0</v>
      </c>
      <c r="L20" s="11"/>
      <c r="M20" s="12"/>
      <c r="N20" s="12"/>
      <c r="O20" s="11">
        <v>3</v>
      </c>
      <c r="P20" s="11"/>
      <c r="Q20" s="11"/>
      <c r="R20" s="11"/>
      <c r="S20" s="11"/>
      <c r="T20" s="11"/>
      <c r="U20" s="11"/>
      <c r="V20" s="11"/>
      <c r="W20" s="11"/>
      <c r="X20" s="11"/>
      <c r="Y20" s="11"/>
      <c r="Z20" s="11"/>
      <c r="AA20" s="11"/>
      <c r="AB20" s="11"/>
      <c r="AC20" s="13"/>
      <c r="AD20" s="13"/>
      <c r="AE20" s="13"/>
      <c r="AF20" s="13"/>
      <c r="AG20" s="13"/>
      <c r="AH20" s="11" t="s">
        <v>33</v>
      </c>
      <c r="AI20" s="12"/>
      <c r="AJ20" s="12"/>
    </row>
    <row r="21" spans="2:36" ht="44.25" customHeight="1" x14ac:dyDescent="0.25">
      <c r="B21" s="67">
        <v>13</v>
      </c>
      <c r="C21" s="24" t="s">
        <v>148</v>
      </c>
      <c r="D21" s="21" t="str">
        <f>+D20</f>
        <v>Asesoría Legal</v>
      </c>
      <c r="E21" s="17">
        <v>5</v>
      </c>
      <c r="F21" s="11">
        <v>0</v>
      </c>
      <c r="G21" s="11">
        <v>1</v>
      </c>
      <c r="H21" s="11">
        <v>0</v>
      </c>
      <c r="I21" s="11">
        <v>0</v>
      </c>
      <c r="J21" s="11">
        <v>0</v>
      </c>
      <c r="K21" s="11">
        <v>0</v>
      </c>
      <c r="L21" s="11"/>
      <c r="M21" s="12"/>
      <c r="N21" s="12"/>
      <c r="O21" s="12"/>
      <c r="P21" s="11"/>
      <c r="Q21" s="11"/>
      <c r="R21" s="11"/>
      <c r="S21" s="11"/>
      <c r="T21" s="11"/>
      <c r="U21" s="11"/>
      <c r="V21" s="11"/>
      <c r="W21" s="11"/>
      <c r="X21" s="11"/>
      <c r="Y21" s="11"/>
      <c r="Z21" s="11"/>
      <c r="AA21" s="11"/>
      <c r="AB21" s="11" t="s">
        <v>33</v>
      </c>
      <c r="AC21" s="13"/>
      <c r="AD21" s="13"/>
      <c r="AE21" s="13"/>
      <c r="AF21" s="13"/>
      <c r="AG21" s="13"/>
      <c r="AH21" s="11" t="s">
        <v>33</v>
      </c>
      <c r="AI21" s="12"/>
      <c r="AJ21" s="12"/>
    </row>
    <row r="22" spans="2:36" ht="30" x14ac:dyDescent="0.2">
      <c r="B22" s="11">
        <v>14</v>
      </c>
      <c r="C22" s="10" t="s">
        <v>39</v>
      </c>
      <c r="D22" s="10" t="str">
        <f>+D14</f>
        <v>Of.Tec.Asuntos Amb.</v>
      </c>
      <c r="E22" s="17">
        <v>3</v>
      </c>
      <c r="F22" s="11">
        <v>0</v>
      </c>
      <c r="G22" s="11">
        <v>0</v>
      </c>
      <c r="H22" s="11">
        <v>0</v>
      </c>
      <c r="I22" s="11">
        <v>0</v>
      </c>
      <c r="J22" s="11">
        <v>1</v>
      </c>
      <c r="K22" s="11">
        <v>0</v>
      </c>
      <c r="L22" s="11"/>
      <c r="M22" s="12"/>
      <c r="N22" s="12"/>
      <c r="O22" s="12"/>
      <c r="P22" s="11"/>
      <c r="Q22" s="11" t="s">
        <v>33</v>
      </c>
      <c r="R22" s="11"/>
      <c r="S22" s="11" t="s">
        <v>33</v>
      </c>
      <c r="T22" s="11"/>
      <c r="U22" s="11" t="s">
        <v>33</v>
      </c>
      <c r="V22" s="11"/>
      <c r="W22" s="11" t="s">
        <v>33</v>
      </c>
      <c r="X22" s="11"/>
      <c r="Y22" s="11" t="s">
        <v>33</v>
      </c>
      <c r="Z22" s="11"/>
      <c r="AA22" s="11"/>
      <c r="AB22" s="11" t="s">
        <v>33</v>
      </c>
      <c r="AC22" s="13"/>
      <c r="AD22" s="13"/>
      <c r="AE22" s="13"/>
      <c r="AF22" s="13"/>
      <c r="AG22" s="13"/>
      <c r="AH22" s="11" t="s">
        <v>33</v>
      </c>
      <c r="AI22" s="12"/>
      <c r="AJ22" s="12"/>
    </row>
    <row r="23" spans="2:36" ht="30" x14ac:dyDescent="0.2">
      <c r="B23" s="67">
        <v>15</v>
      </c>
      <c r="C23" s="18" t="s">
        <v>126</v>
      </c>
      <c r="D23" s="10" t="str">
        <f>+D22</f>
        <v>Of.Tec.Asuntos Amb.</v>
      </c>
      <c r="E23" s="17">
        <v>120</v>
      </c>
      <c r="F23" s="11">
        <v>0</v>
      </c>
      <c r="G23" s="11">
        <v>0</v>
      </c>
      <c r="H23" s="11">
        <v>0</v>
      </c>
      <c r="I23" s="11">
        <v>0</v>
      </c>
      <c r="J23" s="11">
        <v>1</v>
      </c>
      <c r="K23" s="11">
        <v>0</v>
      </c>
      <c r="L23" s="11">
        <v>2</v>
      </c>
      <c r="M23" s="12"/>
      <c r="N23" s="12"/>
      <c r="O23" s="12"/>
      <c r="P23" s="11" t="s">
        <v>33</v>
      </c>
      <c r="Q23" s="11"/>
      <c r="R23" s="11"/>
      <c r="S23" s="11"/>
      <c r="T23" s="11"/>
      <c r="U23" s="11"/>
      <c r="V23" s="11"/>
      <c r="W23" s="11"/>
      <c r="X23" s="11"/>
      <c r="Y23" s="11"/>
      <c r="Z23" s="11"/>
      <c r="AA23" s="11"/>
      <c r="AB23" s="11" t="s">
        <v>33</v>
      </c>
      <c r="AC23" s="13"/>
      <c r="AD23" s="13"/>
      <c r="AE23" s="13"/>
      <c r="AF23" s="13"/>
      <c r="AG23" s="13"/>
      <c r="AH23" s="11" t="s">
        <v>33</v>
      </c>
      <c r="AI23" s="12"/>
      <c r="AJ23" s="12"/>
    </row>
    <row r="24" spans="2:36" ht="47.25" customHeight="1" x14ac:dyDescent="0.2">
      <c r="B24" s="11">
        <v>16</v>
      </c>
      <c r="C24" s="10" t="s">
        <v>147</v>
      </c>
      <c r="D24" s="21" t="str">
        <f>+D23</f>
        <v>Of.Tec.Asuntos Amb.</v>
      </c>
      <c r="E24" s="17">
        <v>1060</v>
      </c>
      <c r="F24" s="11">
        <v>0</v>
      </c>
      <c r="G24" s="11">
        <v>0</v>
      </c>
      <c r="H24" s="11">
        <v>0</v>
      </c>
      <c r="I24" s="11">
        <v>0</v>
      </c>
      <c r="J24" s="11">
        <v>1</v>
      </c>
      <c r="K24" s="11">
        <v>0</v>
      </c>
      <c r="L24" s="11">
        <v>30</v>
      </c>
      <c r="M24" s="12"/>
      <c r="N24" s="12"/>
      <c r="O24" s="12"/>
      <c r="P24" s="11" t="s">
        <v>33</v>
      </c>
      <c r="Q24" s="11" t="s">
        <v>33</v>
      </c>
      <c r="R24" s="11" t="s">
        <v>33</v>
      </c>
      <c r="S24" s="11" t="s">
        <v>33</v>
      </c>
      <c r="T24" s="11" t="s">
        <v>33</v>
      </c>
      <c r="U24" s="11" t="s">
        <v>33</v>
      </c>
      <c r="V24" s="11" t="s">
        <v>33</v>
      </c>
      <c r="W24" s="11" t="s">
        <v>33</v>
      </c>
      <c r="X24" s="11"/>
      <c r="Y24" s="11" t="s">
        <v>33</v>
      </c>
      <c r="Z24" s="11" t="s">
        <v>124</v>
      </c>
      <c r="AA24" s="11" t="s">
        <v>33</v>
      </c>
      <c r="AB24" s="11" t="s">
        <v>33</v>
      </c>
      <c r="AC24" s="13"/>
      <c r="AD24" s="13"/>
      <c r="AE24" s="13"/>
      <c r="AF24" s="13"/>
      <c r="AG24" s="13"/>
      <c r="AH24" s="11" t="s">
        <v>33</v>
      </c>
      <c r="AI24" s="12"/>
      <c r="AJ24" s="12"/>
    </row>
    <row r="25" spans="2:36" ht="30" x14ac:dyDescent="0.2">
      <c r="B25" s="67">
        <v>17</v>
      </c>
      <c r="C25" s="10" t="s">
        <v>123</v>
      </c>
      <c r="D25" s="21" t="s">
        <v>53</v>
      </c>
      <c r="E25" s="17">
        <v>3</v>
      </c>
      <c r="F25" s="11">
        <v>0</v>
      </c>
      <c r="G25" s="11">
        <v>0</v>
      </c>
      <c r="H25" s="11">
        <v>1</v>
      </c>
      <c r="I25" s="11">
        <v>0</v>
      </c>
      <c r="J25" s="11">
        <v>0</v>
      </c>
      <c r="K25" s="11">
        <v>0</v>
      </c>
      <c r="L25" s="11"/>
      <c r="M25" s="12"/>
      <c r="N25" s="12"/>
      <c r="O25" s="12"/>
      <c r="P25" s="11"/>
      <c r="Q25" s="11" t="s">
        <v>33</v>
      </c>
      <c r="R25" s="11"/>
      <c r="S25" s="11" t="s">
        <v>33</v>
      </c>
      <c r="T25" s="11"/>
      <c r="U25" s="11" t="s">
        <v>33</v>
      </c>
      <c r="V25" s="11"/>
      <c r="W25" s="11" t="s">
        <v>33</v>
      </c>
      <c r="X25" s="11"/>
      <c r="Y25" s="11" t="s">
        <v>33</v>
      </c>
      <c r="Z25" s="11"/>
      <c r="AA25" s="11"/>
      <c r="AB25" s="11" t="s">
        <v>33</v>
      </c>
      <c r="AC25" s="13"/>
      <c r="AD25" s="13"/>
      <c r="AE25" s="13"/>
      <c r="AF25" s="13"/>
      <c r="AG25" s="13"/>
      <c r="AH25" s="11" t="s">
        <v>33</v>
      </c>
      <c r="AI25" s="12"/>
      <c r="AJ25" s="12"/>
    </row>
    <row r="26" spans="2:36" ht="51" customHeight="1" x14ac:dyDescent="0.2">
      <c r="B26" s="11">
        <v>18</v>
      </c>
      <c r="C26" s="10" t="s">
        <v>122</v>
      </c>
      <c r="D26" s="21" t="str">
        <f>+D25</f>
        <v>Asesoría Legal</v>
      </c>
      <c r="E26" s="17">
        <v>400</v>
      </c>
      <c r="F26" s="11">
        <v>0</v>
      </c>
      <c r="G26" s="11">
        <v>0</v>
      </c>
      <c r="H26" s="11">
        <v>1</v>
      </c>
      <c r="I26" s="11">
        <v>0</v>
      </c>
      <c r="J26" s="11">
        <v>0</v>
      </c>
      <c r="K26" s="11">
        <v>0</v>
      </c>
      <c r="L26" s="11">
        <v>20</v>
      </c>
      <c r="M26" s="12"/>
      <c r="N26" s="12"/>
      <c r="O26" s="12"/>
      <c r="P26" s="11" t="s">
        <v>33</v>
      </c>
      <c r="Q26" s="11" t="s">
        <v>33</v>
      </c>
      <c r="R26" s="11" t="s">
        <v>33</v>
      </c>
      <c r="S26" s="11" t="s">
        <v>33</v>
      </c>
      <c r="T26" s="11" t="s">
        <v>33</v>
      </c>
      <c r="U26" s="11" t="s">
        <v>33</v>
      </c>
      <c r="V26" s="11" t="s">
        <v>33</v>
      </c>
      <c r="W26" s="11" t="s">
        <v>33</v>
      </c>
      <c r="X26" s="11"/>
      <c r="Y26" s="11" t="s">
        <v>33</v>
      </c>
      <c r="Z26" s="11" t="s">
        <v>33</v>
      </c>
      <c r="AA26" s="11" t="s">
        <v>33</v>
      </c>
      <c r="AB26" s="11" t="s">
        <v>33</v>
      </c>
      <c r="AC26" s="13"/>
      <c r="AD26" s="13"/>
      <c r="AE26" s="13"/>
      <c r="AF26" s="13"/>
      <c r="AG26" s="13"/>
      <c r="AH26" s="11" t="s">
        <v>33</v>
      </c>
      <c r="AI26" s="12"/>
      <c r="AJ26" s="12"/>
    </row>
    <row r="27" spans="2:36" ht="29.25" customHeight="1" x14ac:dyDescent="0.2">
      <c r="B27" s="67">
        <v>19</v>
      </c>
      <c r="C27" s="10" t="s">
        <v>121</v>
      </c>
      <c r="D27" s="21" t="str">
        <f>+D26</f>
        <v>Asesoría Legal</v>
      </c>
      <c r="E27" s="17">
        <v>10</v>
      </c>
      <c r="F27" s="11">
        <v>0</v>
      </c>
      <c r="G27" s="11">
        <v>0</v>
      </c>
      <c r="H27" s="11">
        <v>1</v>
      </c>
      <c r="I27" s="11">
        <v>0</v>
      </c>
      <c r="J27" s="11">
        <v>0</v>
      </c>
      <c r="K27" s="11">
        <v>0</v>
      </c>
      <c r="L27" s="11">
        <v>1</v>
      </c>
      <c r="M27" s="12"/>
      <c r="N27" s="12"/>
      <c r="O27" s="12"/>
      <c r="P27" s="11"/>
      <c r="Q27" s="11" t="s">
        <v>33</v>
      </c>
      <c r="R27" s="11"/>
      <c r="S27" s="11" t="s">
        <v>33</v>
      </c>
      <c r="T27" s="11"/>
      <c r="U27" s="11" t="s">
        <v>33</v>
      </c>
      <c r="V27" s="11" t="s">
        <v>33</v>
      </c>
      <c r="W27" s="11" t="s">
        <v>33</v>
      </c>
      <c r="X27" s="11"/>
      <c r="Y27" s="11"/>
      <c r="Z27" s="11" t="s">
        <v>33</v>
      </c>
      <c r="AA27" s="11" t="s">
        <v>33</v>
      </c>
      <c r="AB27" s="11" t="s">
        <v>33</v>
      </c>
      <c r="AC27" s="13"/>
      <c r="AD27" s="13"/>
      <c r="AE27" s="13"/>
      <c r="AF27" s="13"/>
      <c r="AG27" s="13"/>
      <c r="AH27" s="11" t="s">
        <v>33</v>
      </c>
      <c r="AI27" s="12"/>
      <c r="AJ27" s="12"/>
    </row>
    <row r="28" spans="2:36" ht="51.75" customHeight="1" x14ac:dyDescent="0.2">
      <c r="B28" s="11">
        <v>20</v>
      </c>
      <c r="C28" s="10" t="s">
        <v>120</v>
      </c>
      <c r="D28" s="21" t="str">
        <f>+D27</f>
        <v>Asesoría Legal</v>
      </c>
      <c r="E28" s="17">
        <v>2</v>
      </c>
      <c r="F28" s="11">
        <v>0</v>
      </c>
      <c r="G28" s="11">
        <v>0</v>
      </c>
      <c r="H28" s="11">
        <v>1</v>
      </c>
      <c r="I28" s="11">
        <v>0</v>
      </c>
      <c r="J28" s="11">
        <v>0</v>
      </c>
      <c r="K28" s="11">
        <v>0</v>
      </c>
      <c r="L28" s="11"/>
      <c r="M28" s="12"/>
      <c r="N28" s="12"/>
      <c r="O28" s="12"/>
      <c r="P28" s="11"/>
      <c r="Q28" s="11" t="s">
        <v>33</v>
      </c>
      <c r="R28" s="11"/>
      <c r="S28" s="11" t="s">
        <v>33</v>
      </c>
      <c r="T28" s="11"/>
      <c r="U28" s="11" t="s">
        <v>33</v>
      </c>
      <c r="V28" s="11" t="s">
        <v>33</v>
      </c>
      <c r="W28" s="11" t="s">
        <v>33</v>
      </c>
      <c r="X28" s="11"/>
      <c r="Y28" s="11"/>
      <c r="Z28" s="11"/>
      <c r="AA28" s="11"/>
      <c r="AB28" s="11" t="s">
        <v>33</v>
      </c>
      <c r="AC28" s="13"/>
      <c r="AD28" s="13"/>
      <c r="AE28" s="13"/>
      <c r="AF28" s="13"/>
      <c r="AG28" s="13"/>
      <c r="AH28" s="11" t="s">
        <v>33</v>
      </c>
      <c r="AI28" s="12"/>
      <c r="AJ28" s="12"/>
    </row>
    <row r="29" spans="2:36" ht="45" customHeight="1" x14ac:dyDescent="0.2">
      <c r="B29" s="67">
        <v>21</v>
      </c>
      <c r="C29" s="10" t="s">
        <v>119</v>
      </c>
      <c r="D29" s="21" t="s">
        <v>51</v>
      </c>
      <c r="E29" s="11">
        <v>3</v>
      </c>
      <c r="F29" s="11">
        <v>0</v>
      </c>
      <c r="G29" s="11">
        <v>0</v>
      </c>
      <c r="H29" s="11">
        <v>0</v>
      </c>
      <c r="I29" s="11">
        <v>1</v>
      </c>
      <c r="J29" s="11">
        <v>0</v>
      </c>
      <c r="K29" s="11">
        <v>0</v>
      </c>
      <c r="L29" s="11"/>
      <c r="M29" s="12"/>
      <c r="N29" s="12"/>
      <c r="O29" s="12"/>
      <c r="P29" s="11" t="s">
        <v>33</v>
      </c>
      <c r="Q29" s="11" t="s">
        <v>33</v>
      </c>
      <c r="R29" s="11"/>
      <c r="S29" s="11" t="s">
        <v>33</v>
      </c>
      <c r="T29" s="11"/>
      <c r="U29" s="11" t="s">
        <v>33</v>
      </c>
      <c r="V29" s="11" t="s">
        <v>33</v>
      </c>
      <c r="W29" s="11" t="s">
        <v>33</v>
      </c>
      <c r="X29" s="11"/>
      <c r="Y29" s="11"/>
      <c r="Z29" s="11"/>
      <c r="AA29" s="11"/>
      <c r="AB29" s="11" t="s">
        <v>33</v>
      </c>
      <c r="AC29" s="13"/>
      <c r="AD29" s="13"/>
      <c r="AE29" s="13"/>
      <c r="AF29" s="13"/>
      <c r="AG29" s="13"/>
      <c r="AH29" s="11" t="s">
        <v>33</v>
      </c>
      <c r="AI29" s="12"/>
      <c r="AJ29" s="23"/>
    </row>
    <row r="30" spans="2:36" ht="49.5" customHeight="1" x14ac:dyDescent="0.2">
      <c r="B30" s="11">
        <v>22</v>
      </c>
      <c r="C30" s="10" t="s">
        <v>57</v>
      </c>
      <c r="D30" s="14" t="s">
        <v>51</v>
      </c>
      <c r="E30" s="11">
        <v>5</v>
      </c>
      <c r="F30" s="11">
        <v>0</v>
      </c>
      <c r="G30" s="11">
        <v>0</v>
      </c>
      <c r="H30" s="11">
        <v>0</v>
      </c>
      <c r="I30" s="11">
        <v>1</v>
      </c>
      <c r="J30" s="11">
        <v>0</v>
      </c>
      <c r="K30" s="11">
        <v>0</v>
      </c>
      <c r="L30" s="12">
        <v>1</v>
      </c>
      <c r="M30" s="12"/>
      <c r="N30" s="12"/>
      <c r="O30" s="12"/>
      <c r="P30" s="11" t="s">
        <v>33</v>
      </c>
      <c r="Q30" s="11" t="s">
        <v>33</v>
      </c>
      <c r="R30" s="11"/>
      <c r="S30" s="11" t="s">
        <v>33</v>
      </c>
      <c r="T30" s="11"/>
      <c r="U30" s="11" t="s">
        <v>33</v>
      </c>
      <c r="V30" s="11" t="s">
        <v>33</v>
      </c>
      <c r="W30" s="11" t="s">
        <v>33</v>
      </c>
      <c r="X30" s="11"/>
      <c r="Y30" s="11"/>
      <c r="Z30" s="11" t="s">
        <v>33</v>
      </c>
      <c r="AA30" s="11" t="s">
        <v>33</v>
      </c>
      <c r="AB30" s="11" t="s">
        <v>33</v>
      </c>
      <c r="AC30" s="13"/>
      <c r="AD30" s="13"/>
      <c r="AE30" s="13"/>
      <c r="AF30" s="13"/>
      <c r="AG30" s="13"/>
      <c r="AH30" s="11" t="s">
        <v>33</v>
      </c>
      <c r="AI30" s="12"/>
      <c r="AJ30" s="12"/>
    </row>
    <row r="31" spans="2:36" ht="45.75" customHeight="1" x14ac:dyDescent="0.2">
      <c r="B31" s="67">
        <v>23</v>
      </c>
      <c r="C31" s="10" t="s">
        <v>56</v>
      </c>
      <c r="D31" s="22" t="str">
        <f>+D29</f>
        <v>Dirección Regional</v>
      </c>
      <c r="E31" s="11">
        <v>3</v>
      </c>
      <c r="F31" s="11">
        <v>0</v>
      </c>
      <c r="G31" s="11">
        <v>0</v>
      </c>
      <c r="H31" s="11">
        <v>0</v>
      </c>
      <c r="I31" s="11">
        <v>0</v>
      </c>
      <c r="J31" s="11">
        <v>0</v>
      </c>
      <c r="K31" s="11">
        <v>1</v>
      </c>
      <c r="L31" s="12"/>
      <c r="M31" s="12"/>
      <c r="N31" s="12"/>
      <c r="O31" s="12"/>
      <c r="P31" s="11" t="s">
        <v>33</v>
      </c>
      <c r="Q31" s="11"/>
      <c r="R31" s="11"/>
      <c r="S31" s="11"/>
      <c r="T31" s="11"/>
      <c r="U31" s="11"/>
      <c r="V31" s="11"/>
      <c r="W31" s="11"/>
      <c r="X31" s="11"/>
      <c r="Y31" s="11"/>
      <c r="Z31" s="11"/>
      <c r="AA31" s="11"/>
      <c r="AB31" s="11" t="s">
        <v>33</v>
      </c>
      <c r="AC31" s="13"/>
      <c r="AD31" s="13"/>
      <c r="AE31" s="13"/>
      <c r="AF31" s="13"/>
      <c r="AG31" s="13"/>
      <c r="AH31" s="11" t="s">
        <v>33</v>
      </c>
      <c r="AI31" s="12"/>
      <c r="AJ31" s="26"/>
    </row>
    <row r="32" spans="2:36" ht="45" x14ac:dyDescent="0.2">
      <c r="B32" s="11">
        <v>24</v>
      </c>
      <c r="C32" s="24" t="s">
        <v>48</v>
      </c>
      <c r="D32" s="22" t="str">
        <f>+D31</f>
        <v>Dirección Regional</v>
      </c>
      <c r="E32" s="11">
        <v>2</v>
      </c>
      <c r="F32" s="11">
        <v>0</v>
      </c>
      <c r="G32" s="11">
        <v>0</v>
      </c>
      <c r="H32" s="11">
        <v>0</v>
      </c>
      <c r="I32" s="11">
        <v>1</v>
      </c>
      <c r="J32" s="11">
        <v>0</v>
      </c>
      <c r="K32" s="11">
        <v>0</v>
      </c>
      <c r="L32" s="12"/>
      <c r="M32" s="12"/>
      <c r="N32" s="12"/>
      <c r="O32" s="12"/>
      <c r="P32" s="11"/>
      <c r="Q32" s="11" t="s">
        <v>33</v>
      </c>
      <c r="R32" s="11"/>
      <c r="S32" s="11" t="s">
        <v>33</v>
      </c>
      <c r="T32" s="11"/>
      <c r="U32" s="11" t="s">
        <v>33</v>
      </c>
      <c r="V32" s="11"/>
      <c r="W32" s="11" t="s">
        <v>33</v>
      </c>
      <c r="X32" s="11"/>
      <c r="Y32" s="11" t="s">
        <v>33</v>
      </c>
      <c r="Z32" s="11"/>
      <c r="AA32" s="11"/>
      <c r="AB32" s="11" t="s">
        <v>33</v>
      </c>
      <c r="AC32" s="12"/>
      <c r="AD32" s="12"/>
      <c r="AE32" s="12"/>
      <c r="AF32" s="12"/>
      <c r="AG32" s="12"/>
      <c r="AH32" s="11" t="s">
        <v>33</v>
      </c>
      <c r="AI32" s="12"/>
      <c r="AJ32" s="12"/>
    </row>
    <row r="33" spans="2:36" ht="48.75" customHeight="1" x14ac:dyDescent="0.2">
      <c r="B33" s="67">
        <v>25</v>
      </c>
      <c r="C33" s="10" t="s">
        <v>118</v>
      </c>
      <c r="D33" s="14" t="s">
        <v>51</v>
      </c>
      <c r="E33" s="11">
        <v>2</v>
      </c>
      <c r="F33" s="11">
        <v>0</v>
      </c>
      <c r="G33" s="11">
        <v>0</v>
      </c>
      <c r="H33" s="11">
        <v>0</v>
      </c>
      <c r="I33" s="11">
        <v>1</v>
      </c>
      <c r="J33" s="11">
        <v>0</v>
      </c>
      <c r="K33" s="11">
        <v>0</v>
      </c>
      <c r="L33" s="11"/>
      <c r="M33" s="11"/>
      <c r="N33" s="11"/>
      <c r="O33" s="11">
        <v>2</v>
      </c>
      <c r="P33" s="11"/>
      <c r="Q33" s="11"/>
      <c r="R33" s="11"/>
      <c r="S33" s="11"/>
      <c r="T33" s="11"/>
      <c r="U33" s="11"/>
      <c r="V33" s="11"/>
      <c r="W33" s="11"/>
      <c r="X33" s="11"/>
      <c r="Y33" s="11"/>
      <c r="Z33" s="11"/>
      <c r="AA33" s="11"/>
      <c r="AB33" s="11"/>
      <c r="AC33" s="13"/>
      <c r="AD33" s="13"/>
      <c r="AE33" s="13"/>
      <c r="AF33" s="13"/>
      <c r="AG33" s="13"/>
      <c r="AH33" s="11" t="s">
        <v>33</v>
      </c>
      <c r="AI33" s="8"/>
      <c r="AJ33" s="8"/>
    </row>
    <row r="34" spans="2:36" ht="49.5" customHeight="1" thickBot="1" x14ac:dyDescent="0.25">
      <c r="B34" s="11">
        <v>26</v>
      </c>
      <c r="C34" s="24" t="s">
        <v>117</v>
      </c>
      <c r="D34" s="10" t="str">
        <f>+D32</f>
        <v>Dirección Regional</v>
      </c>
      <c r="E34" s="11">
        <v>2</v>
      </c>
      <c r="F34" s="11">
        <v>0</v>
      </c>
      <c r="G34" s="11">
        <v>0</v>
      </c>
      <c r="H34" s="11">
        <v>0</v>
      </c>
      <c r="I34" s="11">
        <v>1</v>
      </c>
      <c r="J34" s="11">
        <v>0</v>
      </c>
      <c r="K34" s="11">
        <v>0</v>
      </c>
      <c r="L34" s="11">
        <v>1</v>
      </c>
      <c r="M34" s="11"/>
      <c r="N34" s="11"/>
      <c r="O34" s="11"/>
      <c r="P34" s="11"/>
      <c r="Q34" s="11"/>
      <c r="R34" s="11" t="s">
        <v>33</v>
      </c>
      <c r="S34" s="11"/>
      <c r="T34" s="11" t="s">
        <v>33</v>
      </c>
      <c r="U34" s="11"/>
      <c r="V34" s="11"/>
      <c r="W34" s="11" t="s">
        <v>33</v>
      </c>
      <c r="X34" s="11"/>
      <c r="Y34" s="11"/>
      <c r="Z34" s="11" t="s">
        <v>33</v>
      </c>
      <c r="AA34" s="11" t="s">
        <v>33</v>
      </c>
      <c r="AB34" s="11" t="s">
        <v>33</v>
      </c>
      <c r="AC34" s="11"/>
      <c r="AD34" s="12"/>
      <c r="AE34" s="12"/>
      <c r="AF34" s="12"/>
      <c r="AG34" s="12"/>
      <c r="AH34" s="11" t="s">
        <v>33</v>
      </c>
      <c r="AI34" s="8"/>
      <c r="AJ34" s="8"/>
    </row>
    <row r="35" spans="2:36" ht="15.75" thickBot="1" x14ac:dyDescent="0.25">
      <c r="E35" s="100">
        <f>SUM(E9:E34)</f>
        <v>5791</v>
      </c>
      <c r="F35" s="2" t="e">
        <f>'TUPA 17'!#REF!</f>
        <v>#REF!</v>
      </c>
    </row>
    <row r="36" spans="2:36" x14ac:dyDescent="0.2">
      <c r="E36" s="37"/>
    </row>
  </sheetData>
  <mergeCells count="17">
    <mergeCell ref="AH6:AJ6"/>
    <mergeCell ref="F7:K7"/>
    <mergeCell ref="L7:O7"/>
    <mergeCell ref="P7:AB7"/>
    <mergeCell ref="AH7:AH8"/>
    <mergeCell ref="AI7:AI8"/>
    <mergeCell ref="AJ7:AJ8"/>
    <mergeCell ref="B1:AB1"/>
    <mergeCell ref="B2:AC2"/>
    <mergeCell ref="B3:AC3"/>
    <mergeCell ref="P6:AB6"/>
    <mergeCell ref="AC6:AG6"/>
    <mergeCell ref="B6:B8"/>
    <mergeCell ref="C6:C8"/>
    <mergeCell ref="D6:D8"/>
    <mergeCell ref="E6:E8"/>
    <mergeCell ref="F6:O6"/>
  </mergeCells>
  <pageMargins left="3.937007874015748E-2" right="3.937007874015748E-2" top="0.35433070866141736" bottom="0.35433070866141736" header="0.31496062992125984" footer="0.31496062992125984"/>
  <pageSetup paperSize="9" scale="45" fitToHeight="0"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J51"/>
  <sheetViews>
    <sheetView showGridLines="0" zoomScale="70" zoomScaleNormal="70" workbookViewId="0">
      <selection activeCell="E36" sqref="E36"/>
    </sheetView>
  </sheetViews>
  <sheetFormatPr baseColWidth="10" defaultColWidth="11.42578125" defaultRowHeight="15" x14ac:dyDescent="0.2"/>
  <cols>
    <col min="1" max="1" width="2.7109375" style="2" customWidth="1"/>
    <col min="2" max="2" width="5.85546875" style="2" customWidth="1"/>
    <col min="3" max="3" width="21.7109375" style="2" customWidth="1"/>
    <col min="4" max="4" width="21.7109375" style="28" customWidth="1"/>
    <col min="5" max="5" width="9.28515625" style="2" customWidth="1"/>
    <col min="6" max="6" width="9.140625" style="2" customWidth="1"/>
    <col min="7" max="8" width="8.140625" style="2" customWidth="1"/>
    <col min="9" max="9" width="7.140625" style="2" customWidth="1"/>
    <col min="10" max="10" width="8.140625" style="2" customWidth="1"/>
    <col min="11" max="11" width="6.28515625" style="2" customWidth="1"/>
    <col min="12" max="12" width="8.5703125" style="2" customWidth="1"/>
    <col min="13" max="13" width="8.140625" style="2" customWidth="1"/>
    <col min="14" max="14" width="6.7109375" style="2" customWidth="1"/>
    <col min="15" max="15" width="10" style="2" customWidth="1"/>
    <col min="16" max="16" width="7.140625" style="2" customWidth="1"/>
    <col min="17" max="17" width="8" style="2" customWidth="1"/>
    <col min="18" max="19" width="9" style="2" customWidth="1"/>
    <col min="20" max="20" width="9.140625" style="2" customWidth="1"/>
    <col min="21" max="21" width="8" style="2" customWidth="1"/>
    <col min="22" max="22" width="8.28515625" style="2" customWidth="1"/>
    <col min="23" max="24" width="8.7109375" style="2" customWidth="1"/>
    <col min="25" max="25" width="7.5703125" style="2" customWidth="1"/>
    <col min="26" max="26" width="6.28515625" style="2" customWidth="1"/>
    <col min="27" max="27" width="8" style="2" customWidth="1"/>
    <col min="28" max="28" width="7" style="2" customWidth="1"/>
    <col min="29" max="33" width="8.140625" style="2" customWidth="1"/>
    <col min="34" max="36" width="5.140625" style="2" customWidth="1"/>
    <col min="37" max="16384" width="11.42578125" style="2"/>
  </cols>
  <sheetData>
    <row r="1" spans="2:36" ht="15.75" x14ac:dyDescent="0.25">
      <c r="B1" s="349"/>
      <c r="C1" s="349"/>
      <c r="D1" s="349"/>
      <c r="E1" s="349"/>
      <c r="F1" s="349"/>
      <c r="G1" s="349"/>
      <c r="H1" s="349"/>
      <c r="I1" s="349"/>
      <c r="J1" s="349"/>
      <c r="K1" s="349"/>
      <c r="L1" s="349"/>
      <c r="M1" s="349"/>
      <c r="N1" s="349"/>
      <c r="O1" s="349"/>
      <c r="P1" s="349"/>
      <c r="Q1" s="349"/>
      <c r="R1" s="349"/>
      <c r="S1" s="349"/>
      <c r="T1" s="349"/>
      <c r="U1" s="349"/>
      <c r="V1" s="349"/>
      <c r="W1" s="349"/>
      <c r="X1" s="349"/>
      <c r="Y1" s="349"/>
      <c r="Z1" s="349"/>
      <c r="AA1" s="349"/>
      <c r="AB1" s="349"/>
      <c r="AC1" s="1"/>
    </row>
    <row r="2" spans="2:36" ht="15.75" x14ac:dyDescent="0.25">
      <c r="B2" s="349"/>
      <c r="C2" s="349"/>
      <c r="D2" s="349"/>
      <c r="E2" s="349"/>
      <c r="F2" s="349"/>
      <c r="G2" s="349"/>
      <c r="H2" s="349"/>
      <c r="I2" s="349"/>
      <c r="J2" s="349"/>
      <c r="K2" s="349"/>
      <c r="L2" s="349"/>
      <c r="M2" s="349"/>
      <c r="N2" s="349"/>
      <c r="O2" s="349"/>
      <c r="P2" s="349"/>
      <c r="Q2" s="349"/>
      <c r="R2" s="349"/>
      <c r="S2" s="349"/>
      <c r="T2" s="349"/>
      <c r="U2" s="349"/>
      <c r="V2" s="349"/>
      <c r="W2" s="349"/>
      <c r="X2" s="349"/>
      <c r="Y2" s="349"/>
      <c r="Z2" s="349"/>
      <c r="AA2" s="349"/>
      <c r="AB2" s="349"/>
      <c r="AC2" s="349"/>
    </row>
    <row r="3" spans="2:36" ht="15.75" x14ac:dyDescent="0.25">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row>
    <row r="4" spans="2:36" ht="15.75" customHeight="1" x14ac:dyDescent="0.25">
      <c r="B4" s="99" t="s">
        <v>258</v>
      </c>
      <c r="C4" s="99"/>
      <c r="D4" s="99"/>
      <c r="E4" s="99"/>
      <c r="F4" s="99"/>
      <c r="G4" s="99"/>
      <c r="H4" s="99"/>
      <c r="I4" s="99"/>
      <c r="J4" s="99"/>
      <c r="K4" s="99"/>
      <c r="L4" s="96"/>
      <c r="M4" s="96"/>
      <c r="N4" s="96"/>
    </row>
    <row r="6" spans="2:36" x14ac:dyDescent="0.2">
      <c r="B6" s="356" t="s">
        <v>1</v>
      </c>
      <c r="C6" s="356" t="s">
        <v>2</v>
      </c>
      <c r="D6" s="356" t="s">
        <v>3</v>
      </c>
      <c r="E6" s="357" t="s">
        <v>4</v>
      </c>
      <c r="F6" s="341" t="s">
        <v>5</v>
      </c>
      <c r="G6" s="341"/>
      <c r="H6" s="341"/>
      <c r="I6" s="341"/>
      <c r="J6" s="341"/>
      <c r="K6" s="341"/>
      <c r="L6" s="341"/>
      <c r="M6" s="341"/>
      <c r="N6" s="341"/>
      <c r="O6" s="341"/>
      <c r="P6" s="341" t="s">
        <v>9</v>
      </c>
      <c r="Q6" s="341"/>
      <c r="R6" s="341"/>
      <c r="S6" s="341"/>
      <c r="T6" s="341"/>
      <c r="U6" s="341"/>
      <c r="V6" s="341"/>
      <c r="W6" s="341"/>
      <c r="X6" s="341"/>
      <c r="Y6" s="341"/>
      <c r="Z6" s="341"/>
      <c r="AA6" s="341"/>
      <c r="AB6" s="341"/>
      <c r="AC6" s="341" t="s">
        <v>11</v>
      </c>
      <c r="AD6" s="341"/>
      <c r="AE6" s="341"/>
      <c r="AF6" s="341"/>
      <c r="AG6" s="341"/>
      <c r="AH6" s="341" t="s">
        <v>15</v>
      </c>
      <c r="AI6" s="341"/>
      <c r="AJ6" s="341"/>
    </row>
    <row r="7" spans="2:36" x14ac:dyDescent="0.2">
      <c r="B7" s="356"/>
      <c r="C7" s="356"/>
      <c r="D7" s="356"/>
      <c r="E7" s="357"/>
      <c r="F7" s="341" t="s">
        <v>6</v>
      </c>
      <c r="G7" s="341"/>
      <c r="H7" s="341"/>
      <c r="I7" s="341"/>
      <c r="J7" s="341"/>
      <c r="K7" s="341"/>
      <c r="L7" s="361" t="s">
        <v>7</v>
      </c>
      <c r="M7" s="361"/>
      <c r="N7" s="361"/>
      <c r="O7" s="361"/>
      <c r="P7" s="361" t="s">
        <v>10</v>
      </c>
      <c r="Q7" s="361"/>
      <c r="R7" s="361"/>
      <c r="S7" s="361"/>
      <c r="T7" s="361"/>
      <c r="U7" s="361"/>
      <c r="V7" s="361"/>
      <c r="W7" s="361"/>
      <c r="X7" s="361"/>
      <c r="Y7" s="361"/>
      <c r="Z7" s="361"/>
      <c r="AA7" s="361"/>
      <c r="AB7" s="361"/>
      <c r="AC7" s="69" t="s">
        <v>31</v>
      </c>
      <c r="AD7" s="69" t="s">
        <v>32</v>
      </c>
      <c r="AE7" s="69" t="s">
        <v>12</v>
      </c>
      <c r="AF7" s="69" t="s">
        <v>13</v>
      </c>
      <c r="AG7" s="69" t="s">
        <v>14</v>
      </c>
      <c r="AH7" s="348" t="s">
        <v>16</v>
      </c>
      <c r="AI7" s="348" t="s">
        <v>17</v>
      </c>
      <c r="AJ7" s="348" t="s">
        <v>18</v>
      </c>
    </row>
    <row r="8" spans="2:36" ht="75" x14ac:dyDescent="0.2">
      <c r="B8" s="356"/>
      <c r="C8" s="356"/>
      <c r="D8" s="356"/>
      <c r="E8" s="357"/>
      <c r="F8" s="68" t="s">
        <v>41</v>
      </c>
      <c r="G8" s="68" t="s">
        <v>146</v>
      </c>
      <c r="H8" s="68" t="s">
        <v>145</v>
      </c>
      <c r="I8" s="67" t="s">
        <v>43</v>
      </c>
      <c r="J8" s="3" t="s">
        <v>180</v>
      </c>
      <c r="K8" s="68" t="s">
        <v>22</v>
      </c>
      <c r="L8" s="4" t="s">
        <v>8</v>
      </c>
      <c r="M8" s="7" t="s">
        <v>143</v>
      </c>
      <c r="N8" s="5" t="s">
        <v>28</v>
      </c>
      <c r="O8" s="4" t="s">
        <v>37</v>
      </c>
      <c r="P8" s="6" t="s">
        <v>25</v>
      </c>
      <c r="Q8" s="4" t="s">
        <v>24</v>
      </c>
      <c r="R8" s="4" t="s">
        <v>64</v>
      </c>
      <c r="S8" s="4" t="s">
        <v>142</v>
      </c>
      <c r="T8" s="4" t="s">
        <v>65</v>
      </c>
      <c r="U8" s="7" t="s">
        <v>26</v>
      </c>
      <c r="V8" s="4" t="s">
        <v>27</v>
      </c>
      <c r="W8" s="4" t="s">
        <v>23</v>
      </c>
      <c r="X8" s="4" t="s">
        <v>88</v>
      </c>
      <c r="Y8" s="7" t="s">
        <v>141</v>
      </c>
      <c r="Z8" s="7" t="s">
        <v>84</v>
      </c>
      <c r="AA8" s="7" t="s">
        <v>140</v>
      </c>
      <c r="AB8" s="7" t="s">
        <v>30</v>
      </c>
      <c r="AC8" s="8"/>
      <c r="AD8" s="8"/>
      <c r="AE8" s="8"/>
      <c r="AF8" s="8"/>
      <c r="AG8" s="8"/>
      <c r="AH8" s="348"/>
      <c r="AI8" s="348"/>
      <c r="AJ8" s="348"/>
    </row>
    <row r="9" spans="2:36" ht="30.75" customHeight="1" x14ac:dyDescent="0.2">
      <c r="B9" s="3">
        <v>1</v>
      </c>
      <c r="C9" s="9" t="s">
        <v>34</v>
      </c>
      <c r="D9" s="94" t="s">
        <v>40</v>
      </c>
      <c r="E9" s="67">
        <v>2</v>
      </c>
      <c r="F9" s="67">
        <v>1</v>
      </c>
      <c r="G9" s="67">
        <v>0</v>
      </c>
      <c r="H9" s="67">
        <v>0</v>
      </c>
      <c r="I9" s="67">
        <v>0</v>
      </c>
      <c r="J9" s="67">
        <v>0</v>
      </c>
      <c r="K9" s="67">
        <v>0</v>
      </c>
      <c r="L9" s="67"/>
      <c r="M9" s="67"/>
      <c r="N9" s="67"/>
      <c r="O9" s="67"/>
      <c r="P9" s="67"/>
      <c r="Q9" s="67"/>
      <c r="R9" s="67"/>
      <c r="S9" s="67"/>
      <c r="T9" s="67"/>
      <c r="U9" s="67"/>
      <c r="V9" s="67"/>
      <c r="W9" s="67"/>
      <c r="X9" s="67" t="s">
        <v>33</v>
      </c>
      <c r="Y9" s="67" t="s">
        <v>33</v>
      </c>
      <c r="Z9" s="3"/>
      <c r="AA9" s="3"/>
      <c r="AB9" s="3"/>
      <c r="AC9" s="3"/>
      <c r="AD9" s="3"/>
      <c r="AE9" s="67"/>
      <c r="AF9" s="67"/>
      <c r="AG9" s="67"/>
      <c r="AH9" s="11" t="s">
        <v>33</v>
      </c>
      <c r="AI9" s="67"/>
      <c r="AJ9" s="67"/>
    </row>
    <row r="10" spans="2:36" ht="34.5" customHeight="1" x14ac:dyDescent="0.2">
      <c r="B10" s="72">
        <v>2</v>
      </c>
      <c r="C10" s="10" t="s">
        <v>35</v>
      </c>
      <c r="D10" s="14" t="str">
        <f>+D9</f>
        <v>Administración</v>
      </c>
      <c r="E10" s="11">
        <v>2</v>
      </c>
      <c r="F10" s="11">
        <v>1</v>
      </c>
      <c r="G10" s="11">
        <v>0</v>
      </c>
      <c r="H10" s="11">
        <v>0</v>
      </c>
      <c r="I10" s="11">
        <v>0</v>
      </c>
      <c r="J10" s="11">
        <v>0</v>
      </c>
      <c r="K10" s="11">
        <v>0</v>
      </c>
      <c r="L10" s="12"/>
      <c r="M10" s="12"/>
      <c r="N10" s="11" t="s">
        <v>33</v>
      </c>
      <c r="O10" s="12"/>
      <c r="P10" s="12"/>
      <c r="Q10" s="12"/>
      <c r="R10" s="12"/>
      <c r="S10" s="12"/>
      <c r="T10" s="12"/>
      <c r="U10" s="12"/>
      <c r="V10" s="12"/>
      <c r="W10" s="12"/>
      <c r="X10" s="12" t="s">
        <v>33</v>
      </c>
      <c r="Y10" s="11" t="s">
        <v>33</v>
      </c>
      <c r="Z10" s="13"/>
      <c r="AA10" s="13"/>
      <c r="AB10" s="13"/>
      <c r="AC10" s="13"/>
      <c r="AD10" s="13"/>
      <c r="AE10" s="12"/>
      <c r="AF10" s="12"/>
      <c r="AG10" s="12"/>
      <c r="AH10" s="11" t="s">
        <v>33</v>
      </c>
      <c r="AI10" s="67"/>
      <c r="AJ10" s="67"/>
    </row>
    <row r="11" spans="2:36" ht="34.5" customHeight="1" x14ac:dyDescent="0.2">
      <c r="B11" s="3">
        <v>3</v>
      </c>
      <c r="C11" s="24" t="s">
        <v>36</v>
      </c>
      <c r="D11" s="14" t="s">
        <v>179</v>
      </c>
      <c r="E11" s="11">
        <v>10</v>
      </c>
      <c r="F11" s="11">
        <v>0</v>
      </c>
      <c r="G11" s="11">
        <v>1</v>
      </c>
      <c r="H11" s="11">
        <v>0</v>
      </c>
      <c r="I11" s="11">
        <v>0</v>
      </c>
      <c r="J11" s="11">
        <v>0</v>
      </c>
      <c r="K11" s="11">
        <v>0</v>
      </c>
      <c r="L11" s="12"/>
      <c r="M11" s="12"/>
      <c r="N11" s="12"/>
      <c r="O11" s="12"/>
      <c r="P11" s="11" t="s">
        <v>33</v>
      </c>
      <c r="Q11" s="11"/>
      <c r="R11" s="11"/>
      <c r="S11" s="11"/>
      <c r="T11" s="11"/>
      <c r="U11" s="11"/>
      <c r="V11" s="11"/>
      <c r="W11" s="11"/>
      <c r="X11" s="11"/>
      <c r="Y11" s="11"/>
      <c r="Z11" s="11"/>
      <c r="AA11" s="11"/>
      <c r="AB11" s="11" t="s">
        <v>33</v>
      </c>
      <c r="AC11" s="3"/>
      <c r="AD11" s="3"/>
      <c r="AE11" s="3"/>
      <c r="AF11" s="3"/>
      <c r="AG11" s="3"/>
      <c r="AH11" s="11"/>
      <c r="AI11" s="11" t="s">
        <v>33</v>
      </c>
      <c r="AJ11" s="12"/>
    </row>
    <row r="12" spans="2:36" ht="30" x14ac:dyDescent="0.2">
      <c r="B12" s="72">
        <v>4</v>
      </c>
      <c r="C12" s="42" t="s">
        <v>19</v>
      </c>
      <c r="D12" s="9" t="str">
        <f>+D11</f>
        <v>Mesa de Partes</v>
      </c>
      <c r="E12" s="67">
        <v>2</v>
      </c>
      <c r="F12" s="67">
        <v>0</v>
      </c>
      <c r="G12" s="67">
        <v>1</v>
      </c>
      <c r="H12" s="67">
        <v>0</v>
      </c>
      <c r="I12" s="67">
        <v>0</v>
      </c>
      <c r="J12" s="67">
        <v>0</v>
      </c>
      <c r="K12" s="67">
        <v>0</v>
      </c>
      <c r="L12" s="67"/>
      <c r="M12" s="67"/>
      <c r="N12" s="67"/>
      <c r="O12" s="67"/>
      <c r="P12" s="11"/>
      <c r="Q12" s="11" t="s">
        <v>33</v>
      </c>
      <c r="R12" s="11"/>
      <c r="S12" s="11"/>
      <c r="T12" s="11"/>
      <c r="U12" s="11" t="s">
        <v>33</v>
      </c>
      <c r="V12" s="11"/>
      <c r="W12" s="11" t="s">
        <v>33</v>
      </c>
      <c r="X12" s="11" t="s">
        <v>33</v>
      </c>
      <c r="Y12" s="11" t="s">
        <v>33</v>
      </c>
      <c r="Z12" s="11"/>
      <c r="AA12" s="11"/>
      <c r="AB12" s="11" t="s">
        <v>33</v>
      </c>
      <c r="AC12" s="3"/>
      <c r="AD12" s="3"/>
      <c r="AE12" s="3"/>
      <c r="AF12" s="3"/>
      <c r="AG12" s="3"/>
      <c r="AH12" s="11" t="s">
        <v>33</v>
      </c>
      <c r="AI12" s="12"/>
      <c r="AJ12" s="12"/>
    </row>
    <row r="13" spans="2:36" ht="46.5" customHeight="1" x14ac:dyDescent="0.2">
      <c r="B13" s="3">
        <v>5</v>
      </c>
      <c r="C13" s="10" t="s">
        <v>97</v>
      </c>
      <c r="D13" s="14" t="str">
        <f>+D12</f>
        <v>Mesa de Partes</v>
      </c>
      <c r="E13" s="17">
        <v>5</v>
      </c>
      <c r="F13" s="11">
        <v>0</v>
      </c>
      <c r="G13" s="11">
        <v>1</v>
      </c>
      <c r="H13" s="11">
        <v>0</v>
      </c>
      <c r="I13" s="11">
        <v>0</v>
      </c>
      <c r="J13" s="11">
        <v>0</v>
      </c>
      <c r="K13" s="11">
        <v>0</v>
      </c>
      <c r="L13" s="11"/>
      <c r="M13" s="11"/>
      <c r="N13" s="11"/>
      <c r="O13" s="11"/>
      <c r="P13" s="11"/>
      <c r="Q13" s="11" t="s">
        <v>33</v>
      </c>
      <c r="R13" s="11"/>
      <c r="S13" s="11" t="s">
        <v>33</v>
      </c>
      <c r="T13" s="11"/>
      <c r="U13" s="11" t="s">
        <v>33</v>
      </c>
      <c r="V13" s="11"/>
      <c r="W13" s="11" t="s">
        <v>33</v>
      </c>
      <c r="X13" s="11" t="s">
        <v>33</v>
      </c>
      <c r="Y13" s="11" t="s">
        <v>33</v>
      </c>
      <c r="Z13" s="11"/>
      <c r="AA13" s="11"/>
      <c r="AB13" s="11" t="s">
        <v>33</v>
      </c>
      <c r="AC13" s="13"/>
      <c r="AD13" s="13"/>
      <c r="AE13" s="13"/>
      <c r="AF13" s="13"/>
      <c r="AG13" s="13"/>
      <c r="AH13" s="11" t="s">
        <v>33</v>
      </c>
      <c r="AI13" s="12"/>
      <c r="AJ13" s="12"/>
    </row>
    <row r="14" spans="2:36" ht="30" x14ac:dyDescent="0.2">
      <c r="B14" s="72">
        <v>6</v>
      </c>
      <c r="C14" s="10" t="s">
        <v>39</v>
      </c>
      <c r="D14" s="10" t="s">
        <v>177</v>
      </c>
      <c r="E14" s="17">
        <v>3</v>
      </c>
      <c r="F14" s="11">
        <v>0</v>
      </c>
      <c r="G14" s="11">
        <v>0</v>
      </c>
      <c r="H14" s="11">
        <v>0</v>
      </c>
      <c r="I14" s="11">
        <v>0</v>
      </c>
      <c r="J14" s="11">
        <v>1</v>
      </c>
      <c r="K14" s="11">
        <v>0</v>
      </c>
      <c r="L14" s="12"/>
      <c r="M14" s="12"/>
      <c r="N14" s="12"/>
      <c r="O14" s="12"/>
      <c r="P14" s="11"/>
      <c r="Q14" s="11" t="s">
        <v>33</v>
      </c>
      <c r="R14" s="11"/>
      <c r="S14" s="11" t="s">
        <v>33</v>
      </c>
      <c r="T14" s="11"/>
      <c r="U14" s="11" t="s">
        <v>33</v>
      </c>
      <c r="V14" s="11"/>
      <c r="W14" s="11" t="s">
        <v>33</v>
      </c>
      <c r="X14" s="11" t="s">
        <v>33</v>
      </c>
      <c r="Y14" s="11" t="s">
        <v>33</v>
      </c>
      <c r="Z14" s="11"/>
      <c r="AA14" s="11"/>
      <c r="AB14" s="11" t="s">
        <v>33</v>
      </c>
      <c r="AC14" s="13"/>
      <c r="AD14" s="13"/>
      <c r="AE14" s="13"/>
      <c r="AF14" s="13"/>
      <c r="AG14" s="13"/>
      <c r="AH14" s="11" t="s">
        <v>33</v>
      </c>
      <c r="AI14" s="12"/>
      <c r="AJ14" s="12"/>
    </row>
    <row r="15" spans="2:36" ht="30" x14ac:dyDescent="0.2">
      <c r="B15" s="3">
        <v>7</v>
      </c>
      <c r="C15" s="18" t="s">
        <v>135</v>
      </c>
      <c r="D15" s="10" t="str">
        <f>+D14</f>
        <v>Of.Tec.Asuntos Amb.</v>
      </c>
      <c r="E15" s="17">
        <f>6*8*60</f>
        <v>2880</v>
      </c>
      <c r="F15" s="11">
        <v>0</v>
      </c>
      <c r="G15" s="11">
        <v>0</v>
      </c>
      <c r="H15" s="11">
        <v>0</v>
      </c>
      <c r="I15" s="19">
        <v>0</v>
      </c>
      <c r="J15" s="19">
        <v>1</v>
      </c>
      <c r="K15" s="19">
        <v>0</v>
      </c>
      <c r="L15" s="11"/>
      <c r="M15" s="11"/>
      <c r="N15" s="11"/>
      <c r="O15" s="11"/>
      <c r="P15" s="11" t="s">
        <v>33</v>
      </c>
      <c r="Q15" s="11" t="s">
        <v>33</v>
      </c>
      <c r="R15" s="11"/>
      <c r="S15" s="11" t="s">
        <v>33</v>
      </c>
      <c r="T15" s="11"/>
      <c r="U15" s="11" t="s">
        <v>33</v>
      </c>
      <c r="V15" s="11"/>
      <c r="W15" s="11" t="s">
        <v>33</v>
      </c>
      <c r="X15" s="11" t="s">
        <v>33</v>
      </c>
      <c r="Y15" s="11" t="s">
        <v>33</v>
      </c>
      <c r="Z15" s="11"/>
      <c r="AA15" s="11"/>
      <c r="AB15" s="11" t="s">
        <v>33</v>
      </c>
      <c r="AC15" s="13"/>
      <c r="AD15" s="13"/>
      <c r="AE15" s="13"/>
      <c r="AF15" s="13"/>
      <c r="AG15" s="13"/>
      <c r="AH15" s="11" t="s">
        <v>33</v>
      </c>
      <c r="AI15" s="11" t="s">
        <v>33</v>
      </c>
      <c r="AJ15" s="12"/>
    </row>
    <row r="16" spans="2:36" ht="30" x14ac:dyDescent="0.2">
      <c r="B16" s="72">
        <v>8</v>
      </c>
      <c r="C16" s="10" t="s">
        <v>134</v>
      </c>
      <c r="D16" s="21" t="str">
        <f>+D15</f>
        <v>Of.Tec.Asuntos Amb.</v>
      </c>
      <c r="E16" s="17">
        <v>480</v>
      </c>
      <c r="F16" s="11">
        <v>0</v>
      </c>
      <c r="G16" s="11">
        <v>0</v>
      </c>
      <c r="H16" s="11">
        <v>0</v>
      </c>
      <c r="I16" s="11">
        <v>0</v>
      </c>
      <c r="J16" s="11">
        <v>1</v>
      </c>
      <c r="K16" s="11">
        <v>0</v>
      </c>
      <c r="L16" s="11">
        <v>30</v>
      </c>
      <c r="M16" s="12"/>
      <c r="N16" s="12"/>
      <c r="O16" s="12"/>
      <c r="P16" s="11" t="s">
        <v>33</v>
      </c>
      <c r="Q16" s="11" t="s">
        <v>33</v>
      </c>
      <c r="R16" s="11" t="s">
        <v>33</v>
      </c>
      <c r="S16" s="11" t="s">
        <v>33</v>
      </c>
      <c r="T16" s="11"/>
      <c r="U16" s="11" t="s">
        <v>33</v>
      </c>
      <c r="V16" s="11" t="s">
        <v>33</v>
      </c>
      <c r="W16" s="11" t="s">
        <v>33</v>
      </c>
      <c r="X16" s="11" t="s">
        <v>33</v>
      </c>
      <c r="Y16" s="11" t="s">
        <v>33</v>
      </c>
      <c r="Z16" s="11" t="s">
        <v>33</v>
      </c>
      <c r="AA16" s="11" t="s">
        <v>33</v>
      </c>
      <c r="AB16" s="11" t="s">
        <v>33</v>
      </c>
      <c r="AC16" s="13"/>
      <c r="AD16" s="13"/>
      <c r="AE16" s="13"/>
      <c r="AF16" s="13"/>
      <c r="AG16" s="13"/>
      <c r="AH16" s="11" t="s">
        <v>33</v>
      </c>
      <c r="AI16" s="12"/>
      <c r="AJ16" s="12"/>
    </row>
    <row r="17" spans="2:36" ht="30" x14ac:dyDescent="0.2">
      <c r="B17" s="3">
        <v>9</v>
      </c>
      <c r="C17" s="10" t="s">
        <v>133</v>
      </c>
      <c r="D17" s="21" t="str">
        <f>+D16</f>
        <v>Of.Tec.Asuntos Amb.</v>
      </c>
      <c r="E17" s="17">
        <v>2</v>
      </c>
      <c r="F17" s="11">
        <v>0</v>
      </c>
      <c r="G17" s="11">
        <v>0</v>
      </c>
      <c r="H17" s="11">
        <v>0</v>
      </c>
      <c r="I17" s="11">
        <v>0</v>
      </c>
      <c r="J17" s="11">
        <v>1</v>
      </c>
      <c r="K17" s="11">
        <v>0</v>
      </c>
      <c r="L17" s="11"/>
      <c r="M17" s="12"/>
      <c r="N17" s="12"/>
      <c r="O17" s="12"/>
      <c r="P17" s="11"/>
      <c r="Q17" s="11" t="s">
        <v>33</v>
      </c>
      <c r="R17" s="11"/>
      <c r="S17" s="11" t="s">
        <v>33</v>
      </c>
      <c r="T17" s="11"/>
      <c r="U17" s="11" t="s">
        <v>33</v>
      </c>
      <c r="V17" s="11"/>
      <c r="W17" s="11" t="s">
        <v>33</v>
      </c>
      <c r="X17" s="11" t="s">
        <v>33</v>
      </c>
      <c r="Y17" s="11" t="s">
        <v>33</v>
      </c>
      <c r="Z17" s="11"/>
      <c r="AA17" s="11"/>
      <c r="AB17" s="11" t="s">
        <v>33</v>
      </c>
      <c r="AC17" s="13"/>
      <c r="AD17" s="13"/>
      <c r="AE17" s="13"/>
      <c r="AF17" s="13"/>
      <c r="AG17" s="13"/>
      <c r="AH17" s="11" t="s">
        <v>33</v>
      </c>
      <c r="AI17" s="12"/>
      <c r="AJ17" s="12"/>
    </row>
    <row r="18" spans="2:36" ht="45" x14ac:dyDescent="0.2">
      <c r="B18" s="72">
        <v>10</v>
      </c>
      <c r="C18" s="10" t="s">
        <v>132</v>
      </c>
      <c r="D18" s="21" t="s">
        <v>53</v>
      </c>
      <c r="E18" s="17">
        <v>3</v>
      </c>
      <c r="F18" s="11">
        <v>0</v>
      </c>
      <c r="G18" s="11">
        <v>0</v>
      </c>
      <c r="H18" s="11">
        <v>1</v>
      </c>
      <c r="I18" s="11">
        <v>0</v>
      </c>
      <c r="J18" s="11">
        <v>0</v>
      </c>
      <c r="K18" s="11">
        <v>0</v>
      </c>
      <c r="L18" s="11"/>
      <c r="M18" s="12"/>
      <c r="N18" s="12"/>
      <c r="O18" s="12"/>
      <c r="P18" s="11"/>
      <c r="Q18" s="11" t="s">
        <v>33</v>
      </c>
      <c r="R18" s="11"/>
      <c r="S18" s="11" t="s">
        <v>33</v>
      </c>
      <c r="T18" s="11"/>
      <c r="U18" s="11" t="s">
        <v>33</v>
      </c>
      <c r="V18" s="11"/>
      <c r="W18" s="11" t="s">
        <v>33</v>
      </c>
      <c r="X18" s="11" t="s">
        <v>33</v>
      </c>
      <c r="Y18" s="11" t="s">
        <v>33</v>
      </c>
      <c r="Z18" s="11"/>
      <c r="AA18" s="11"/>
      <c r="AB18" s="11" t="s">
        <v>33</v>
      </c>
      <c r="AC18" s="13"/>
      <c r="AD18" s="13"/>
      <c r="AE18" s="13"/>
      <c r="AF18" s="13"/>
      <c r="AG18" s="13"/>
      <c r="AH18" s="11" t="s">
        <v>33</v>
      </c>
      <c r="AI18" s="12"/>
      <c r="AJ18" s="12"/>
    </row>
    <row r="19" spans="2:36" ht="60" x14ac:dyDescent="0.2">
      <c r="B19" s="3">
        <v>11</v>
      </c>
      <c r="C19" s="10" t="s">
        <v>131</v>
      </c>
      <c r="D19" s="21" t="str">
        <f>+D18</f>
        <v>Asesoría Legal</v>
      </c>
      <c r="E19" s="17">
        <v>200</v>
      </c>
      <c r="F19" s="11">
        <v>0</v>
      </c>
      <c r="G19" s="11">
        <v>0</v>
      </c>
      <c r="H19" s="11">
        <v>1</v>
      </c>
      <c r="I19" s="11">
        <v>0</v>
      </c>
      <c r="J19" s="11">
        <v>0</v>
      </c>
      <c r="K19" s="11">
        <v>0</v>
      </c>
      <c r="L19" s="11">
        <v>15</v>
      </c>
      <c r="M19" s="12"/>
      <c r="N19" s="12"/>
      <c r="O19" s="12"/>
      <c r="P19" s="11" t="s">
        <v>33</v>
      </c>
      <c r="Q19" s="11" t="s">
        <v>33</v>
      </c>
      <c r="R19" s="11" t="s">
        <v>33</v>
      </c>
      <c r="S19" s="11" t="s">
        <v>33</v>
      </c>
      <c r="T19" s="11" t="s">
        <v>33</v>
      </c>
      <c r="U19" s="11" t="s">
        <v>33</v>
      </c>
      <c r="V19" s="11" t="s">
        <v>33</v>
      </c>
      <c r="W19" s="11" t="s">
        <v>33</v>
      </c>
      <c r="X19" s="11" t="s">
        <v>33</v>
      </c>
      <c r="Y19" s="11" t="s">
        <v>33</v>
      </c>
      <c r="Z19" s="11" t="s">
        <v>33</v>
      </c>
      <c r="AA19" s="11" t="s">
        <v>33</v>
      </c>
      <c r="AB19" s="11" t="s">
        <v>33</v>
      </c>
      <c r="AC19" s="13"/>
      <c r="AD19" s="13"/>
      <c r="AE19" s="13"/>
      <c r="AF19" s="13"/>
      <c r="AG19" s="13"/>
      <c r="AH19" s="11" t="s">
        <v>33</v>
      </c>
      <c r="AI19" s="12"/>
      <c r="AJ19" s="12"/>
    </row>
    <row r="20" spans="2:36" ht="45" x14ac:dyDescent="0.2">
      <c r="B20" s="72">
        <v>12</v>
      </c>
      <c r="C20" s="10" t="s">
        <v>130</v>
      </c>
      <c r="D20" s="21" t="str">
        <f>+D19</f>
        <v>Asesoría Legal</v>
      </c>
      <c r="E20" s="17">
        <v>2</v>
      </c>
      <c r="F20" s="11">
        <v>0</v>
      </c>
      <c r="G20" s="11">
        <v>0</v>
      </c>
      <c r="H20" s="11">
        <v>1</v>
      </c>
      <c r="I20" s="11">
        <v>0</v>
      </c>
      <c r="J20" s="11">
        <v>0</v>
      </c>
      <c r="K20" s="11">
        <v>0</v>
      </c>
      <c r="L20" s="11"/>
      <c r="M20" s="12"/>
      <c r="N20" s="12"/>
      <c r="O20" s="11">
        <v>3</v>
      </c>
      <c r="P20" s="11"/>
      <c r="Q20" s="11"/>
      <c r="R20" s="11"/>
      <c r="S20" s="11"/>
      <c r="T20" s="11"/>
      <c r="U20" s="11"/>
      <c r="V20" s="11"/>
      <c r="W20" s="11"/>
      <c r="X20" s="11"/>
      <c r="Y20" s="11"/>
      <c r="Z20" s="11"/>
      <c r="AA20" s="11"/>
      <c r="AB20" s="11"/>
      <c r="AC20" s="13"/>
      <c r="AD20" s="13"/>
      <c r="AE20" s="13"/>
      <c r="AF20" s="13"/>
      <c r="AG20" s="13"/>
      <c r="AH20" s="11" t="s">
        <v>33</v>
      </c>
      <c r="AI20" s="12"/>
      <c r="AJ20" s="12"/>
    </row>
    <row r="21" spans="2:36" ht="45" x14ac:dyDescent="0.2">
      <c r="B21" s="3">
        <v>13</v>
      </c>
      <c r="C21" s="24" t="s">
        <v>148</v>
      </c>
      <c r="D21" s="21" t="str">
        <f>+D20</f>
        <v>Asesoría Legal</v>
      </c>
      <c r="E21" s="17">
        <v>5</v>
      </c>
      <c r="F21" s="11">
        <v>0</v>
      </c>
      <c r="G21" s="11">
        <v>1</v>
      </c>
      <c r="H21" s="11">
        <v>0</v>
      </c>
      <c r="I21" s="11">
        <v>0</v>
      </c>
      <c r="J21" s="11">
        <v>0</v>
      </c>
      <c r="K21" s="11">
        <v>0</v>
      </c>
      <c r="L21" s="11"/>
      <c r="M21" s="12"/>
      <c r="N21" s="12"/>
      <c r="O21" s="12"/>
      <c r="P21" s="11"/>
      <c r="Q21" s="11"/>
      <c r="R21" s="11"/>
      <c r="S21" s="11"/>
      <c r="T21" s="11"/>
      <c r="U21" s="11"/>
      <c r="V21" s="11"/>
      <c r="W21" s="11"/>
      <c r="X21" s="11"/>
      <c r="Y21" s="11"/>
      <c r="Z21" s="11"/>
      <c r="AA21" s="11"/>
      <c r="AB21" s="11" t="s">
        <v>33</v>
      </c>
      <c r="AC21" s="13"/>
      <c r="AD21" s="13"/>
      <c r="AE21" s="13"/>
      <c r="AF21" s="13"/>
      <c r="AG21" s="13"/>
      <c r="AH21" s="11" t="s">
        <v>33</v>
      </c>
      <c r="AI21" s="12"/>
      <c r="AJ21" s="12"/>
    </row>
    <row r="22" spans="2:36" ht="30" x14ac:dyDescent="0.2">
      <c r="B22" s="72">
        <v>14</v>
      </c>
      <c r="C22" s="10" t="s">
        <v>39</v>
      </c>
      <c r="D22" s="10" t="s">
        <v>177</v>
      </c>
      <c r="E22" s="17">
        <v>3</v>
      </c>
      <c r="F22" s="11">
        <v>0</v>
      </c>
      <c r="G22" s="11">
        <v>0</v>
      </c>
      <c r="H22" s="11">
        <v>0</v>
      </c>
      <c r="I22" s="11">
        <v>0</v>
      </c>
      <c r="J22" s="11">
        <v>1</v>
      </c>
      <c r="K22" s="11">
        <v>0</v>
      </c>
      <c r="L22" s="11"/>
      <c r="M22" s="12"/>
      <c r="N22" s="12"/>
      <c r="O22" s="12"/>
      <c r="P22" s="11"/>
      <c r="Q22" s="11" t="s">
        <v>33</v>
      </c>
      <c r="R22" s="11"/>
      <c r="S22" s="11" t="s">
        <v>33</v>
      </c>
      <c r="T22" s="11"/>
      <c r="U22" s="11" t="s">
        <v>33</v>
      </c>
      <c r="V22" s="11"/>
      <c r="W22" s="11" t="s">
        <v>33</v>
      </c>
      <c r="X22" s="11" t="s">
        <v>33</v>
      </c>
      <c r="Y22" s="11" t="s">
        <v>33</v>
      </c>
      <c r="Z22" s="11"/>
      <c r="AA22" s="11"/>
      <c r="AB22" s="11" t="s">
        <v>33</v>
      </c>
      <c r="AC22" s="13"/>
      <c r="AD22" s="13"/>
      <c r="AE22" s="13"/>
      <c r="AF22" s="13"/>
      <c r="AG22" s="13"/>
      <c r="AH22" s="11" t="s">
        <v>33</v>
      </c>
      <c r="AI22" s="12"/>
      <c r="AJ22" s="12"/>
    </row>
    <row r="23" spans="2:36" ht="30" x14ac:dyDescent="0.2">
      <c r="B23" s="3">
        <v>15</v>
      </c>
      <c r="C23" s="18" t="s">
        <v>126</v>
      </c>
      <c r="D23" s="10" t="str">
        <f>+D22</f>
        <v>Of.Tec.Asuntos Amb.</v>
      </c>
      <c r="E23" s="17">
        <v>120</v>
      </c>
      <c r="F23" s="11">
        <v>0</v>
      </c>
      <c r="G23" s="11">
        <v>0</v>
      </c>
      <c r="H23" s="11">
        <v>0</v>
      </c>
      <c r="I23" s="11">
        <v>0</v>
      </c>
      <c r="J23" s="11">
        <v>1</v>
      </c>
      <c r="K23" s="11">
        <v>0</v>
      </c>
      <c r="L23" s="11">
        <v>2</v>
      </c>
      <c r="M23" s="12"/>
      <c r="N23" s="12"/>
      <c r="O23" s="12"/>
      <c r="P23" s="11" t="s">
        <v>33</v>
      </c>
      <c r="Q23" s="11"/>
      <c r="R23" s="11"/>
      <c r="S23" s="11"/>
      <c r="T23" s="11"/>
      <c r="U23" s="11"/>
      <c r="V23" s="11"/>
      <c r="W23" s="11"/>
      <c r="X23" s="11"/>
      <c r="Y23" s="11"/>
      <c r="Z23" s="11"/>
      <c r="AA23" s="11"/>
      <c r="AB23" s="11" t="s">
        <v>33</v>
      </c>
      <c r="AC23" s="13"/>
      <c r="AD23" s="13"/>
      <c r="AE23" s="13"/>
      <c r="AF23" s="13"/>
      <c r="AG23" s="13"/>
      <c r="AH23" s="11" t="s">
        <v>33</v>
      </c>
      <c r="AI23" s="12"/>
      <c r="AJ23" s="12"/>
    </row>
    <row r="24" spans="2:36" ht="45" x14ac:dyDescent="0.2">
      <c r="B24" s="72">
        <v>16</v>
      </c>
      <c r="C24" s="10" t="s">
        <v>147</v>
      </c>
      <c r="D24" s="21" t="str">
        <f>+D23</f>
        <v>Of.Tec.Asuntos Amb.</v>
      </c>
      <c r="E24" s="17">
        <v>500</v>
      </c>
      <c r="F24" s="11">
        <v>0</v>
      </c>
      <c r="G24" s="11">
        <v>0</v>
      </c>
      <c r="H24" s="11">
        <v>0</v>
      </c>
      <c r="I24" s="11">
        <v>0</v>
      </c>
      <c r="J24" s="11">
        <v>1</v>
      </c>
      <c r="K24" s="11">
        <v>0</v>
      </c>
      <c r="L24" s="11">
        <v>30</v>
      </c>
      <c r="M24" s="12"/>
      <c r="N24" s="12"/>
      <c r="O24" s="12"/>
      <c r="P24" s="11" t="s">
        <v>33</v>
      </c>
      <c r="Q24" s="11" t="s">
        <v>33</v>
      </c>
      <c r="R24" s="11" t="s">
        <v>33</v>
      </c>
      <c r="S24" s="11" t="s">
        <v>33</v>
      </c>
      <c r="T24" s="11" t="s">
        <v>33</v>
      </c>
      <c r="U24" s="11" t="s">
        <v>33</v>
      </c>
      <c r="V24" s="11" t="s">
        <v>33</v>
      </c>
      <c r="W24" s="11" t="s">
        <v>33</v>
      </c>
      <c r="X24" s="11" t="s">
        <v>33</v>
      </c>
      <c r="Y24" s="11" t="s">
        <v>33</v>
      </c>
      <c r="Z24" s="11" t="s">
        <v>124</v>
      </c>
      <c r="AA24" s="11" t="s">
        <v>33</v>
      </c>
      <c r="AB24" s="11" t="s">
        <v>33</v>
      </c>
      <c r="AC24" s="13"/>
      <c r="AD24" s="13"/>
      <c r="AE24" s="13"/>
      <c r="AF24" s="13"/>
      <c r="AG24" s="13"/>
      <c r="AH24" s="11" t="s">
        <v>33</v>
      </c>
      <c r="AI24" s="12"/>
      <c r="AJ24" s="12"/>
    </row>
    <row r="25" spans="2:36" ht="30" x14ac:dyDescent="0.2">
      <c r="B25" s="3">
        <v>17</v>
      </c>
      <c r="C25" s="10" t="s">
        <v>123</v>
      </c>
      <c r="D25" s="21" t="s">
        <v>53</v>
      </c>
      <c r="E25" s="17">
        <v>3</v>
      </c>
      <c r="F25" s="11">
        <v>0</v>
      </c>
      <c r="G25" s="11">
        <v>0</v>
      </c>
      <c r="H25" s="11">
        <v>1</v>
      </c>
      <c r="I25" s="11">
        <v>0</v>
      </c>
      <c r="J25" s="11">
        <v>0</v>
      </c>
      <c r="K25" s="11">
        <v>0</v>
      </c>
      <c r="L25" s="11"/>
      <c r="M25" s="12"/>
      <c r="N25" s="12"/>
      <c r="O25" s="12"/>
      <c r="P25" s="11"/>
      <c r="Q25" s="11" t="s">
        <v>33</v>
      </c>
      <c r="R25" s="11"/>
      <c r="S25" s="11" t="s">
        <v>33</v>
      </c>
      <c r="T25" s="11"/>
      <c r="U25" s="11" t="s">
        <v>33</v>
      </c>
      <c r="V25" s="11"/>
      <c r="W25" s="11" t="s">
        <v>33</v>
      </c>
      <c r="X25" s="11" t="s">
        <v>33</v>
      </c>
      <c r="Y25" s="11" t="s">
        <v>33</v>
      </c>
      <c r="Z25" s="11"/>
      <c r="AA25" s="11"/>
      <c r="AB25" s="11" t="s">
        <v>33</v>
      </c>
      <c r="AC25" s="13"/>
      <c r="AD25" s="13"/>
      <c r="AE25" s="13"/>
      <c r="AF25" s="13"/>
      <c r="AG25" s="13"/>
      <c r="AH25" s="11" t="s">
        <v>33</v>
      </c>
      <c r="AI25" s="12"/>
      <c r="AJ25" s="12"/>
    </row>
    <row r="26" spans="2:36" ht="44.25" customHeight="1" x14ac:dyDescent="0.2">
      <c r="B26" s="72">
        <v>18</v>
      </c>
      <c r="C26" s="10" t="s">
        <v>122</v>
      </c>
      <c r="D26" s="21" t="str">
        <f>+D25</f>
        <v>Asesoría Legal</v>
      </c>
      <c r="E26" s="17">
        <v>300</v>
      </c>
      <c r="F26" s="11">
        <v>0</v>
      </c>
      <c r="G26" s="11">
        <v>0</v>
      </c>
      <c r="H26" s="11">
        <v>1</v>
      </c>
      <c r="I26" s="11">
        <v>0</v>
      </c>
      <c r="J26" s="11">
        <v>0</v>
      </c>
      <c r="K26" s="11">
        <v>0</v>
      </c>
      <c r="L26" s="11">
        <v>20</v>
      </c>
      <c r="M26" s="12"/>
      <c r="N26" s="12"/>
      <c r="O26" s="12"/>
      <c r="P26" s="11" t="s">
        <v>33</v>
      </c>
      <c r="Q26" s="11" t="s">
        <v>33</v>
      </c>
      <c r="R26" s="11" t="s">
        <v>33</v>
      </c>
      <c r="S26" s="11" t="s">
        <v>33</v>
      </c>
      <c r="T26" s="11" t="s">
        <v>33</v>
      </c>
      <c r="U26" s="11" t="s">
        <v>33</v>
      </c>
      <c r="V26" s="11" t="s">
        <v>33</v>
      </c>
      <c r="W26" s="11" t="s">
        <v>33</v>
      </c>
      <c r="X26" s="11" t="s">
        <v>33</v>
      </c>
      <c r="Y26" s="11" t="s">
        <v>33</v>
      </c>
      <c r="Z26" s="11" t="s">
        <v>33</v>
      </c>
      <c r="AA26" s="11" t="s">
        <v>33</v>
      </c>
      <c r="AB26" s="11" t="s">
        <v>33</v>
      </c>
      <c r="AC26" s="13"/>
      <c r="AD26" s="13"/>
      <c r="AE26" s="13"/>
      <c r="AF26" s="13"/>
      <c r="AG26" s="13"/>
      <c r="AH26" s="11" t="s">
        <v>33</v>
      </c>
      <c r="AI26" s="12"/>
      <c r="AJ26" s="12"/>
    </row>
    <row r="27" spans="2:36" ht="30" x14ac:dyDescent="0.2">
      <c r="B27" s="3">
        <v>19</v>
      </c>
      <c r="C27" s="10" t="s">
        <v>121</v>
      </c>
      <c r="D27" s="21" t="str">
        <f>+D26</f>
        <v>Asesoría Legal</v>
      </c>
      <c r="E27" s="17">
        <v>60</v>
      </c>
      <c r="F27" s="11">
        <v>0</v>
      </c>
      <c r="G27" s="11">
        <v>0</v>
      </c>
      <c r="H27" s="11">
        <v>1</v>
      </c>
      <c r="I27" s="11">
        <v>0</v>
      </c>
      <c r="J27" s="11">
        <v>0</v>
      </c>
      <c r="K27" s="11">
        <v>0</v>
      </c>
      <c r="L27" s="11">
        <v>1</v>
      </c>
      <c r="M27" s="12"/>
      <c r="N27" s="12"/>
      <c r="O27" s="12"/>
      <c r="P27" s="11"/>
      <c r="Q27" s="11" t="s">
        <v>33</v>
      </c>
      <c r="R27" s="11"/>
      <c r="S27" s="11" t="s">
        <v>33</v>
      </c>
      <c r="T27" s="11"/>
      <c r="U27" s="11" t="s">
        <v>33</v>
      </c>
      <c r="V27" s="11" t="s">
        <v>33</v>
      </c>
      <c r="W27" s="11" t="s">
        <v>33</v>
      </c>
      <c r="X27" s="11" t="s">
        <v>33</v>
      </c>
      <c r="Y27" s="11"/>
      <c r="Z27" s="11" t="s">
        <v>33</v>
      </c>
      <c r="AA27" s="11" t="s">
        <v>33</v>
      </c>
      <c r="AB27" s="11" t="s">
        <v>33</v>
      </c>
      <c r="AC27" s="13"/>
      <c r="AD27" s="13"/>
      <c r="AE27" s="13"/>
      <c r="AF27" s="13"/>
      <c r="AG27" s="13"/>
      <c r="AH27" s="11" t="s">
        <v>33</v>
      </c>
      <c r="AI27" s="12"/>
      <c r="AJ27" s="12"/>
    </row>
    <row r="28" spans="2:36" ht="39" customHeight="1" x14ac:dyDescent="0.2">
      <c r="B28" s="72">
        <v>20</v>
      </c>
      <c r="C28" s="10" t="s">
        <v>120</v>
      </c>
      <c r="D28" s="21" t="str">
        <f>+D27</f>
        <v>Asesoría Legal</v>
      </c>
      <c r="E28" s="17">
        <v>2</v>
      </c>
      <c r="F28" s="11">
        <v>0</v>
      </c>
      <c r="G28" s="11">
        <v>0</v>
      </c>
      <c r="H28" s="11">
        <v>1</v>
      </c>
      <c r="I28" s="11">
        <v>0</v>
      </c>
      <c r="J28" s="11">
        <v>0</v>
      </c>
      <c r="K28" s="11">
        <v>0</v>
      </c>
      <c r="L28" s="11"/>
      <c r="M28" s="12"/>
      <c r="N28" s="12"/>
      <c r="O28" s="12"/>
      <c r="P28" s="11"/>
      <c r="Q28" s="11" t="s">
        <v>33</v>
      </c>
      <c r="R28" s="11"/>
      <c r="S28" s="11" t="s">
        <v>33</v>
      </c>
      <c r="T28" s="11"/>
      <c r="U28" s="11" t="s">
        <v>33</v>
      </c>
      <c r="V28" s="11" t="s">
        <v>33</v>
      </c>
      <c r="W28" s="11" t="s">
        <v>33</v>
      </c>
      <c r="X28" s="11" t="s">
        <v>33</v>
      </c>
      <c r="Y28" s="11"/>
      <c r="Z28" s="11"/>
      <c r="AA28" s="11"/>
      <c r="AB28" s="11" t="s">
        <v>33</v>
      </c>
      <c r="AC28" s="13"/>
      <c r="AD28" s="13"/>
      <c r="AE28" s="13"/>
      <c r="AF28" s="13"/>
      <c r="AG28" s="13"/>
      <c r="AH28" s="11" t="s">
        <v>33</v>
      </c>
      <c r="AI28" s="12"/>
      <c r="AJ28" s="12"/>
    </row>
    <row r="29" spans="2:36" ht="30" x14ac:dyDescent="0.2">
      <c r="B29" s="3">
        <v>21</v>
      </c>
      <c r="C29" s="10" t="s">
        <v>119</v>
      </c>
      <c r="D29" s="21" t="s">
        <v>51</v>
      </c>
      <c r="E29" s="11">
        <v>3</v>
      </c>
      <c r="F29" s="11">
        <v>0</v>
      </c>
      <c r="G29" s="11">
        <v>0</v>
      </c>
      <c r="H29" s="11">
        <v>0</v>
      </c>
      <c r="I29" s="11">
        <v>1</v>
      </c>
      <c r="J29" s="11">
        <v>0</v>
      </c>
      <c r="K29" s="11">
        <v>0</v>
      </c>
      <c r="L29" s="11"/>
      <c r="M29" s="12"/>
      <c r="N29" s="12"/>
      <c r="O29" s="12"/>
      <c r="P29" s="11" t="s">
        <v>33</v>
      </c>
      <c r="Q29" s="11" t="s">
        <v>33</v>
      </c>
      <c r="R29" s="11"/>
      <c r="S29" s="11" t="s">
        <v>33</v>
      </c>
      <c r="T29" s="11"/>
      <c r="U29" s="11" t="s">
        <v>33</v>
      </c>
      <c r="V29" s="11" t="s">
        <v>33</v>
      </c>
      <c r="W29" s="11" t="s">
        <v>33</v>
      </c>
      <c r="X29" s="11" t="s">
        <v>33</v>
      </c>
      <c r="Y29" s="11"/>
      <c r="Z29" s="11"/>
      <c r="AA29" s="11"/>
      <c r="AB29" s="11" t="s">
        <v>33</v>
      </c>
      <c r="AC29" s="13"/>
      <c r="AD29" s="13"/>
      <c r="AE29" s="13"/>
      <c r="AF29" s="13"/>
      <c r="AG29" s="13"/>
      <c r="AH29" s="11" t="s">
        <v>33</v>
      </c>
      <c r="AI29" s="12"/>
      <c r="AJ29" s="23"/>
    </row>
    <row r="30" spans="2:36" ht="45" x14ac:dyDescent="0.2">
      <c r="B30" s="72">
        <v>22</v>
      </c>
      <c r="C30" s="10" t="s">
        <v>57</v>
      </c>
      <c r="D30" s="14" t="s">
        <v>51</v>
      </c>
      <c r="E30" s="11">
        <v>5</v>
      </c>
      <c r="F30" s="11">
        <v>0</v>
      </c>
      <c r="G30" s="11">
        <v>0</v>
      </c>
      <c r="H30" s="11">
        <v>0</v>
      </c>
      <c r="I30" s="11">
        <v>1</v>
      </c>
      <c r="J30" s="11">
        <v>0</v>
      </c>
      <c r="K30" s="11">
        <v>0</v>
      </c>
      <c r="L30" s="12">
        <v>1</v>
      </c>
      <c r="M30" s="12"/>
      <c r="N30" s="12"/>
      <c r="O30" s="12"/>
      <c r="P30" s="11" t="s">
        <v>33</v>
      </c>
      <c r="Q30" s="11" t="s">
        <v>33</v>
      </c>
      <c r="R30" s="11"/>
      <c r="S30" s="11" t="s">
        <v>33</v>
      </c>
      <c r="T30" s="11"/>
      <c r="U30" s="11" t="s">
        <v>33</v>
      </c>
      <c r="V30" s="11" t="s">
        <v>33</v>
      </c>
      <c r="W30" s="11" t="s">
        <v>33</v>
      </c>
      <c r="X30" s="11" t="s">
        <v>33</v>
      </c>
      <c r="Y30" s="11"/>
      <c r="Z30" s="11" t="s">
        <v>33</v>
      </c>
      <c r="AA30" s="11" t="s">
        <v>33</v>
      </c>
      <c r="AB30" s="11" t="s">
        <v>33</v>
      </c>
      <c r="AC30" s="13"/>
      <c r="AD30" s="13"/>
      <c r="AE30" s="13"/>
      <c r="AF30" s="13"/>
      <c r="AG30" s="13"/>
      <c r="AH30" s="11" t="s">
        <v>33</v>
      </c>
      <c r="AI30" s="12"/>
      <c r="AJ30" s="12"/>
    </row>
    <row r="31" spans="2:36" ht="33" customHeight="1" x14ac:dyDescent="0.2">
      <c r="B31" s="3">
        <v>23</v>
      </c>
      <c r="C31" s="10" t="s">
        <v>56</v>
      </c>
      <c r="D31" s="22" t="str">
        <f>+D29</f>
        <v>Dirección Regional</v>
      </c>
      <c r="E31" s="11">
        <v>3</v>
      </c>
      <c r="F31" s="11">
        <v>0</v>
      </c>
      <c r="G31" s="11">
        <v>0</v>
      </c>
      <c r="H31" s="11">
        <v>0</v>
      </c>
      <c r="I31" s="11">
        <v>0</v>
      </c>
      <c r="J31" s="11">
        <v>0</v>
      </c>
      <c r="K31" s="11">
        <v>1</v>
      </c>
      <c r="L31" s="12"/>
      <c r="M31" s="12"/>
      <c r="N31" s="12"/>
      <c r="O31" s="12"/>
      <c r="P31" s="11" t="s">
        <v>33</v>
      </c>
      <c r="Q31" s="11"/>
      <c r="R31" s="11"/>
      <c r="S31" s="11"/>
      <c r="T31" s="11"/>
      <c r="U31" s="11"/>
      <c r="V31" s="11"/>
      <c r="W31" s="11"/>
      <c r="X31" s="11"/>
      <c r="Y31" s="11"/>
      <c r="Z31" s="11"/>
      <c r="AA31" s="11"/>
      <c r="AB31" s="11" t="s">
        <v>33</v>
      </c>
      <c r="AC31" s="13"/>
      <c r="AD31" s="13"/>
      <c r="AE31" s="13"/>
      <c r="AF31" s="13"/>
      <c r="AG31" s="13"/>
      <c r="AH31" s="11" t="s">
        <v>33</v>
      </c>
      <c r="AI31" s="12"/>
      <c r="AJ31" s="26"/>
    </row>
    <row r="32" spans="2:36" ht="45" x14ac:dyDescent="0.2">
      <c r="B32" s="72">
        <v>24</v>
      </c>
      <c r="C32" s="24" t="s">
        <v>48</v>
      </c>
      <c r="D32" s="22" t="str">
        <f>+D31</f>
        <v>Dirección Regional</v>
      </c>
      <c r="E32" s="11">
        <v>2</v>
      </c>
      <c r="F32" s="11">
        <v>0</v>
      </c>
      <c r="G32" s="11">
        <v>0</v>
      </c>
      <c r="H32" s="11">
        <v>0</v>
      </c>
      <c r="I32" s="11">
        <v>1</v>
      </c>
      <c r="J32" s="11">
        <v>0</v>
      </c>
      <c r="K32" s="11">
        <v>0</v>
      </c>
      <c r="L32" s="12"/>
      <c r="M32" s="12"/>
      <c r="N32" s="12"/>
      <c r="O32" s="12"/>
      <c r="P32" s="11"/>
      <c r="Q32" s="11" t="s">
        <v>33</v>
      </c>
      <c r="R32" s="11"/>
      <c r="S32" s="11" t="s">
        <v>33</v>
      </c>
      <c r="T32" s="11"/>
      <c r="U32" s="11" t="s">
        <v>33</v>
      </c>
      <c r="V32" s="11"/>
      <c r="W32" s="11" t="s">
        <v>33</v>
      </c>
      <c r="X32" s="11" t="s">
        <v>33</v>
      </c>
      <c r="Y32" s="11" t="s">
        <v>33</v>
      </c>
      <c r="Z32" s="11"/>
      <c r="AA32" s="11"/>
      <c r="AB32" s="11" t="s">
        <v>33</v>
      </c>
      <c r="AC32" s="12"/>
      <c r="AD32" s="12"/>
      <c r="AE32" s="12"/>
      <c r="AF32" s="12"/>
      <c r="AG32" s="12"/>
      <c r="AH32" s="93" t="s">
        <v>33</v>
      </c>
      <c r="AI32" s="12"/>
      <c r="AJ32" s="12"/>
    </row>
    <row r="33" spans="2:36" ht="30" x14ac:dyDescent="0.2">
      <c r="B33" s="3">
        <v>25</v>
      </c>
      <c r="C33" s="10" t="s">
        <v>118</v>
      </c>
      <c r="D33" s="14" t="s">
        <v>51</v>
      </c>
      <c r="E33" s="11">
        <v>2</v>
      </c>
      <c r="F33" s="11">
        <v>0</v>
      </c>
      <c r="G33" s="11">
        <v>0</v>
      </c>
      <c r="H33" s="11">
        <v>0</v>
      </c>
      <c r="I33" s="11">
        <v>1</v>
      </c>
      <c r="J33" s="11">
        <v>0</v>
      </c>
      <c r="K33" s="11">
        <v>0</v>
      </c>
      <c r="L33" s="11"/>
      <c r="M33" s="11"/>
      <c r="N33" s="11"/>
      <c r="O33" s="11">
        <v>2</v>
      </c>
      <c r="P33" s="11"/>
      <c r="Q33" s="11"/>
      <c r="R33" s="11"/>
      <c r="S33" s="11"/>
      <c r="T33" s="11"/>
      <c r="U33" s="11"/>
      <c r="V33" s="11"/>
      <c r="W33" s="11"/>
      <c r="X33" s="11"/>
      <c r="Y33" s="11"/>
      <c r="Z33" s="11"/>
      <c r="AA33" s="11"/>
      <c r="AB33" s="11"/>
      <c r="AC33" s="13"/>
      <c r="AD33" s="13"/>
      <c r="AE33" s="13"/>
      <c r="AF33" s="13"/>
      <c r="AG33" s="13"/>
      <c r="AH33" s="93" t="s">
        <v>33</v>
      </c>
      <c r="AI33" s="8"/>
      <c r="AJ33" s="8"/>
    </row>
    <row r="34" spans="2:36" ht="30.75" thickBot="1" x14ac:dyDescent="0.25">
      <c r="B34" s="72">
        <v>26</v>
      </c>
      <c r="C34" s="24" t="s">
        <v>117</v>
      </c>
      <c r="D34" s="10" t="str">
        <f>+D32</f>
        <v>Dirección Regional</v>
      </c>
      <c r="E34" s="11">
        <v>2</v>
      </c>
      <c r="F34" s="11">
        <v>0</v>
      </c>
      <c r="G34" s="11">
        <v>0</v>
      </c>
      <c r="H34" s="11">
        <v>0</v>
      </c>
      <c r="I34" s="11">
        <v>1</v>
      </c>
      <c r="J34" s="11">
        <v>0</v>
      </c>
      <c r="K34" s="11">
        <v>0</v>
      </c>
      <c r="L34" s="11">
        <v>1</v>
      </c>
      <c r="M34" s="11"/>
      <c r="N34" s="11"/>
      <c r="O34" s="11"/>
      <c r="P34" s="11"/>
      <c r="Q34" s="11"/>
      <c r="R34" s="11" t="s">
        <v>33</v>
      </c>
      <c r="S34" s="11"/>
      <c r="T34" s="11" t="s">
        <v>33</v>
      </c>
      <c r="U34" s="11"/>
      <c r="V34" s="11"/>
      <c r="W34" s="11" t="s">
        <v>33</v>
      </c>
      <c r="X34" s="11" t="s">
        <v>33</v>
      </c>
      <c r="Y34" s="11"/>
      <c r="Z34" s="11" t="s">
        <v>33</v>
      </c>
      <c r="AA34" s="11" t="s">
        <v>33</v>
      </c>
      <c r="AB34" s="11" t="s">
        <v>33</v>
      </c>
      <c r="AC34" s="11"/>
      <c r="AD34" s="12"/>
      <c r="AE34" s="12"/>
      <c r="AF34" s="12"/>
      <c r="AG34" s="12"/>
      <c r="AH34" s="93" t="s">
        <v>33</v>
      </c>
      <c r="AI34" s="8"/>
      <c r="AJ34" s="8"/>
    </row>
    <row r="35" spans="2:36" ht="15.75" thickBot="1" x14ac:dyDescent="0.25">
      <c r="E35" s="103">
        <f>SUM(E9:E34)</f>
        <v>4601</v>
      </c>
      <c r="F35" s="2" t="e">
        <f>'TUPA 17'!#REF!</f>
        <v>#REF!</v>
      </c>
    </row>
    <row r="36" spans="2:36" x14ac:dyDescent="0.2">
      <c r="E36" s="37"/>
    </row>
    <row r="47" spans="2:36" x14ac:dyDescent="0.2">
      <c r="L47" s="101"/>
      <c r="M47" s="101"/>
      <c r="N47" s="101"/>
      <c r="O47" s="101"/>
    </row>
    <row r="48" spans="2:36" x14ac:dyDescent="0.2">
      <c r="L48" s="101"/>
      <c r="M48" s="101"/>
      <c r="N48" s="102"/>
      <c r="O48" s="101"/>
    </row>
    <row r="49" spans="12:15" x14ac:dyDescent="0.2">
      <c r="L49" s="101"/>
      <c r="M49" s="101"/>
      <c r="N49" s="101"/>
      <c r="O49" s="101"/>
    </row>
    <row r="50" spans="12:15" x14ac:dyDescent="0.2">
      <c r="L50" s="101"/>
      <c r="M50" s="101"/>
      <c r="N50" s="101"/>
      <c r="O50" s="101"/>
    </row>
    <row r="51" spans="12:15" x14ac:dyDescent="0.2">
      <c r="L51" s="101"/>
      <c r="M51" s="101"/>
      <c r="N51" s="101"/>
      <c r="O51" s="101"/>
    </row>
  </sheetData>
  <mergeCells count="16">
    <mergeCell ref="AH6:AJ6"/>
    <mergeCell ref="F7:K7"/>
    <mergeCell ref="L7:O7"/>
    <mergeCell ref="P7:AB7"/>
    <mergeCell ref="AH7:AH8"/>
    <mergeCell ref="AI7:AI8"/>
    <mergeCell ref="AJ7:AJ8"/>
    <mergeCell ref="B1:AB1"/>
    <mergeCell ref="B2:AC2"/>
    <mergeCell ref="P6:AB6"/>
    <mergeCell ref="AC6:AG6"/>
    <mergeCell ref="B6:B8"/>
    <mergeCell ref="C6:C8"/>
    <mergeCell ref="D6:D8"/>
    <mergeCell ref="E6:E8"/>
    <mergeCell ref="F6:O6"/>
  </mergeCells>
  <pageMargins left="3.937007874015748E-2" right="3.937007874015748E-2" top="0.35433070866141736" bottom="0.35433070866141736" header="0.31496062992125984" footer="0.31496062992125984"/>
  <pageSetup paperSize="9" scale="44" fitToHeight="0"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33"/>
  <sheetViews>
    <sheetView showGridLines="0" zoomScale="70" zoomScaleNormal="70" workbookViewId="0">
      <selection activeCell="E33" sqref="E33"/>
    </sheetView>
  </sheetViews>
  <sheetFormatPr baseColWidth="10" defaultColWidth="11.42578125" defaultRowHeight="15" x14ac:dyDescent="0.25"/>
  <cols>
    <col min="1" max="1" width="3.140625" style="105" customWidth="1"/>
    <col min="2" max="2" width="7.42578125" style="108" customWidth="1"/>
    <col min="3" max="3" width="38.7109375" style="105" customWidth="1"/>
    <col min="4" max="4" width="21" style="108" customWidth="1"/>
    <col min="5" max="5" width="10" style="105" customWidth="1"/>
    <col min="6" max="6" width="10.7109375" style="105" customWidth="1"/>
    <col min="7" max="7" width="12" style="105" customWidth="1"/>
    <col min="8" max="8" width="5.140625" style="105" customWidth="1"/>
    <col min="9" max="9" width="8.140625" style="105" customWidth="1"/>
    <col min="10" max="10" width="7.140625" style="105" customWidth="1"/>
    <col min="11" max="11" width="8.140625" style="105" customWidth="1"/>
    <col min="12" max="12" width="6.28515625" style="105" customWidth="1"/>
    <col min="13" max="13" width="4.5703125" style="105" customWidth="1"/>
    <col min="14" max="14" width="9.85546875" style="105" customWidth="1"/>
    <col min="15" max="15" width="5.5703125" style="105" customWidth="1"/>
    <col min="16" max="16" width="6.7109375" style="105" customWidth="1"/>
    <col min="17" max="17" width="7.28515625" style="105" customWidth="1"/>
    <col min="18" max="18" width="8.42578125" style="105" customWidth="1"/>
    <col min="19" max="19" width="7.140625" style="105" customWidth="1"/>
    <col min="20" max="20" width="8" style="105" customWidth="1"/>
    <col min="21" max="21" width="9" style="105" customWidth="1"/>
    <col min="22" max="22" width="6.42578125" style="105" customWidth="1"/>
    <col min="23" max="24" width="7.5703125" style="105" customWidth="1"/>
    <col min="25" max="25" width="8.7109375" style="105" customWidth="1"/>
    <col min="26" max="26" width="6.42578125" style="105" customWidth="1"/>
    <col min="27" max="31" width="8.140625" style="105" customWidth="1"/>
    <col min="32" max="34" width="5.42578125" style="105" customWidth="1"/>
    <col min="35" max="16384" width="11.42578125" style="105"/>
  </cols>
  <sheetData>
    <row r="1" spans="2:37" ht="15.75" x14ac:dyDescent="0.25">
      <c r="B1" s="383" t="s">
        <v>0</v>
      </c>
      <c r="C1" s="383"/>
      <c r="D1" s="383"/>
      <c r="E1" s="383"/>
      <c r="F1" s="383"/>
      <c r="G1" s="383"/>
      <c r="H1" s="383"/>
      <c r="I1" s="383"/>
      <c r="J1" s="383"/>
      <c r="K1" s="383"/>
      <c r="L1" s="383"/>
      <c r="M1" s="383"/>
      <c r="N1" s="383"/>
      <c r="O1" s="383"/>
      <c r="P1" s="383"/>
      <c r="Q1" s="383"/>
      <c r="R1" s="383"/>
      <c r="S1" s="383"/>
      <c r="T1" s="383"/>
      <c r="U1" s="383"/>
      <c r="V1" s="383"/>
      <c r="W1" s="383"/>
      <c r="X1" s="383"/>
      <c r="Y1" s="383"/>
      <c r="Z1" s="383"/>
      <c r="AA1" s="383"/>
      <c r="AB1" s="383"/>
      <c r="AC1" s="383"/>
      <c r="AD1" s="383"/>
      <c r="AE1" s="104"/>
    </row>
    <row r="2" spans="2:37" ht="15.75" x14ac:dyDescent="0.25">
      <c r="B2" s="383" t="s">
        <v>42</v>
      </c>
      <c r="C2" s="383"/>
      <c r="D2" s="383"/>
      <c r="E2" s="383"/>
      <c r="F2" s="383"/>
      <c r="G2" s="383"/>
      <c r="H2" s="383"/>
      <c r="I2" s="383"/>
      <c r="J2" s="383"/>
      <c r="K2" s="383"/>
      <c r="L2" s="383"/>
      <c r="M2" s="383"/>
      <c r="N2" s="383"/>
      <c r="O2" s="383"/>
      <c r="P2" s="383"/>
      <c r="Q2" s="383"/>
      <c r="R2" s="383"/>
      <c r="S2" s="383"/>
      <c r="T2" s="383"/>
      <c r="U2" s="383"/>
      <c r="V2" s="383"/>
      <c r="W2" s="383"/>
      <c r="X2" s="383"/>
      <c r="Y2" s="383"/>
      <c r="Z2" s="383"/>
      <c r="AA2" s="383"/>
      <c r="AB2" s="383"/>
      <c r="AC2" s="383"/>
      <c r="AD2" s="383"/>
      <c r="AE2" s="383"/>
    </row>
    <row r="3" spans="2:37" ht="15.75" x14ac:dyDescent="0.25">
      <c r="B3" s="383" t="s">
        <v>38</v>
      </c>
      <c r="C3" s="383"/>
      <c r="D3" s="383"/>
      <c r="E3" s="383"/>
      <c r="F3" s="383"/>
      <c r="G3" s="383"/>
      <c r="H3" s="383"/>
      <c r="I3" s="383"/>
      <c r="J3" s="383"/>
      <c r="K3" s="383"/>
      <c r="L3" s="383"/>
      <c r="M3" s="383"/>
      <c r="N3" s="383"/>
      <c r="O3" s="383"/>
      <c r="P3" s="383"/>
      <c r="Q3" s="383"/>
      <c r="R3" s="383"/>
      <c r="S3" s="383"/>
      <c r="T3" s="383"/>
      <c r="U3" s="383"/>
      <c r="V3" s="383"/>
      <c r="W3" s="383"/>
      <c r="X3" s="383"/>
      <c r="Y3" s="383"/>
      <c r="Z3" s="383"/>
      <c r="AA3" s="383"/>
      <c r="AB3" s="383"/>
      <c r="AC3" s="383"/>
      <c r="AD3" s="383"/>
      <c r="AE3" s="383"/>
    </row>
    <row r="4" spans="2:37" ht="15.75" x14ac:dyDescent="0.25">
      <c r="B4" s="106"/>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row>
    <row r="5" spans="2:37" ht="21.75" customHeight="1" x14ac:dyDescent="0.25">
      <c r="B5" s="106"/>
      <c r="C5" s="104" t="s">
        <v>181</v>
      </c>
      <c r="D5" s="104"/>
      <c r="E5" s="104"/>
      <c r="F5" s="104"/>
      <c r="G5" s="104"/>
      <c r="H5" s="104"/>
      <c r="I5" s="104"/>
      <c r="J5" s="107"/>
      <c r="K5" s="107"/>
      <c r="L5" s="107"/>
      <c r="M5" s="107"/>
      <c r="N5" s="107"/>
      <c r="O5" s="107"/>
      <c r="P5" s="107"/>
    </row>
    <row r="6" spans="2:37" ht="21.75" customHeight="1" x14ac:dyDescent="0.25"/>
    <row r="7" spans="2:37" x14ac:dyDescent="0.25">
      <c r="B7" s="350" t="s">
        <v>1</v>
      </c>
      <c r="C7" s="353" t="s">
        <v>2</v>
      </c>
      <c r="D7" s="356" t="s">
        <v>3</v>
      </c>
      <c r="E7" s="357" t="s">
        <v>4</v>
      </c>
      <c r="F7" s="342" t="s">
        <v>5</v>
      </c>
      <c r="G7" s="343"/>
      <c r="H7" s="343"/>
      <c r="I7" s="343"/>
      <c r="J7" s="343"/>
      <c r="K7" s="343"/>
      <c r="L7" s="343"/>
      <c r="M7" s="343"/>
      <c r="N7" s="343"/>
      <c r="O7" s="356" t="s">
        <v>9</v>
      </c>
      <c r="P7" s="356"/>
      <c r="Q7" s="356"/>
      <c r="R7" s="356"/>
      <c r="S7" s="356"/>
      <c r="T7" s="356"/>
      <c r="U7" s="356"/>
      <c r="V7" s="356"/>
      <c r="W7" s="356"/>
      <c r="X7" s="356"/>
      <c r="Y7" s="356"/>
      <c r="Z7" s="356"/>
      <c r="AA7" s="356" t="s">
        <v>11</v>
      </c>
      <c r="AB7" s="356"/>
      <c r="AC7" s="356"/>
      <c r="AD7" s="356"/>
      <c r="AE7" s="356"/>
      <c r="AF7" s="356" t="s">
        <v>15</v>
      </c>
      <c r="AG7" s="356"/>
      <c r="AH7" s="356"/>
    </row>
    <row r="8" spans="2:37" x14ac:dyDescent="0.25">
      <c r="B8" s="351"/>
      <c r="C8" s="354"/>
      <c r="D8" s="356"/>
      <c r="E8" s="357"/>
      <c r="F8" s="342" t="s">
        <v>6</v>
      </c>
      <c r="G8" s="343"/>
      <c r="H8" s="343"/>
      <c r="I8" s="343"/>
      <c r="J8" s="343"/>
      <c r="K8" s="344"/>
      <c r="L8" s="382" t="s">
        <v>7</v>
      </c>
      <c r="M8" s="382"/>
      <c r="N8" s="382"/>
      <c r="O8" s="382" t="s">
        <v>10</v>
      </c>
      <c r="P8" s="382"/>
      <c r="Q8" s="382"/>
      <c r="R8" s="382"/>
      <c r="S8" s="382"/>
      <c r="T8" s="382"/>
      <c r="U8" s="382"/>
      <c r="V8" s="382"/>
      <c r="W8" s="382"/>
      <c r="X8" s="382"/>
      <c r="Y8" s="382"/>
      <c r="Z8" s="382"/>
      <c r="AA8" s="67" t="s">
        <v>31</v>
      </c>
      <c r="AB8" s="67" t="s">
        <v>32</v>
      </c>
      <c r="AC8" s="67" t="s">
        <v>12</v>
      </c>
      <c r="AD8" s="67" t="s">
        <v>13</v>
      </c>
      <c r="AE8" s="67" t="s">
        <v>14</v>
      </c>
      <c r="AF8" s="348" t="s">
        <v>16</v>
      </c>
      <c r="AG8" s="348" t="s">
        <v>17</v>
      </c>
      <c r="AH8" s="348" t="s">
        <v>18</v>
      </c>
    </row>
    <row r="9" spans="2:37" ht="60" x14ac:dyDescent="0.25">
      <c r="B9" s="352"/>
      <c r="C9" s="355"/>
      <c r="D9" s="356"/>
      <c r="E9" s="357"/>
      <c r="F9" s="68" t="s">
        <v>41</v>
      </c>
      <c r="G9" s="68" t="s">
        <v>69</v>
      </c>
      <c r="H9" s="67" t="s">
        <v>43</v>
      </c>
      <c r="I9" s="68" t="s">
        <v>44</v>
      </c>
      <c r="J9" s="3" t="s">
        <v>74</v>
      </c>
      <c r="K9" s="68" t="s">
        <v>22</v>
      </c>
      <c r="L9" s="4" t="s">
        <v>8</v>
      </c>
      <c r="M9" s="5" t="s">
        <v>28</v>
      </c>
      <c r="N9" s="4" t="s">
        <v>37</v>
      </c>
      <c r="O9" s="6" t="s">
        <v>25</v>
      </c>
      <c r="P9" s="4" t="s">
        <v>24</v>
      </c>
      <c r="Q9" s="4" t="s">
        <v>64</v>
      </c>
      <c r="R9" s="4" t="s">
        <v>65</v>
      </c>
      <c r="S9" s="7" t="s">
        <v>26</v>
      </c>
      <c r="T9" s="4" t="s">
        <v>27</v>
      </c>
      <c r="U9" s="4" t="s">
        <v>23</v>
      </c>
      <c r="V9" s="4" t="s">
        <v>72</v>
      </c>
      <c r="W9" s="7" t="s">
        <v>73</v>
      </c>
      <c r="X9" s="7" t="s">
        <v>70</v>
      </c>
      <c r="Y9" s="7" t="s">
        <v>71</v>
      </c>
      <c r="Z9" s="4" t="s">
        <v>30</v>
      </c>
      <c r="AA9" s="3"/>
      <c r="AB9" s="3"/>
      <c r="AC9" s="3"/>
      <c r="AD9" s="3"/>
      <c r="AE9" s="3"/>
      <c r="AF9" s="348"/>
      <c r="AG9" s="348"/>
      <c r="AH9" s="348"/>
    </row>
    <row r="10" spans="2:37" ht="27.75" customHeight="1" x14ac:dyDescent="0.25">
      <c r="B10" s="67">
        <v>1</v>
      </c>
      <c r="C10" s="9" t="s">
        <v>34</v>
      </c>
      <c r="D10" s="67" t="s">
        <v>40</v>
      </c>
      <c r="E10" s="67">
        <v>2</v>
      </c>
      <c r="F10" s="67">
        <v>1</v>
      </c>
      <c r="G10" s="67">
        <v>0</v>
      </c>
      <c r="H10" s="67">
        <v>0</v>
      </c>
      <c r="I10" s="67">
        <v>0</v>
      </c>
      <c r="J10" s="67">
        <v>0</v>
      </c>
      <c r="K10" s="67">
        <v>0</v>
      </c>
      <c r="L10" s="67"/>
      <c r="M10" s="67"/>
      <c r="N10" s="67"/>
      <c r="O10" s="67"/>
      <c r="P10" s="67"/>
      <c r="Q10" s="67"/>
      <c r="R10" s="67"/>
      <c r="S10" s="67"/>
      <c r="T10" s="67"/>
      <c r="U10" s="67"/>
      <c r="V10" s="67"/>
      <c r="W10" s="67"/>
      <c r="X10" s="67"/>
      <c r="Y10" s="67"/>
      <c r="Z10" s="67" t="s">
        <v>33</v>
      </c>
      <c r="AA10" s="3"/>
      <c r="AB10" s="3"/>
      <c r="AC10" s="3"/>
      <c r="AD10" s="3"/>
      <c r="AE10" s="3"/>
      <c r="AF10" s="11" t="s">
        <v>33</v>
      </c>
      <c r="AG10" s="11"/>
      <c r="AH10" s="67"/>
    </row>
    <row r="11" spans="2:37" ht="27" customHeight="1" x14ac:dyDescent="0.25">
      <c r="B11" s="11">
        <v>2</v>
      </c>
      <c r="C11" s="10" t="s">
        <v>35</v>
      </c>
      <c r="D11" s="11" t="str">
        <f>+D10</f>
        <v>Administración</v>
      </c>
      <c r="E11" s="11">
        <v>2</v>
      </c>
      <c r="F11" s="11">
        <v>1</v>
      </c>
      <c r="G11" s="11">
        <v>0</v>
      </c>
      <c r="H11" s="11">
        <v>0</v>
      </c>
      <c r="I11" s="11">
        <v>0</v>
      </c>
      <c r="J11" s="11">
        <v>0</v>
      </c>
      <c r="K11" s="11">
        <v>0</v>
      </c>
      <c r="L11" s="12"/>
      <c r="M11" s="11">
        <v>1</v>
      </c>
      <c r="N11" s="12"/>
      <c r="O11" s="11" t="s">
        <v>33</v>
      </c>
      <c r="P11" s="12"/>
      <c r="Q11" s="12"/>
      <c r="R11" s="12"/>
      <c r="S11" s="12"/>
      <c r="T11" s="12"/>
      <c r="U11" s="12"/>
      <c r="V11" s="12"/>
      <c r="W11" s="12"/>
      <c r="X11" s="12"/>
      <c r="Y11" s="12"/>
      <c r="Z11" s="11" t="s">
        <v>33</v>
      </c>
      <c r="AA11" s="13"/>
      <c r="AB11" s="13"/>
      <c r="AC11" s="13"/>
      <c r="AD11" s="13"/>
      <c r="AE11" s="13"/>
      <c r="AF11" s="11" t="s">
        <v>93</v>
      </c>
      <c r="AG11" s="11"/>
      <c r="AH11" s="12"/>
    </row>
    <row r="12" spans="2:37" ht="28.5" customHeight="1" x14ac:dyDescent="0.25">
      <c r="B12" s="67">
        <v>3</v>
      </c>
      <c r="C12" s="10" t="s">
        <v>36</v>
      </c>
      <c r="D12" s="11" t="s">
        <v>21</v>
      </c>
      <c r="E12" s="11">
        <v>10</v>
      </c>
      <c r="F12" s="11">
        <v>0</v>
      </c>
      <c r="G12" s="11">
        <v>1</v>
      </c>
      <c r="H12" s="11">
        <v>0</v>
      </c>
      <c r="I12" s="11">
        <v>0</v>
      </c>
      <c r="J12" s="11">
        <v>0</v>
      </c>
      <c r="K12" s="11">
        <v>0</v>
      </c>
      <c r="L12" s="12"/>
      <c r="M12" s="12"/>
      <c r="N12" s="12"/>
      <c r="O12" s="11" t="s">
        <v>33</v>
      </c>
      <c r="P12" s="12"/>
      <c r="Q12" s="12"/>
      <c r="R12" s="12"/>
      <c r="S12" s="12"/>
      <c r="T12" s="12"/>
      <c r="U12" s="12"/>
      <c r="V12" s="12"/>
      <c r="W12" s="12"/>
      <c r="X12" s="12"/>
      <c r="Y12" s="12"/>
      <c r="Z12" s="11" t="s">
        <v>33</v>
      </c>
      <c r="AA12" s="13"/>
      <c r="AB12" s="13"/>
      <c r="AC12" s="13"/>
      <c r="AD12" s="13"/>
      <c r="AE12" s="13"/>
      <c r="AF12" s="11"/>
      <c r="AG12" s="11" t="s">
        <v>33</v>
      </c>
      <c r="AH12" s="12"/>
    </row>
    <row r="13" spans="2:37" ht="28.5" customHeight="1" x14ac:dyDescent="0.25">
      <c r="B13" s="11">
        <v>4</v>
      </c>
      <c r="C13" s="10" t="s">
        <v>19</v>
      </c>
      <c r="D13" s="11" t="s">
        <v>21</v>
      </c>
      <c r="E13" s="11">
        <v>1</v>
      </c>
      <c r="F13" s="11">
        <v>0</v>
      </c>
      <c r="G13" s="11">
        <v>1</v>
      </c>
      <c r="H13" s="11">
        <v>0</v>
      </c>
      <c r="I13" s="11">
        <v>0</v>
      </c>
      <c r="J13" s="11">
        <v>0</v>
      </c>
      <c r="K13" s="11">
        <v>0</v>
      </c>
      <c r="L13" s="12"/>
      <c r="M13" s="12"/>
      <c r="N13" s="12"/>
      <c r="O13" s="11" t="s">
        <v>33</v>
      </c>
      <c r="P13" s="11"/>
      <c r="Q13" s="11"/>
      <c r="R13" s="11"/>
      <c r="S13" s="11"/>
      <c r="T13" s="11"/>
      <c r="U13" s="11"/>
      <c r="V13" s="11"/>
      <c r="W13" s="11"/>
      <c r="X13" s="11"/>
      <c r="Y13" s="11"/>
      <c r="Z13" s="11" t="s">
        <v>33</v>
      </c>
      <c r="AA13" s="3"/>
      <c r="AB13" s="3"/>
      <c r="AC13" s="3"/>
      <c r="AD13" s="13"/>
      <c r="AE13" s="13"/>
      <c r="AF13" s="11" t="s">
        <v>93</v>
      </c>
      <c r="AG13" s="11"/>
      <c r="AH13" s="12"/>
    </row>
    <row r="14" spans="2:37" ht="36.75" customHeight="1" x14ac:dyDescent="0.25">
      <c r="B14" s="67">
        <v>5</v>
      </c>
      <c r="C14" s="24" t="s">
        <v>97</v>
      </c>
      <c r="D14" s="11" t="s">
        <v>21</v>
      </c>
      <c r="E14" s="11">
        <v>1</v>
      </c>
      <c r="F14" s="11">
        <v>0</v>
      </c>
      <c r="G14" s="11">
        <v>1</v>
      </c>
      <c r="H14" s="11">
        <v>0</v>
      </c>
      <c r="I14" s="11">
        <v>0</v>
      </c>
      <c r="J14" s="11">
        <v>0</v>
      </c>
      <c r="K14" s="11">
        <v>0</v>
      </c>
      <c r="L14" s="11"/>
      <c r="M14" s="11"/>
      <c r="N14" s="11"/>
      <c r="O14" s="11"/>
      <c r="P14" s="11" t="s">
        <v>33</v>
      </c>
      <c r="Q14" s="11"/>
      <c r="R14" s="11"/>
      <c r="S14" s="11" t="s">
        <v>33</v>
      </c>
      <c r="T14" s="11"/>
      <c r="U14" s="11" t="s">
        <v>33</v>
      </c>
      <c r="V14" s="11" t="s">
        <v>33</v>
      </c>
      <c r="W14" s="11" t="s">
        <v>33</v>
      </c>
      <c r="X14" s="11"/>
      <c r="Y14" s="11"/>
      <c r="Z14" s="11" t="s">
        <v>33</v>
      </c>
      <c r="AA14" s="13"/>
      <c r="AB14" s="13"/>
      <c r="AC14" s="13"/>
      <c r="AD14" s="13"/>
      <c r="AE14" s="13"/>
      <c r="AF14" s="11" t="s">
        <v>33</v>
      </c>
      <c r="AG14" s="11"/>
      <c r="AH14" s="12"/>
    </row>
    <row r="15" spans="2:37" ht="45" customHeight="1" x14ac:dyDescent="0.25">
      <c r="B15" s="67">
        <v>6</v>
      </c>
      <c r="C15" s="10" t="s">
        <v>50</v>
      </c>
      <c r="D15" s="59" t="s">
        <v>51</v>
      </c>
      <c r="E15" s="11">
        <v>10</v>
      </c>
      <c r="F15" s="11">
        <v>0</v>
      </c>
      <c r="G15" s="11">
        <v>0</v>
      </c>
      <c r="H15" s="11">
        <v>0</v>
      </c>
      <c r="I15" s="11">
        <v>0</v>
      </c>
      <c r="J15" s="11">
        <v>0</v>
      </c>
      <c r="K15" s="11">
        <v>1</v>
      </c>
      <c r="L15" s="11"/>
      <c r="M15" s="11"/>
      <c r="N15" s="11"/>
      <c r="O15" s="11" t="s">
        <v>33</v>
      </c>
      <c r="P15" s="11"/>
      <c r="Q15" s="11"/>
      <c r="R15" s="11"/>
      <c r="S15" s="11"/>
      <c r="T15" s="11"/>
      <c r="U15" s="11"/>
      <c r="V15" s="11"/>
      <c r="W15" s="11"/>
      <c r="X15" s="11"/>
      <c r="Y15" s="11"/>
      <c r="Z15" s="11" t="s">
        <v>33</v>
      </c>
      <c r="AA15" s="13"/>
      <c r="AB15" s="13"/>
      <c r="AC15" s="13"/>
      <c r="AD15" s="13"/>
      <c r="AE15" s="13"/>
      <c r="AF15" s="11" t="s">
        <v>93</v>
      </c>
      <c r="AG15" s="11"/>
      <c r="AH15" s="12"/>
      <c r="AJ15" s="109"/>
      <c r="AK15" s="109"/>
    </row>
    <row r="16" spans="2:37" ht="45" hidden="1" customHeight="1" x14ac:dyDescent="0.25">
      <c r="B16" s="11">
        <v>7</v>
      </c>
      <c r="C16" s="10" t="s">
        <v>98</v>
      </c>
      <c r="D16" s="59" t="s">
        <v>53</v>
      </c>
      <c r="E16" s="11">
        <v>2</v>
      </c>
      <c r="F16" s="11">
        <v>0</v>
      </c>
      <c r="G16" s="11">
        <v>0</v>
      </c>
      <c r="H16" s="11">
        <v>0</v>
      </c>
      <c r="I16" s="11">
        <v>1</v>
      </c>
      <c r="J16" s="11">
        <v>0</v>
      </c>
      <c r="K16" s="11">
        <v>0</v>
      </c>
      <c r="L16" s="11"/>
      <c r="M16" s="11"/>
      <c r="N16" s="11"/>
      <c r="O16" s="11"/>
      <c r="P16" s="11"/>
      <c r="Q16" s="11"/>
      <c r="R16" s="11"/>
      <c r="S16" s="11" t="s">
        <v>33</v>
      </c>
      <c r="T16" s="11"/>
      <c r="U16" s="11" t="s">
        <v>33</v>
      </c>
      <c r="V16" s="11" t="s">
        <v>33</v>
      </c>
      <c r="W16" s="11" t="s">
        <v>33</v>
      </c>
      <c r="X16" s="11"/>
      <c r="Y16" s="11"/>
      <c r="Z16" s="11" t="s">
        <v>33</v>
      </c>
      <c r="AA16" s="13"/>
      <c r="AB16" s="13"/>
      <c r="AC16" s="13"/>
      <c r="AD16" s="13"/>
      <c r="AE16" s="13"/>
      <c r="AF16" s="11"/>
      <c r="AG16" s="11"/>
      <c r="AH16" s="12"/>
      <c r="AJ16" s="109"/>
      <c r="AK16" s="109"/>
    </row>
    <row r="17" spans="2:37" ht="45" hidden="1" customHeight="1" x14ac:dyDescent="0.25">
      <c r="B17" s="67">
        <v>8</v>
      </c>
      <c r="C17" s="10" t="s">
        <v>67</v>
      </c>
      <c r="D17" s="59" t="s">
        <v>53</v>
      </c>
      <c r="E17" s="11">
        <v>480</v>
      </c>
      <c r="F17" s="11">
        <v>0</v>
      </c>
      <c r="G17" s="11">
        <v>0</v>
      </c>
      <c r="H17" s="11">
        <v>0</v>
      </c>
      <c r="I17" s="11">
        <v>1</v>
      </c>
      <c r="J17" s="11">
        <v>0</v>
      </c>
      <c r="K17" s="11">
        <v>0</v>
      </c>
      <c r="L17" s="11">
        <v>5</v>
      </c>
      <c r="M17" s="11"/>
      <c r="N17" s="11"/>
      <c r="O17" s="11" t="s">
        <v>33</v>
      </c>
      <c r="P17" s="11" t="s">
        <v>33</v>
      </c>
      <c r="Q17" s="11" t="s">
        <v>33</v>
      </c>
      <c r="R17" s="11" t="s">
        <v>33</v>
      </c>
      <c r="S17" s="11" t="s">
        <v>33</v>
      </c>
      <c r="T17" s="11" t="s">
        <v>33</v>
      </c>
      <c r="U17" s="11" t="s">
        <v>33</v>
      </c>
      <c r="V17" s="11"/>
      <c r="W17" s="11"/>
      <c r="X17" s="11"/>
      <c r="Y17" s="11" t="s">
        <v>33</v>
      </c>
      <c r="Z17" s="11" t="s">
        <v>33</v>
      </c>
      <c r="AA17" s="13"/>
      <c r="AB17" s="13"/>
      <c r="AC17" s="13"/>
      <c r="AD17" s="13"/>
      <c r="AE17" s="13"/>
      <c r="AF17" s="11"/>
      <c r="AG17" s="11"/>
      <c r="AH17" s="12"/>
      <c r="AJ17" s="109"/>
      <c r="AK17" s="109"/>
    </row>
    <row r="18" spans="2:37" ht="45" hidden="1" customHeight="1" x14ac:dyDescent="0.25">
      <c r="B18" s="11">
        <v>9</v>
      </c>
      <c r="C18" s="10" t="s">
        <v>68</v>
      </c>
      <c r="D18" s="59" t="str">
        <f>+D17</f>
        <v>Asesoría Legal</v>
      </c>
      <c r="E18" s="11">
        <v>2</v>
      </c>
      <c r="F18" s="11">
        <v>0</v>
      </c>
      <c r="G18" s="11">
        <v>0</v>
      </c>
      <c r="H18" s="11">
        <v>0</v>
      </c>
      <c r="I18" s="11">
        <v>1</v>
      </c>
      <c r="J18" s="11">
        <v>0</v>
      </c>
      <c r="K18" s="11">
        <v>0</v>
      </c>
      <c r="L18" s="11"/>
      <c r="M18" s="11"/>
      <c r="N18" s="11"/>
      <c r="O18" s="11"/>
      <c r="P18" s="11" t="s">
        <v>33</v>
      </c>
      <c r="Q18" s="11"/>
      <c r="R18" s="11"/>
      <c r="S18" s="11" t="s">
        <v>33</v>
      </c>
      <c r="T18" s="11"/>
      <c r="U18" s="11" t="s">
        <v>33</v>
      </c>
      <c r="V18" s="11"/>
      <c r="W18" s="11"/>
      <c r="X18" s="11"/>
      <c r="Y18" s="11"/>
      <c r="Z18" s="11" t="s">
        <v>33</v>
      </c>
      <c r="AA18" s="13"/>
      <c r="AB18" s="13"/>
      <c r="AC18" s="13"/>
      <c r="AD18" s="13"/>
      <c r="AE18" s="13"/>
      <c r="AF18" s="11"/>
      <c r="AG18" s="11"/>
      <c r="AH18" s="12"/>
      <c r="AJ18" s="109"/>
      <c r="AK18" s="109"/>
    </row>
    <row r="19" spans="2:37" ht="40.5" customHeight="1" x14ac:dyDescent="0.25">
      <c r="B19" s="67">
        <v>7</v>
      </c>
      <c r="C19" s="10" t="s">
        <v>39</v>
      </c>
      <c r="D19" s="27" t="s">
        <v>177</v>
      </c>
      <c r="E19" s="17">
        <v>4</v>
      </c>
      <c r="F19" s="11">
        <v>0</v>
      </c>
      <c r="G19" s="11">
        <v>0</v>
      </c>
      <c r="H19" s="11">
        <v>0</v>
      </c>
      <c r="I19" s="11">
        <v>0</v>
      </c>
      <c r="J19" s="11">
        <v>1</v>
      </c>
      <c r="K19" s="11">
        <v>0</v>
      </c>
      <c r="L19" s="12"/>
      <c r="M19" s="12"/>
      <c r="N19" s="12"/>
      <c r="O19" s="12"/>
      <c r="P19" s="11" t="s">
        <v>33</v>
      </c>
      <c r="Q19" s="11"/>
      <c r="R19" s="11"/>
      <c r="S19" s="11" t="s">
        <v>33</v>
      </c>
      <c r="T19" s="11"/>
      <c r="U19" s="11" t="s">
        <v>33</v>
      </c>
      <c r="V19" s="11" t="s">
        <v>33</v>
      </c>
      <c r="W19" s="11" t="s">
        <v>33</v>
      </c>
      <c r="X19" s="11"/>
      <c r="Y19" s="11"/>
      <c r="Z19" s="11" t="s">
        <v>33</v>
      </c>
      <c r="AA19" s="13"/>
      <c r="AB19" s="13"/>
      <c r="AC19" s="13"/>
      <c r="AD19" s="13"/>
      <c r="AE19" s="13"/>
      <c r="AF19" s="11" t="s">
        <v>93</v>
      </c>
      <c r="AG19" s="11"/>
      <c r="AH19" s="12"/>
      <c r="AJ19" s="109"/>
      <c r="AK19" s="109"/>
    </row>
    <row r="20" spans="2:37" ht="38.25" customHeight="1" x14ac:dyDescent="0.25">
      <c r="B20" s="67">
        <v>8</v>
      </c>
      <c r="C20" s="18" t="s">
        <v>60</v>
      </c>
      <c r="D20" s="27" t="str">
        <f>+D19</f>
        <v>Of.Tec.Asuntos Amb.</v>
      </c>
      <c r="E20" s="17">
        <f>60*8</f>
        <v>480</v>
      </c>
      <c r="F20" s="11">
        <v>0</v>
      </c>
      <c r="G20" s="11">
        <v>0</v>
      </c>
      <c r="H20" s="19">
        <v>0</v>
      </c>
      <c r="I20" s="19">
        <v>0</v>
      </c>
      <c r="J20" s="19">
        <v>1</v>
      </c>
      <c r="K20" s="19">
        <v>0</v>
      </c>
      <c r="L20" s="11"/>
      <c r="M20" s="11"/>
      <c r="N20" s="11"/>
      <c r="O20" s="11" t="s">
        <v>33</v>
      </c>
      <c r="P20" s="11" t="s">
        <v>33</v>
      </c>
      <c r="Q20" s="11"/>
      <c r="R20" s="11"/>
      <c r="S20" s="11" t="s">
        <v>33</v>
      </c>
      <c r="T20" s="11"/>
      <c r="U20" s="11" t="s">
        <v>33</v>
      </c>
      <c r="V20" s="11" t="s">
        <v>33</v>
      </c>
      <c r="W20" s="11" t="s">
        <v>33</v>
      </c>
      <c r="X20" s="11"/>
      <c r="Y20" s="11"/>
      <c r="Z20" s="11" t="s">
        <v>33</v>
      </c>
      <c r="AA20" s="13"/>
      <c r="AB20" s="13"/>
      <c r="AC20" s="13"/>
      <c r="AD20" s="13"/>
      <c r="AE20" s="13"/>
      <c r="AF20" s="11"/>
      <c r="AG20" s="11" t="s">
        <v>33</v>
      </c>
      <c r="AH20" s="12"/>
      <c r="AJ20" s="109"/>
      <c r="AK20" s="109"/>
    </row>
    <row r="21" spans="2:37" ht="33" customHeight="1" x14ac:dyDescent="0.25">
      <c r="B21" s="11">
        <v>9</v>
      </c>
      <c r="C21" s="24" t="s">
        <v>99</v>
      </c>
      <c r="D21" s="95" t="str">
        <f>+D20</f>
        <v>Of.Tec.Asuntos Amb.</v>
      </c>
      <c r="E21" s="17">
        <v>480</v>
      </c>
      <c r="F21" s="11">
        <v>0</v>
      </c>
      <c r="G21" s="11">
        <v>0</v>
      </c>
      <c r="H21" s="11">
        <v>0</v>
      </c>
      <c r="I21" s="11">
        <v>0</v>
      </c>
      <c r="J21" s="11">
        <v>1</v>
      </c>
      <c r="K21" s="11">
        <v>0</v>
      </c>
      <c r="L21" s="11">
        <v>30</v>
      </c>
      <c r="M21" s="12"/>
      <c r="N21" s="12"/>
      <c r="O21" s="11" t="s">
        <v>33</v>
      </c>
      <c r="P21" s="11" t="s">
        <v>33</v>
      </c>
      <c r="Q21" s="11"/>
      <c r="R21" s="11"/>
      <c r="S21" s="11" t="s">
        <v>33</v>
      </c>
      <c r="T21" s="11" t="s">
        <v>33</v>
      </c>
      <c r="U21" s="11" t="s">
        <v>33</v>
      </c>
      <c r="V21" s="11" t="s">
        <v>33</v>
      </c>
      <c r="W21" s="11" t="s">
        <v>33</v>
      </c>
      <c r="X21" s="11"/>
      <c r="Y21" s="11" t="s">
        <v>33</v>
      </c>
      <c r="Z21" s="11" t="s">
        <v>33</v>
      </c>
      <c r="AA21" s="13"/>
      <c r="AB21" s="13"/>
      <c r="AC21" s="13"/>
      <c r="AD21" s="13"/>
      <c r="AE21" s="13"/>
      <c r="AF21" s="11" t="s">
        <v>33</v>
      </c>
      <c r="AG21" s="11"/>
      <c r="AH21" s="12"/>
      <c r="AJ21" s="109"/>
      <c r="AK21" s="109"/>
    </row>
    <row r="22" spans="2:37" ht="24.95" customHeight="1" x14ac:dyDescent="0.25">
      <c r="B22" s="67">
        <v>10</v>
      </c>
      <c r="C22" s="10" t="s">
        <v>45</v>
      </c>
      <c r="D22" s="95" t="s">
        <v>53</v>
      </c>
      <c r="E22" s="17">
        <v>2</v>
      </c>
      <c r="F22" s="11">
        <v>0</v>
      </c>
      <c r="G22" s="11">
        <v>0</v>
      </c>
      <c r="H22" s="11">
        <v>0</v>
      </c>
      <c r="I22" s="11">
        <v>0</v>
      </c>
      <c r="J22" s="11">
        <v>1</v>
      </c>
      <c r="K22" s="11">
        <v>0</v>
      </c>
      <c r="L22" s="11"/>
      <c r="M22" s="12"/>
      <c r="N22" s="12"/>
      <c r="O22" s="11"/>
      <c r="P22" s="11" t="s">
        <v>33</v>
      </c>
      <c r="Q22" s="11"/>
      <c r="R22" s="11"/>
      <c r="S22" s="11" t="s">
        <v>33</v>
      </c>
      <c r="T22" s="12"/>
      <c r="U22" s="11" t="s">
        <v>33</v>
      </c>
      <c r="V22" s="11" t="s">
        <v>33</v>
      </c>
      <c r="W22" s="11" t="s">
        <v>33</v>
      </c>
      <c r="X22" s="11"/>
      <c r="Y22" s="12"/>
      <c r="Z22" s="11" t="s">
        <v>33</v>
      </c>
      <c r="AA22" s="13"/>
      <c r="AB22" s="13"/>
      <c r="AC22" s="13"/>
      <c r="AD22" s="13"/>
      <c r="AE22" s="13"/>
      <c r="AF22" s="11" t="s">
        <v>33</v>
      </c>
      <c r="AG22" s="11"/>
      <c r="AH22" s="12"/>
      <c r="AJ22" s="109"/>
      <c r="AK22" s="109"/>
    </row>
    <row r="23" spans="2:37" ht="24.95" customHeight="1" x14ac:dyDescent="0.25">
      <c r="B23" s="11">
        <v>11</v>
      </c>
      <c r="C23" s="10" t="s">
        <v>46</v>
      </c>
      <c r="D23" s="95" t="str">
        <f>+D22</f>
        <v>Asesoría Legal</v>
      </c>
      <c r="E23" s="17">
        <f>24*60</f>
        <v>1440</v>
      </c>
      <c r="F23" s="11">
        <v>0</v>
      </c>
      <c r="G23" s="11">
        <v>0</v>
      </c>
      <c r="H23" s="11">
        <v>0</v>
      </c>
      <c r="I23" s="11">
        <v>0</v>
      </c>
      <c r="J23" s="11">
        <v>1</v>
      </c>
      <c r="K23" s="11">
        <v>0</v>
      </c>
      <c r="L23" s="11"/>
      <c r="M23" s="12"/>
      <c r="N23" s="12"/>
      <c r="O23" s="11" t="s">
        <v>33</v>
      </c>
      <c r="P23" s="11"/>
      <c r="Q23" s="11"/>
      <c r="R23" s="11"/>
      <c r="S23" s="11"/>
      <c r="T23" s="12"/>
      <c r="U23" s="11"/>
      <c r="V23" s="11"/>
      <c r="W23" s="11"/>
      <c r="X23" s="11"/>
      <c r="Y23" s="12"/>
      <c r="Z23" s="11" t="s">
        <v>33</v>
      </c>
      <c r="AA23" s="13"/>
      <c r="AB23" s="13"/>
      <c r="AC23" s="13"/>
      <c r="AD23" s="13"/>
      <c r="AE23" s="13"/>
      <c r="AF23" s="11" t="s">
        <v>33</v>
      </c>
      <c r="AG23" s="11"/>
      <c r="AH23" s="12"/>
      <c r="AJ23" s="109"/>
      <c r="AK23" s="109"/>
    </row>
    <row r="24" spans="2:37" ht="45.75" customHeight="1" x14ac:dyDescent="0.25">
      <c r="B24" s="67">
        <v>12</v>
      </c>
      <c r="C24" s="10" t="s">
        <v>47</v>
      </c>
      <c r="D24" s="95" t="str">
        <f>+D23</f>
        <v>Asesoría Legal</v>
      </c>
      <c r="E24" s="17">
        <v>15</v>
      </c>
      <c r="F24" s="11">
        <v>0</v>
      </c>
      <c r="G24" s="11">
        <v>0</v>
      </c>
      <c r="H24" s="11">
        <v>0</v>
      </c>
      <c r="I24" s="11">
        <v>0</v>
      </c>
      <c r="J24" s="11">
        <v>1</v>
      </c>
      <c r="K24" s="11">
        <v>0</v>
      </c>
      <c r="L24" s="11"/>
      <c r="M24" s="12"/>
      <c r="N24" s="12"/>
      <c r="O24" s="11"/>
      <c r="P24" s="11" t="s">
        <v>33</v>
      </c>
      <c r="Q24" s="11"/>
      <c r="R24" s="11"/>
      <c r="S24" s="11" t="s">
        <v>33</v>
      </c>
      <c r="T24" s="11" t="s">
        <v>33</v>
      </c>
      <c r="U24" s="11" t="s">
        <v>33</v>
      </c>
      <c r="V24" s="11" t="s">
        <v>33</v>
      </c>
      <c r="W24" s="11" t="s">
        <v>33</v>
      </c>
      <c r="X24" s="11"/>
      <c r="Y24" s="11" t="s">
        <v>33</v>
      </c>
      <c r="Z24" s="11" t="s">
        <v>33</v>
      </c>
      <c r="AA24" s="13"/>
      <c r="AB24" s="13"/>
      <c r="AC24" s="13"/>
      <c r="AD24" s="13"/>
      <c r="AE24" s="13"/>
      <c r="AF24" s="11" t="s">
        <v>33</v>
      </c>
      <c r="AG24" s="11"/>
      <c r="AH24" s="12"/>
      <c r="AJ24" s="109"/>
      <c r="AK24" s="109"/>
    </row>
    <row r="25" spans="2:37" ht="45.75" customHeight="1" x14ac:dyDescent="0.3">
      <c r="B25" s="67">
        <v>13</v>
      </c>
      <c r="C25" s="10" t="s">
        <v>54</v>
      </c>
      <c r="D25" s="95" t="str">
        <f>+D24</f>
        <v>Asesoría Legal</v>
      </c>
      <c r="E25" s="17">
        <v>2</v>
      </c>
      <c r="F25" s="11">
        <v>0</v>
      </c>
      <c r="G25" s="11">
        <v>0</v>
      </c>
      <c r="H25" s="11">
        <v>0</v>
      </c>
      <c r="I25" s="11">
        <v>1</v>
      </c>
      <c r="J25" s="11">
        <v>0</v>
      </c>
      <c r="K25" s="11">
        <v>0</v>
      </c>
      <c r="L25" s="11"/>
      <c r="M25" s="12"/>
      <c r="N25" s="12"/>
      <c r="O25" s="11"/>
      <c r="P25" s="11" t="s">
        <v>33</v>
      </c>
      <c r="Q25" s="11"/>
      <c r="R25" s="11"/>
      <c r="S25" s="11" t="s">
        <v>33</v>
      </c>
      <c r="T25" s="11" t="s">
        <v>33</v>
      </c>
      <c r="U25" s="11" t="s">
        <v>33</v>
      </c>
      <c r="V25" s="11"/>
      <c r="W25" s="11"/>
      <c r="X25" s="11"/>
      <c r="Y25" s="11"/>
      <c r="Z25" s="11" t="s">
        <v>33</v>
      </c>
      <c r="AA25" s="13"/>
      <c r="AB25" s="13"/>
      <c r="AC25" s="13"/>
      <c r="AD25" s="13"/>
      <c r="AE25" s="13"/>
      <c r="AF25" s="11" t="s">
        <v>33</v>
      </c>
      <c r="AG25" s="11"/>
      <c r="AH25" s="12"/>
    </row>
    <row r="26" spans="2:37" ht="45.75" customHeight="1" x14ac:dyDescent="0.25">
      <c r="B26" s="67">
        <v>14</v>
      </c>
      <c r="C26" s="10" t="s">
        <v>55</v>
      </c>
      <c r="D26" s="95" t="s">
        <v>51</v>
      </c>
      <c r="E26" s="17">
        <v>5</v>
      </c>
      <c r="F26" s="11">
        <v>0</v>
      </c>
      <c r="G26" s="11">
        <v>0</v>
      </c>
      <c r="H26" s="11">
        <v>1</v>
      </c>
      <c r="I26" s="11">
        <v>0</v>
      </c>
      <c r="J26" s="11">
        <v>0</v>
      </c>
      <c r="K26" s="11">
        <v>0</v>
      </c>
      <c r="L26" s="11">
        <v>2</v>
      </c>
      <c r="M26" s="12"/>
      <c r="N26" s="12"/>
      <c r="O26" s="11" t="s">
        <v>33</v>
      </c>
      <c r="P26" s="11" t="s">
        <v>33</v>
      </c>
      <c r="Q26" s="11"/>
      <c r="R26" s="11"/>
      <c r="S26" s="11" t="s">
        <v>33</v>
      </c>
      <c r="T26" s="11" t="s">
        <v>33</v>
      </c>
      <c r="U26" s="11" t="s">
        <v>33</v>
      </c>
      <c r="V26" s="11"/>
      <c r="W26" s="11"/>
      <c r="X26" s="11"/>
      <c r="Y26" s="11"/>
      <c r="Z26" s="11" t="s">
        <v>33</v>
      </c>
      <c r="AA26" s="13"/>
      <c r="AB26" s="13"/>
      <c r="AC26" s="13"/>
      <c r="AD26" s="13"/>
      <c r="AE26" s="13"/>
      <c r="AF26" s="11" t="s">
        <v>33</v>
      </c>
      <c r="AG26" s="11"/>
      <c r="AH26" s="12"/>
    </row>
    <row r="27" spans="2:37" ht="37.5" customHeight="1" x14ac:dyDescent="0.25">
      <c r="B27" s="11">
        <v>15</v>
      </c>
      <c r="C27" s="10" t="s">
        <v>57</v>
      </c>
      <c r="D27" s="11" t="s">
        <v>51</v>
      </c>
      <c r="E27" s="11">
        <v>2</v>
      </c>
      <c r="F27" s="11">
        <v>0</v>
      </c>
      <c r="G27" s="11">
        <v>0</v>
      </c>
      <c r="H27" s="11">
        <v>1</v>
      </c>
      <c r="I27" s="11">
        <v>0</v>
      </c>
      <c r="J27" s="11">
        <v>0</v>
      </c>
      <c r="K27" s="11">
        <v>0</v>
      </c>
      <c r="L27" s="12"/>
      <c r="M27" s="12"/>
      <c r="N27" s="12"/>
      <c r="O27" s="11" t="s">
        <v>33</v>
      </c>
      <c r="P27" s="12"/>
      <c r="Q27" s="12"/>
      <c r="R27" s="12"/>
      <c r="S27" s="12"/>
      <c r="T27" s="12"/>
      <c r="U27" s="12"/>
      <c r="V27" s="12"/>
      <c r="W27" s="12"/>
      <c r="X27" s="12" t="s">
        <v>33</v>
      </c>
      <c r="Y27" s="12" t="s">
        <v>33</v>
      </c>
      <c r="Z27" s="11" t="s">
        <v>33</v>
      </c>
      <c r="AA27" s="13"/>
      <c r="AB27" s="13"/>
      <c r="AC27" s="13"/>
      <c r="AD27" s="13"/>
      <c r="AE27" s="13"/>
      <c r="AF27" s="11" t="s">
        <v>33</v>
      </c>
      <c r="AG27" s="11"/>
      <c r="AH27" s="12"/>
    </row>
    <row r="28" spans="2:37" ht="40.5" customHeight="1" x14ac:dyDescent="0.25">
      <c r="B28" s="67">
        <v>16</v>
      </c>
      <c r="C28" s="10" t="s">
        <v>56</v>
      </c>
      <c r="D28" s="25" t="str">
        <f>+D26</f>
        <v>Dirección Regional</v>
      </c>
      <c r="E28" s="11">
        <v>5</v>
      </c>
      <c r="F28" s="11">
        <v>0</v>
      </c>
      <c r="G28" s="11">
        <v>0</v>
      </c>
      <c r="H28" s="11">
        <v>0</v>
      </c>
      <c r="I28" s="11">
        <v>0</v>
      </c>
      <c r="J28" s="11">
        <v>0</v>
      </c>
      <c r="K28" s="11">
        <v>1</v>
      </c>
      <c r="L28" s="12"/>
      <c r="M28" s="12"/>
      <c r="N28" s="12"/>
      <c r="O28" s="11" t="s">
        <v>33</v>
      </c>
      <c r="P28" s="12"/>
      <c r="Q28" s="12"/>
      <c r="R28" s="12"/>
      <c r="S28" s="12"/>
      <c r="T28" s="12"/>
      <c r="U28" s="12"/>
      <c r="V28" s="12"/>
      <c r="W28" s="12"/>
      <c r="X28" s="12"/>
      <c r="Y28" s="12"/>
      <c r="Z28" s="11" t="s">
        <v>33</v>
      </c>
      <c r="AA28" s="13"/>
      <c r="AB28" s="13"/>
      <c r="AC28" s="13"/>
      <c r="AD28" s="13"/>
      <c r="AE28" s="13"/>
      <c r="AF28" s="11" t="s">
        <v>33</v>
      </c>
      <c r="AG28" s="11"/>
      <c r="AH28" s="13"/>
    </row>
    <row r="29" spans="2:37" ht="40.5" customHeight="1" x14ac:dyDescent="0.25">
      <c r="B29" s="67">
        <v>17</v>
      </c>
      <c r="C29" s="24" t="s">
        <v>48</v>
      </c>
      <c r="D29" s="25" t="str">
        <f>+D28</f>
        <v>Dirección Regional</v>
      </c>
      <c r="E29" s="11">
        <v>3</v>
      </c>
      <c r="F29" s="11">
        <v>0</v>
      </c>
      <c r="G29" s="11">
        <v>0</v>
      </c>
      <c r="H29" s="11">
        <v>1</v>
      </c>
      <c r="I29" s="11">
        <v>0</v>
      </c>
      <c r="J29" s="11">
        <v>0</v>
      </c>
      <c r="K29" s="11">
        <v>0</v>
      </c>
      <c r="L29" s="12"/>
      <c r="M29" s="12"/>
      <c r="N29" s="12"/>
      <c r="O29" s="12"/>
      <c r="P29" s="11" t="s">
        <v>33</v>
      </c>
      <c r="Q29" s="11"/>
      <c r="R29" s="11"/>
      <c r="S29" s="11" t="s">
        <v>33</v>
      </c>
      <c r="T29" s="11"/>
      <c r="U29" s="11" t="s">
        <v>33</v>
      </c>
      <c r="V29" s="11" t="s">
        <v>33</v>
      </c>
      <c r="W29" s="11" t="s">
        <v>33</v>
      </c>
      <c r="X29" s="11"/>
      <c r="Y29" s="11"/>
      <c r="Z29" s="11" t="s">
        <v>33</v>
      </c>
      <c r="AA29" s="12"/>
      <c r="AB29" s="12"/>
      <c r="AC29" s="12"/>
      <c r="AD29" s="12"/>
      <c r="AE29" s="12"/>
      <c r="AF29" s="11" t="s">
        <v>33</v>
      </c>
      <c r="AG29" s="11"/>
      <c r="AH29" s="12"/>
    </row>
    <row r="30" spans="2:37" ht="37.5" customHeight="1" x14ac:dyDescent="0.25">
      <c r="B30" s="11">
        <v>18</v>
      </c>
      <c r="C30" s="10" t="s">
        <v>49</v>
      </c>
      <c r="D30" s="11" t="s">
        <v>51</v>
      </c>
      <c r="E30" s="11">
        <v>5</v>
      </c>
      <c r="F30" s="11">
        <v>0</v>
      </c>
      <c r="G30" s="11">
        <v>0</v>
      </c>
      <c r="H30" s="11">
        <v>1</v>
      </c>
      <c r="I30" s="11">
        <v>0</v>
      </c>
      <c r="J30" s="11">
        <v>0</v>
      </c>
      <c r="K30" s="11">
        <v>0</v>
      </c>
      <c r="L30" s="11"/>
      <c r="M30" s="11"/>
      <c r="N30" s="11">
        <v>2</v>
      </c>
      <c r="O30" s="11"/>
      <c r="P30" s="11"/>
      <c r="Q30" s="11"/>
      <c r="R30" s="11"/>
      <c r="S30" s="11"/>
      <c r="T30" s="11"/>
      <c r="U30" s="11"/>
      <c r="V30" s="11"/>
      <c r="W30" s="11"/>
      <c r="X30" s="11"/>
      <c r="Y30" s="11"/>
      <c r="Z30" s="11" t="s">
        <v>33</v>
      </c>
      <c r="AA30" s="13"/>
      <c r="AB30" s="13"/>
      <c r="AC30" s="13"/>
      <c r="AD30" s="13"/>
      <c r="AE30" s="13"/>
      <c r="AF30" s="11" t="s">
        <v>93</v>
      </c>
      <c r="AG30" s="11"/>
      <c r="AH30" s="12"/>
    </row>
    <row r="31" spans="2:37" ht="33" customHeight="1" thickBot="1" x14ac:dyDescent="0.3">
      <c r="B31" s="11">
        <v>19</v>
      </c>
      <c r="C31" s="24" t="s">
        <v>100</v>
      </c>
      <c r="D31" s="27" t="str">
        <f>+D29</f>
        <v>Dirección Regional</v>
      </c>
      <c r="E31" s="11">
        <v>2</v>
      </c>
      <c r="F31" s="11">
        <v>0</v>
      </c>
      <c r="G31" s="11">
        <v>0</v>
      </c>
      <c r="H31" s="11">
        <v>1</v>
      </c>
      <c r="I31" s="11">
        <v>0</v>
      </c>
      <c r="J31" s="11">
        <v>0</v>
      </c>
      <c r="K31" s="11">
        <v>0</v>
      </c>
      <c r="L31" s="11">
        <v>35</v>
      </c>
      <c r="M31" s="11"/>
      <c r="N31" s="11"/>
      <c r="O31" s="11"/>
      <c r="P31" s="11"/>
      <c r="Q31" s="11" t="s">
        <v>33</v>
      </c>
      <c r="R31" s="11" t="s">
        <v>33</v>
      </c>
      <c r="S31" s="11"/>
      <c r="T31" s="11"/>
      <c r="U31" s="11" t="s">
        <v>33</v>
      </c>
      <c r="V31" s="11"/>
      <c r="W31" s="11"/>
      <c r="X31" s="11" t="s">
        <v>33</v>
      </c>
      <c r="Y31" s="11"/>
      <c r="Z31" s="11" t="s">
        <v>33</v>
      </c>
      <c r="AA31" s="11"/>
      <c r="AB31" s="12"/>
      <c r="AC31" s="12"/>
      <c r="AD31" s="12"/>
      <c r="AE31" s="12"/>
      <c r="AF31" s="72" t="s">
        <v>33</v>
      </c>
      <c r="AG31" s="11"/>
      <c r="AH31" s="12"/>
    </row>
    <row r="32" spans="2:37" ht="15.75" thickBot="1" x14ac:dyDescent="0.3">
      <c r="E32" s="110">
        <f>SUM(E10+E11+E12+E13+E14+E15+E19+E20+E21+E22+E23+E24+E25+E26+E27+E28+E29+E30+E31)</f>
        <v>2471</v>
      </c>
      <c r="F32" s="105" t="e">
        <f>'TUPA 17'!#REF!</f>
        <v>#REF!</v>
      </c>
    </row>
    <row r="33" spans="5:5" x14ac:dyDescent="0.2">
      <c r="E33" s="37"/>
    </row>
  </sheetData>
  <mergeCells count="17">
    <mergeCell ref="B1:AD1"/>
    <mergeCell ref="B2:AE2"/>
    <mergeCell ref="B3:AE3"/>
    <mergeCell ref="B7:B9"/>
    <mergeCell ref="C7:C9"/>
    <mergeCell ref="D7:D9"/>
    <mergeCell ref="E7:E9"/>
    <mergeCell ref="F7:N7"/>
    <mergeCell ref="O7:Z7"/>
    <mergeCell ref="AF7:AH7"/>
    <mergeCell ref="F8:K8"/>
    <mergeCell ref="L8:N8"/>
    <mergeCell ref="O8:Z8"/>
    <mergeCell ref="AF8:AF9"/>
    <mergeCell ref="AG8:AG9"/>
    <mergeCell ref="AH8:AH9"/>
    <mergeCell ref="AA7:AE7"/>
  </mergeCells>
  <pageMargins left="0.11811023622047245" right="0.11811023622047245" top="0.74803149606299213" bottom="0.74803149606299213" header="0.31496062992125984" footer="0.31496062992125984"/>
  <pageSetup paperSize="9" scale="36" fitToHeight="0"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J40"/>
  <sheetViews>
    <sheetView showGridLines="0" topLeftCell="A23" zoomScale="70" zoomScaleNormal="70" workbookViewId="0">
      <selection activeCell="M48" sqref="M48"/>
    </sheetView>
  </sheetViews>
  <sheetFormatPr baseColWidth="10" defaultColWidth="11.42578125" defaultRowHeight="15" x14ac:dyDescent="0.25"/>
  <cols>
    <col min="1" max="1" width="2.85546875" style="105" customWidth="1"/>
    <col min="2" max="2" width="7.5703125" style="108" customWidth="1"/>
    <col min="3" max="3" width="22.7109375" style="105" customWidth="1"/>
    <col min="4" max="4" width="20.5703125" style="105" customWidth="1"/>
    <col min="5" max="5" width="10.7109375" style="105" customWidth="1"/>
    <col min="6" max="7" width="9.140625" style="105" customWidth="1"/>
    <col min="8" max="8" width="9.28515625" style="105" customWidth="1"/>
    <col min="9" max="9" width="7.140625" style="105" customWidth="1"/>
    <col min="10" max="10" width="8.140625" style="105" customWidth="1"/>
    <col min="11" max="11" width="6.28515625" style="105" customWidth="1"/>
    <col min="12" max="12" width="8.7109375" style="105" customWidth="1"/>
    <col min="13" max="13" width="8.28515625" style="105" customWidth="1"/>
    <col min="14" max="14" width="6.7109375" style="105" customWidth="1"/>
    <col min="15" max="15" width="7.28515625" style="105" customWidth="1"/>
    <col min="16" max="16" width="7.140625" style="105" customWidth="1"/>
    <col min="17" max="17" width="8" style="105" customWidth="1"/>
    <col min="18" max="19" width="6.42578125" style="105" customWidth="1"/>
    <col min="20" max="20" width="7.5703125" style="105" customWidth="1"/>
    <col min="21" max="21" width="6" style="105" customWidth="1"/>
    <col min="22" max="22" width="6.140625" style="105" customWidth="1"/>
    <col min="23" max="23" width="6.42578125" style="105" customWidth="1"/>
    <col min="24" max="24" width="11" style="105" customWidth="1"/>
    <col min="25" max="25" width="7.5703125" style="105" customWidth="1"/>
    <col min="26" max="26" width="8.28515625" style="105" customWidth="1"/>
    <col min="27" max="27" width="8" style="105" customWidth="1"/>
    <col min="28" max="28" width="7" style="105" customWidth="1"/>
    <col min="29" max="33" width="9" style="105" customWidth="1"/>
    <col min="34" max="36" width="5.140625" style="105" customWidth="1"/>
    <col min="37" max="16384" width="11.42578125" style="105"/>
  </cols>
  <sheetData>
    <row r="1" spans="2:36" ht="15.75" x14ac:dyDescent="0.25">
      <c r="B1" s="383"/>
      <c r="C1" s="383"/>
      <c r="D1" s="383"/>
      <c r="E1" s="383"/>
      <c r="F1" s="383"/>
      <c r="G1" s="383"/>
      <c r="H1" s="383"/>
      <c r="I1" s="383"/>
      <c r="J1" s="383"/>
      <c r="K1" s="383"/>
      <c r="L1" s="383"/>
      <c r="M1" s="383"/>
      <c r="N1" s="383"/>
      <c r="O1" s="383"/>
      <c r="P1" s="383"/>
      <c r="Q1" s="383"/>
      <c r="R1" s="383"/>
      <c r="S1" s="383"/>
      <c r="T1" s="383"/>
      <c r="U1" s="383"/>
      <c r="V1" s="383"/>
      <c r="W1" s="383"/>
      <c r="X1" s="383"/>
      <c r="Y1" s="383"/>
      <c r="Z1" s="383"/>
      <c r="AA1" s="383"/>
      <c r="AB1" s="383"/>
      <c r="AC1" s="104"/>
    </row>
    <row r="2" spans="2:36" ht="15.75" x14ac:dyDescent="0.25">
      <c r="B2" s="383"/>
      <c r="C2" s="383"/>
      <c r="D2" s="383"/>
      <c r="E2" s="383"/>
      <c r="F2" s="383"/>
      <c r="G2" s="383"/>
      <c r="H2" s="383"/>
      <c r="I2" s="383"/>
      <c r="J2" s="383"/>
      <c r="K2" s="383"/>
      <c r="L2" s="383"/>
      <c r="M2" s="383"/>
      <c r="N2" s="383"/>
      <c r="O2" s="383"/>
      <c r="P2" s="383"/>
      <c r="Q2" s="383"/>
      <c r="R2" s="383"/>
      <c r="S2" s="383"/>
      <c r="T2" s="383"/>
      <c r="U2" s="383"/>
      <c r="V2" s="383"/>
      <c r="W2" s="383"/>
      <c r="X2" s="383"/>
      <c r="Y2" s="383"/>
      <c r="Z2" s="383"/>
      <c r="AA2" s="383"/>
      <c r="AB2" s="383"/>
      <c r="AC2" s="383"/>
    </row>
    <row r="3" spans="2:36" ht="15.75" x14ac:dyDescent="0.25">
      <c r="B3" s="383"/>
      <c r="C3" s="383"/>
      <c r="D3" s="383"/>
      <c r="E3" s="383"/>
      <c r="F3" s="383"/>
      <c r="G3" s="383"/>
      <c r="H3" s="383"/>
      <c r="I3" s="383"/>
      <c r="J3" s="383"/>
      <c r="K3" s="383"/>
      <c r="L3" s="383"/>
      <c r="M3" s="383"/>
      <c r="N3" s="383"/>
      <c r="O3" s="383"/>
      <c r="P3" s="383"/>
      <c r="Q3" s="383"/>
      <c r="R3" s="383"/>
      <c r="S3" s="383"/>
      <c r="T3" s="383"/>
      <c r="U3" s="383"/>
      <c r="V3" s="383"/>
      <c r="W3" s="383"/>
      <c r="X3" s="383"/>
      <c r="Y3" s="383"/>
      <c r="Z3" s="383"/>
      <c r="AA3" s="383"/>
      <c r="AB3" s="383"/>
      <c r="AC3" s="383"/>
    </row>
    <row r="4" spans="2:36" ht="15.75" x14ac:dyDescent="0.25">
      <c r="B4" s="106"/>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6"/>
      <c r="AC4" s="106"/>
    </row>
    <row r="5" spans="2:36" ht="26.25" customHeight="1" x14ac:dyDescent="0.25">
      <c r="B5" s="104" t="s">
        <v>259</v>
      </c>
      <c r="C5" s="104"/>
      <c r="D5" s="104"/>
      <c r="E5" s="104"/>
      <c r="F5" s="104"/>
      <c r="G5" s="104"/>
      <c r="H5" s="104"/>
      <c r="I5" s="104"/>
      <c r="J5" s="107"/>
      <c r="K5" s="107"/>
      <c r="L5" s="107"/>
      <c r="M5" s="107"/>
      <c r="N5" s="107"/>
    </row>
    <row r="6" spans="2:36" ht="0.75" hidden="1" customHeight="1" x14ac:dyDescent="0.25">
      <c r="B6" s="106"/>
      <c r="C6" s="106"/>
      <c r="D6" s="106"/>
      <c r="E6" s="106"/>
      <c r="F6" s="106"/>
      <c r="G6" s="106"/>
      <c r="H6" s="106"/>
      <c r="I6" s="106"/>
      <c r="J6" s="106"/>
      <c r="K6" s="106"/>
      <c r="L6" s="106"/>
      <c r="M6" s="106"/>
      <c r="N6" s="106"/>
      <c r="O6" s="106"/>
      <c r="P6" s="106"/>
      <c r="Q6" s="106"/>
      <c r="R6" s="106"/>
      <c r="S6" s="106"/>
      <c r="T6" s="106"/>
      <c r="U6" s="106"/>
      <c r="V6" s="106"/>
      <c r="W6" s="106"/>
      <c r="X6" s="106"/>
      <c r="Y6" s="106"/>
      <c r="Z6" s="106"/>
      <c r="AA6" s="106"/>
      <c r="AB6" s="106"/>
      <c r="AC6" s="106"/>
    </row>
    <row r="7" spans="2:36" ht="5.25" hidden="1" customHeight="1" x14ac:dyDescent="0.25"/>
    <row r="8" spans="2:36" ht="21" customHeight="1" x14ac:dyDescent="0.25"/>
    <row r="10" spans="2:36" x14ac:dyDescent="0.25">
      <c r="B10" s="356" t="s">
        <v>1</v>
      </c>
      <c r="C10" s="356" t="s">
        <v>2</v>
      </c>
      <c r="D10" s="356" t="s">
        <v>3</v>
      </c>
      <c r="E10" s="357" t="s">
        <v>4</v>
      </c>
      <c r="F10" s="356" t="s">
        <v>5</v>
      </c>
      <c r="G10" s="356"/>
      <c r="H10" s="356"/>
      <c r="I10" s="356"/>
      <c r="J10" s="356"/>
      <c r="K10" s="356"/>
      <c r="L10" s="356"/>
      <c r="M10" s="356"/>
      <c r="N10" s="356"/>
      <c r="O10" s="356"/>
      <c r="P10" s="356" t="s">
        <v>9</v>
      </c>
      <c r="Q10" s="356"/>
      <c r="R10" s="356"/>
      <c r="S10" s="356"/>
      <c r="T10" s="356"/>
      <c r="U10" s="356"/>
      <c r="V10" s="356"/>
      <c r="W10" s="356"/>
      <c r="X10" s="356"/>
      <c r="Y10" s="356"/>
      <c r="Z10" s="356"/>
      <c r="AA10" s="356"/>
      <c r="AB10" s="356"/>
      <c r="AC10" s="356" t="s">
        <v>11</v>
      </c>
      <c r="AD10" s="356"/>
      <c r="AE10" s="356"/>
      <c r="AF10" s="356"/>
      <c r="AG10" s="356"/>
      <c r="AH10" s="356" t="s">
        <v>15</v>
      </c>
      <c r="AI10" s="356"/>
      <c r="AJ10" s="356"/>
    </row>
    <row r="11" spans="2:36" x14ac:dyDescent="0.25">
      <c r="B11" s="356"/>
      <c r="C11" s="356"/>
      <c r="D11" s="356"/>
      <c r="E11" s="357"/>
      <c r="F11" s="356" t="s">
        <v>6</v>
      </c>
      <c r="G11" s="356"/>
      <c r="H11" s="356"/>
      <c r="I11" s="356"/>
      <c r="J11" s="356"/>
      <c r="K11" s="356"/>
      <c r="L11" s="382" t="s">
        <v>7</v>
      </c>
      <c r="M11" s="382"/>
      <c r="N11" s="382"/>
      <c r="O11" s="382"/>
      <c r="P11" s="382" t="s">
        <v>10</v>
      </c>
      <c r="Q11" s="382"/>
      <c r="R11" s="382"/>
      <c r="S11" s="382"/>
      <c r="T11" s="382"/>
      <c r="U11" s="382"/>
      <c r="V11" s="382"/>
      <c r="W11" s="382"/>
      <c r="X11" s="382"/>
      <c r="Y11" s="382"/>
      <c r="Z11" s="382"/>
      <c r="AA11" s="382"/>
      <c r="AB11" s="382"/>
      <c r="AC11" s="67" t="s">
        <v>31</v>
      </c>
      <c r="AD11" s="67" t="s">
        <v>32</v>
      </c>
      <c r="AE11" s="67" t="s">
        <v>12</v>
      </c>
      <c r="AF11" s="67" t="s">
        <v>13</v>
      </c>
      <c r="AG11" s="67" t="s">
        <v>14</v>
      </c>
      <c r="AH11" s="384" t="s">
        <v>16</v>
      </c>
      <c r="AI11" s="348" t="s">
        <v>17</v>
      </c>
      <c r="AJ11" s="348" t="s">
        <v>18</v>
      </c>
    </row>
    <row r="12" spans="2:36" ht="60" x14ac:dyDescent="0.25">
      <c r="B12" s="356"/>
      <c r="C12" s="356"/>
      <c r="D12" s="356"/>
      <c r="E12" s="357"/>
      <c r="F12" s="68" t="s">
        <v>41</v>
      </c>
      <c r="G12" s="68" t="s">
        <v>146</v>
      </c>
      <c r="H12" s="68" t="s">
        <v>145</v>
      </c>
      <c r="I12" s="67" t="s">
        <v>43</v>
      </c>
      <c r="J12" s="3" t="s">
        <v>180</v>
      </c>
      <c r="K12" s="68" t="s">
        <v>22</v>
      </c>
      <c r="L12" s="4" t="s">
        <v>8</v>
      </c>
      <c r="M12" s="7" t="s">
        <v>143</v>
      </c>
      <c r="N12" s="5" t="s">
        <v>28</v>
      </c>
      <c r="O12" s="4" t="s">
        <v>37</v>
      </c>
      <c r="P12" s="6" t="s">
        <v>25</v>
      </c>
      <c r="Q12" s="4" t="s">
        <v>24</v>
      </c>
      <c r="R12" s="4" t="s">
        <v>64</v>
      </c>
      <c r="S12" s="4" t="s">
        <v>142</v>
      </c>
      <c r="T12" s="4" t="s">
        <v>65</v>
      </c>
      <c r="U12" s="7" t="s">
        <v>26</v>
      </c>
      <c r="V12" s="4" t="s">
        <v>27</v>
      </c>
      <c r="W12" s="4" t="s">
        <v>23</v>
      </c>
      <c r="X12" s="4" t="s">
        <v>88</v>
      </c>
      <c r="Y12" s="7" t="s">
        <v>89</v>
      </c>
      <c r="Z12" s="7" t="s">
        <v>84</v>
      </c>
      <c r="AA12" s="7" t="s">
        <v>140</v>
      </c>
      <c r="AB12" s="7" t="s">
        <v>30</v>
      </c>
      <c r="AC12" s="3"/>
      <c r="AD12" s="3"/>
      <c r="AE12" s="3"/>
      <c r="AF12" s="3"/>
      <c r="AG12" s="3"/>
      <c r="AH12" s="384"/>
      <c r="AI12" s="348"/>
      <c r="AJ12" s="348"/>
    </row>
    <row r="13" spans="2:36" ht="30.75" customHeight="1" x14ac:dyDescent="0.25">
      <c r="B13" s="67">
        <v>1</v>
      </c>
      <c r="C13" s="9" t="s">
        <v>34</v>
      </c>
      <c r="D13" s="94" t="s">
        <v>40</v>
      </c>
      <c r="E13" s="67">
        <v>2</v>
      </c>
      <c r="F13" s="67">
        <v>1</v>
      </c>
      <c r="G13" s="67">
        <v>0</v>
      </c>
      <c r="H13" s="67">
        <v>0</v>
      </c>
      <c r="I13" s="67">
        <v>0</v>
      </c>
      <c r="J13" s="67">
        <v>0</v>
      </c>
      <c r="K13" s="67">
        <v>0</v>
      </c>
      <c r="L13" s="67"/>
      <c r="M13" s="67"/>
      <c r="N13" s="67"/>
      <c r="O13" s="67"/>
      <c r="P13" s="67"/>
      <c r="Q13" s="67"/>
      <c r="R13" s="67"/>
      <c r="S13" s="67"/>
      <c r="T13" s="67"/>
      <c r="U13" s="67"/>
      <c r="V13" s="67"/>
      <c r="W13" s="67"/>
      <c r="X13" s="67" t="s">
        <v>33</v>
      </c>
      <c r="Y13" s="67" t="s">
        <v>33</v>
      </c>
      <c r="Z13" s="3"/>
      <c r="AA13" s="3"/>
      <c r="AB13" s="3"/>
      <c r="AC13" s="3"/>
      <c r="AD13" s="3"/>
      <c r="AE13" s="67"/>
      <c r="AF13" s="67"/>
      <c r="AG13" s="67"/>
      <c r="AH13" s="11" t="s">
        <v>33</v>
      </c>
      <c r="AI13" s="67"/>
      <c r="AJ13" s="67"/>
    </row>
    <row r="14" spans="2:36" ht="27" customHeight="1" x14ac:dyDescent="0.25">
      <c r="B14" s="11">
        <v>2</v>
      </c>
      <c r="C14" s="10" t="s">
        <v>35</v>
      </c>
      <c r="D14" s="14" t="str">
        <f>+D13</f>
        <v>Administración</v>
      </c>
      <c r="E14" s="11">
        <v>2</v>
      </c>
      <c r="F14" s="11">
        <v>1</v>
      </c>
      <c r="G14" s="11">
        <v>0</v>
      </c>
      <c r="H14" s="11">
        <v>0</v>
      </c>
      <c r="I14" s="11">
        <v>0</v>
      </c>
      <c r="J14" s="11">
        <v>0</v>
      </c>
      <c r="K14" s="11">
        <v>0</v>
      </c>
      <c r="L14" s="12"/>
      <c r="M14" s="12"/>
      <c r="N14" s="11" t="s">
        <v>33</v>
      </c>
      <c r="O14" s="12"/>
      <c r="P14" s="12"/>
      <c r="Q14" s="12"/>
      <c r="R14" s="12"/>
      <c r="S14" s="12"/>
      <c r="T14" s="12"/>
      <c r="U14" s="12"/>
      <c r="V14" s="12"/>
      <c r="W14" s="12"/>
      <c r="X14" s="11" t="s">
        <v>33</v>
      </c>
      <c r="Y14" s="11" t="s">
        <v>33</v>
      </c>
      <c r="Z14" s="13"/>
      <c r="AA14" s="13"/>
      <c r="AB14" s="13"/>
      <c r="AC14" s="13"/>
      <c r="AD14" s="13"/>
      <c r="AE14" s="12"/>
      <c r="AF14" s="12"/>
      <c r="AG14" s="12"/>
      <c r="AH14" s="11" t="s">
        <v>33</v>
      </c>
      <c r="AI14" s="67"/>
      <c r="AJ14" s="67"/>
    </row>
    <row r="15" spans="2:36" ht="32.25" customHeight="1" x14ac:dyDescent="0.25">
      <c r="B15" s="67">
        <v>3</v>
      </c>
      <c r="C15" s="24" t="s">
        <v>36</v>
      </c>
      <c r="D15" s="14" t="s">
        <v>179</v>
      </c>
      <c r="E15" s="11">
        <v>10</v>
      </c>
      <c r="F15" s="11">
        <v>0</v>
      </c>
      <c r="G15" s="11">
        <v>1</v>
      </c>
      <c r="H15" s="11">
        <v>0</v>
      </c>
      <c r="I15" s="11">
        <v>0</v>
      </c>
      <c r="J15" s="11">
        <v>0</v>
      </c>
      <c r="K15" s="11">
        <v>0</v>
      </c>
      <c r="L15" s="12"/>
      <c r="M15" s="12"/>
      <c r="N15" s="12"/>
      <c r="O15" s="12"/>
      <c r="P15" s="11" t="s">
        <v>33</v>
      </c>
      <c r="Q15" s="11"/>
      <c r="R15" s="11"/>
      <c r="S15" s="11"/>
      <c r="T15" s="11"/>
      <c r="U15" s="11"/>
      <c r="V15" s="11"/>
      <c r="W15" s="11"/>
      <c r="X15" s="11"/>
      <c r="Y15" s="11"/>
      <c r="Z15" s="11"/>
      <c r="AA15" s="11"/>
      <c r="AB15" s="11" t="s">
        <v>33</v>
      </c>
      <c r="AC15" s="3"/>
      <c r="AD15" s="3"/>
      <c r="AE15" s="3"/>
      <c r="AF15" s="3"/>
      <c r="AG15" s="3"/>
      <c r="AH15" s="11" t="s">
        <v>33</v>
      </c>
      <c r="AI15" s="12"/>
      <c r="AJ15" s="12"/>
    </row>
    <row r="16" spans="2:36" ht="30" x14ac:dyDescent="0.25">
      <c r="B16" s="11">
        <v>4</v>
      </c>
      <c r="C16" s="42" t="s">
        <v>19</v>
      </c>
      <c r="D16" s="9" t="str">
        <f>+D15</f>
        <v>Mesa de Partes</v>
      </c>
      <c r="E16" s="67">
        <v>2</v>
      </c>
      <c r="F16" s="67">
        <v>0</v>
      </c>
      <c r="G16" s="67">
        <v>1</v>
      </c>
      <c r="H16" s="67">
        <v>0</v>
      </c>
      <c r="I16" s="67">
        <v>0</v>
      </c>
      <c r="J16" s="67">
        <v>0</v>
      </c>
      <c r="K16" s="67">
        <v>0</v>
      </c>
      <c r="L16" s="67"/>
      <c r="M16" s="67"/>
      <c r="N16" s="67"/>
      <c r="O16" s="67"/>
      <c r="P16" s="11"/>
      <c r="Q16" s="11" t="s">
        <v>33</v>
      </c>
      <c r="R16" s="11"/>
      <c r="S16" s="11"/>
      <c r="T16" s="11"/>
      <c r="U16" s="11" t="s">
        <v>33</v>
      </c>
      <c r="V16" s="11"/>
      <c r="W16" s="11" t="s">
        <v>33</v>
      </c>
      <c r="X16" s="11" t="s">
        <v>33</v>
      </c>
      <c r="Y16" s="11" t="s">
        <v>33</v>
      </c>
      <c r="Z16" s="11"/>
      <c r="AA16" s="11"/>
      <c r="AB16" s="11" t="s">
        <v>33</v>
      </c>
      <c r="AC16" s="3"/>
      <c r="AD16" s="3"/>
      <c r="AE16" s="3"/>
      <c r="AF16" s="3"/>
      <c r="AG16" s="3"/>
      <c r="AH16" s="11" t="s">
        <v>33</v>
      </c>
      <c r="AI16" s="12"/>
      <c r="AJ16" s="12"/>
    </row>
    <row r="17" spans="2:36" ht="44.25" customHeight="1" x14ac:dyDescent="0.25">
      <c r="B17" s="67">
        <v>5</v>
      </c>
      <c r="C17" s="10" t="s">
        <v>178</v>
      </c>
      <c r="D17" s="14" t="str">
        <f>+D16</f>
        <v>Mesa de Partes</v>
      </c>
      <c r="E17" s="17">
        <v>3</v>
      </c>
      <c r="F17" s="11">
        <v>0</v>
      </c>
      <c r="G17" s="11">
        <v>1</v>
      </c>
      <c r="H17" s="11">
        <v>0</v>
      </c>
      <c r="I17" s="11">
        <v>0</v>
      </c>
      <c r="J17" s="11">
        <v>0</v>
      </c>
      <c r="K17" s="11">
        <v>0</v>
      </c>
      <c r="L17" s="11"/>
      <c r="M17" s="11"/>
      <c r="N17" s="11"/>
      <c r="O17" s="11"/>
      <c r="P17" s="11"/>
      <c r="Q17" s="11" t="s">
        <v>33</v>
      </c>
      <c r="R17" s="11"/>
      <c r="S17" s="11" t="s">
        <v>33</v>
      </c>
      <c r="T17" s="11"/>
      <c r="U17" s="11" t="s">
        <v>33</v>
      </c>
      <c r="V17" s="11"/>
      <c r="W17" s="11" t="s">
        <v>33</v>
      </c>
      <c r="X17" s="11" t="s">
        <v>33</v>
      </c>
      <c r="Y17" s="11" t="s">
        <v>33</v>
      </c>
      <c r="Z17" s="11"/>
      <c r="AA17" s="11"/>
      <c r="AB17" s="11" t="s">
        <v>33</v>
      </c>
      <c r="AC17" s="13"/>
      <c r="AD17" s="13"/>
      <c r="AE17" s="13"/>
      <c r="AF17" s="13"/>
      <c r="AG17" s="13"/>
      <c r="AH17" s="11" t="s">
        <v>33</v>
      </c>
      <c r="AI17" s="12"/>
      <c r="AJ17" s="12"/>
    </row>
    <row r="18" spans="2:36" ht="30" x14ac:dyDescent="0.25">
      <c r="B18" s="11">
        <v>6</v>
      </c>
      <c r="C18" s="10" t="s">
        <v>39</v>
      </c>
      <c r="D18" s="10" t="s">
        <v>177</v>
      </c>
      <c r="E18" s="17">
        <v>3</v>
      </c>
      <c r="F18" s="11">
        <v>0</v>
      </c>
      <c r="G18" s="11">
        <v>0</v>
      </c>
      <c r="H18" s="11">
        <v>0</v>
      </c>
      <c r="I18" s="11">
        <v>0</v>
      </c>
      <c r="J18" s="11">
        <v>1</v>
      </c>
      <c r="K18" s="11">
        <v>0</v>
      </c>
      <c r="L18" s="12"/>
      <c r="M18" s="12"/>
      <c r="N18" s="12"/>
      <c r="O18" s="12"/>
      <c r="P18" s="11"/>
      <c r="Q18" s="11" t="s">
        <v>33</v>
      </c>
      <c r="R18" s="11"/>
      <c r="S18" s="11" t="s">
        <v>33</v>
      </c>
      <c r="T18" s="11"/>
      <c r="U18" s="11" t="s">
        <v>33</v>
      </c>
      <c r="V18" s="11"/>
      <c r="W18" s="11" t="s">
        <v>33</v>
      </c>
      <c r="X18" s="11" t="s">
        <v>33</v>
      </c>
      <c r="Y18" s="11" t="s">
        <v>33</v>
      </c>
      <c r="Z18" s="11"/>
      <c r="AA18" s="11"/>
      <c r="AB18" s="11" t="s">
        <v>33</v>
      </c>
      <c r="AC18" s="13"/>
      <c r="AD18" s="13"/>
      <c r="AE18" s="13"/>
      <c r="AF18" s="13"/>
      <c r="AG18" s="13"/>
      <c r="AH18" s="11" t="s">
        <v>33</v>
      </c>
      <c r="AI18" s="12"/>
      <c r="AJ18" s="12"/>
    </row>
    <row r="19" spans="2:36" ht="30" x14ac:dyDescent="0.25">
      <c r="B19" s="67">
        <v>7</v>
      </c>
      <c r="C19" s="18" t="s">
        <v>135</v>
      </c>
      <c r="D19" s="10" t="str">
        <f>+D18</f>
        <v>Of.Tec.Asuntos Amb.</v>
      </c>
      <c r="E19" s="17">
        <v>2880</v>
      </c>
      <c r="F19" s="11">
        <v>0</v>
      </c>
      <c r="G19" s="11">
        <v>0</v>
      </c>
      <c r="H19" s="11">
        <v>0</v>
      </c>
      <c r="I19" s="19">
        <v>0</v>
      </c>
      <c r="J19" s="19">
        <v>1</v>
      </c>
      <c r="K19" s="19">
        <v>0</v>
      </c>
      <c r="L19" s="11"/>
      <c r="M19" s="11"/>
      <c r="N19" s="11"/>
      <c r="O19" s="11"/>
      <c r="P19" s="11" t="s">
        <v>33</v>
      </c>
      <c r="Q19" s="11" t="s">
        <v>33</v>
      </c>
      <c r="R19" s="11"/>
      <c r="S19" s="11" t="s">
        <v>33</v>
      </c>
      <c r="T19" s="11"/>
      <c r="U19" s="11" t="s">
        <v>33</v>
      </c>
      <c r="V19" s="11"/>
      <c r="W19" s="11" t="s">
        <v>33</v>
      </c>
      <c r="X19" s="11" t="s">
        <v>33</v>
      </c>
      <c r="Y19" s="11" t="s">
        <v>33</v>
      </c>
      <c r="Z19" s="11"/>
      <c r="AA19" s="11"/>
      <c r="AB19" s="11" t="s">
        <v>33</v>
      </c>
      <c r="AC19" s="13"/>
      <c r="AD19" s="13"/>
      <c r="AE19" s="13"/>
      <c r="AF19" s="13"/>
      <c r="AG19" s="13"/>
      <c r="AH19" s="11" t="s">
        <v>33</v>
      </c>
      <c r="AI19" s="12"/>
      <c r="AJ19" s="12"/>
    </row>
    <row r="20" spans="2:36" ht="30" x14ac:dyDescent="0.25">
      <c r="B20" s="11">
        <v>8</v>
      </c>
      <c r="C20" s="10" t="s">
        <v>134</v>
      </c>
      <c r="D20" s="21" t="str">
        <f>+D19</f>
        <v>Of.Tec.Asuntos Amb.</v>
      </c>
      <c r="E20" s="17">
        <v>960</v>
      </c>
      <c r="F20" s="11">
        <v>0</v>
      </c>
      <c r="G20" s="11">
        <v>0</v>
      </c>
      <c r="H20" s="11">
        <v>0</v>
      </c>
      <c r="I20" s="11">
        <v>0</v>
      </c>
      <c r="J20" s="11">
        <v>1</v>
      </c>
      <c r="K20" s="11">
        <v>0</v>
      </c>
      <c r="L20" s="11">
        <v>30</v>
      </c>
      <c r="M20" s="12"/>
      <c r="N20" s="12"/>
      <c r="O20" s="12"/>
      <c r="P20" s="11" t="s">
        <v>33</v>
      </c>
      <c r="Q20" s="11" t="s">
        <v>33</v>
      </c>
      <c r="R20" s="11" t="s">
        <v>33</v>
      </c>
      <c r="S20" s="11" t="s">
        <v>33</v>
      </c>
      <c r="T20" s="11"/>
      <c r="U20" s="11" t="s">
        <v>33</v>
      </c>
      <c r="V20" s="11" t="s">
        <v>33</v>
      </c>
      <c r="W20" s="11" t="s">
        <v>33</v>
      </c>
      <c r="X20" s="11" t="s">
        <v>33</v>
      </c>
      <c r="Y20" s="11" t="s">
        <v>33</v>
      </c>
      <c r="Z20" s="11" t="s">
        <v>33</v>
      </c>
      <c r="AA20" s="11" t="s">
        <v>33</v>
      </c>
      <c r="AB20" s="11" t="s">
        <v>33</v>
      </c>
      <c r="AC20" s="13"/>
      <c r="AD20" s="13"/>
      <c r="AE20" s="13"/>
      <c r="AF20" s="13"/>
      <c r="AG20" s="13"/>
      <c r="AH20" s="11" t="s">
        <v>33</v>
      </c>
      <c r="AI20" s="12"/>
      <c r="AJ20" s="12"/>
    </row>
    <row r="21" spans="2:36" ht="30" x14ac:dyDescent="0.25">
      <c r="B21" s="67">
        <v>9</v>
      </c>
      <c r="C21" s="10" t="s">
        <v>133</v>
      </c>
      <c r="D21" s="21" t="str">
        <f>+D20</f>
        <v>Of.Tec.Asuntos Amb.</v>
      </c>
      <c r="E21" s="17">
        <v>2</v>
      </c>
      <c r="F21" s="11">
        <v>0</v>
      </c>
      <c r="G21" s="11">
        <v>0</v>
      </c>
      <c r="H21" s="11">
        <v>0</v>
      </c>
      <c r="I21" s="11">
        <v>0</v>
      </c>
      <c r="J21" s="11">
        <v>1</v>
      </c>
      <c r="K21" s="11">
        <v>0</v>
      </c>
      <c r="L21" s="11"/>
      <c r="M21" s="12"/>
      <c r="N21" s="12"/>
      <c r="O21" s="12"/>
      <c r="P21" s="11"/>
      <c r="Q21" s="11" t="s">
        <v>33</v>
      </c>
      <c r="R21" s="11"/>
      <c r="S21" s="11" t="s">
        <v>33</v>
      </c>
      <c r="T21" s="11"/>
      <c r="U21" s="11" t="s">
        <v>33</v>
      </c>
      <c r="V21" s="11"/>
      <c r="W21" s="11" t="s">
        <v>33</v>
      </c>
      <c r="X21" s="11" t="s">
        <v>33</v>
      </c>
      <c r="Y21" s="11" t="s">
        <v>33</v>
      </c>
      <c r="Z21" s="11"/>
      <c r="AA21" s="11"/>
      <c r="AB21" s="11" t="s">
        <v>33</v>
      </c>
      <c r="AC21" s="13"/>
      <c r="AD21" s="13"/>
      <c r="AE21" s="13"/>
      <c r="AF21" s="13"/>
      <c r="AG21" s="13"/>
      <c r="AH21" s="11" t="s">
        <v>33</v>
      </c>
      <c r="AI21" s="12"/>
      <c r="AJ21" s="12"/>
    </row>
    <row r="22" spans="2:36" ht="44.25" customHeight="1" x14ac:dyDescent="0.25">
      <c r="B22" s="11">
        <v>10</v>
      </c>
      <c r="C22" s="10" t="s">
        <v>132</v>
      </c>
      <c r="D22" s="21" t="s">
        <v>53</v>
      </c>
      <c r="E22" s="17">
        <v>3</v>
      </c>
      <c r="F22" s="11">
        <v>0</v>
      </c>
      <c r="G22" s="11">
        <v>0</v>
      </c>
      <c r="H22" s="11">
        <v>1</v>
      </c>
      <c r="I22" s="11">
        <v>0</v>
      </c>
      <c r="J22" s="11">
        <v>0</v>
      </c>
      <c r="K22" s="11">
        <v>0</v>
      </c>
      <c r="L22" s="11"/>
      <c r="M22" s="12"/>
      <c r="N22" s="12"/>
      <c r="O22" s="12"/>
      <c r="P22" s="11"/>
      <c r="Q22" s="11" t="s">
        <v>33</v>
      </c>
      <c r="R22" s="11"/>
      <c r="S22" s="11" t="s">
        <v>33</v>
      </c>
      <c r="T22" s="11"/>
      <c r="U22" s="11" t="s">
        <v>33</v>
      </c>
      <c r="V22" s="11"/>
      <c r="W22" s="11" t="s">
        <v>33</v>
      </c>
      <c r="X22" s="11" t="s">
        <v>33</v>
      </c>
      <c r="Y22" s="11" t="s">
        <v>33</v>
      </c>
      <c r="Z22" s="11"/>
      <c r="AA22" s="11"/>
      <c r="AB22" s="11" t="s">
        <v>33</v>
      </c>
      <c r="AC22" s="13"/>
      <c r="AD22" s="13"/>
      <c r="AE22" s="13"/>
      <c r="AF22" s="13"/>
      <c r="AG22" s="13"/>
      <c r="AH22" s="11" t="s">
        <v>33</v>
      </c>
      <c r="AI22" s="12"/>
      <c r="AJ22" s="12"/>
    </row>
    <row r="23" spans="2:36" ht="45" x14ac:dyDescent="0.25">
      <c r="B23" s="67">
        <v>11</v>
      </c>
      <c r="C23" s="10" t="s">
        <v>131</v>
      </c>
      <c r="D23" s="21" t="str">
        <f>+D22</f>
        <v>Asesoría Legal</v>
      </c>
      <c r="E23" s="17">
        <v>480</v>
      </c>
      <c r="F23" s="11">
        <v>0</v>
      </c>
      <c r="G23" s="11">
        <v>0</v>
      </c>
      <c r="H23" s="11">
        <v>1</v>
      </c>
      <c r="I23" s="11">
        <v>0</v>
      </c>
      <c r="J23" s="11">
        <v>0</v>
      </c>
      <c r="K23" s="11">
        <v>0</v>
      </c>
      <c r="L23" s="11">
        <v>15</v>
      </c>
      <c r="M23" s="12"/>
      <c r="N23" s="12"/>
      <c r="O23" s="12"/>
      <c r="P23" s="11" t="s">
        <v>33</v>
      </c>
      <c r="Q23" s="11" t="s">
        <v>33</v>
      </c>
      <c r="R23" s="11" t="s">
        <v>33</v>
      </c>
      <c r="S23" s="11" t="s">
        <v>33</v>
      </c>
      <c r="T23" s="11" t="s">
        <v>33</v>
      </c>
      <c r="U23" s="11" t="s">
        <v>33</v>
      </c>
      <c r="V23" s="11" t="s">
        <v>33</v>
      </c>
      <c r="W23" s="11" t="s">
        <v>33</v>
      </c>
      <c r="X23" s="11" t="s">
        <v>33</v>
      </c>
      <c r="Y23" s="11" t="s">
        <v>33</v>
      </c>
      <c r="Z23" s="11" t="s">
        <v>33</v>
      </c>
      <c r="AA23" s="11" t="s">
        <v>33</v>
      </c>
      <c r="AB23" s="11" t="s">
        <v>33</v>
      </c>
      <c r="AC23" s="13"/>
      <c r="AD23" s="13"/>
      <c r="AE23" s="13"/>
      <c r="AF23" s="13"/>
      <c r="AG23" s="13"/>
      <c r="AH23" s="11" t="s">
        <v>33</v>
      </c>
      <c r="AI23" s="12"/>
      <c r="AJ23" s="12"/>
    </row>
    <row r="24" spans="2:36" ht="45" x14ac:dyDescent="0.25">
      <c r="B24" s="11">
        <v>12</v>
      </c>
      <c r="C24" s="10" t="s">
        <v>130</v>
      </c>
      <c r="D24" s="21" t="str">
        <f>+D23</f>
        <v>Asesoría Legal</v>
      </c>
      <c r="E24" s="17">
        <v>2</v>
      </c>
      <c r="F24" s="11">
        <v>0</v>
      </c>
      <c r="G24" s="11">
        <v>0</v>
      </c>
      <c r="H24" s="11">
        <v>1</v>
      </c>
      <c r="I24" s="11">
        <v>0</v>
      </c>
      <c r="J24" s="11">
        <v>0</v>
      </c>
      <c r="K24" s="11">
        <v>0</v>
      </c>
      <c r="L24" s="11"/>
      <c r="M24" s="12"/>
      <c r="N24" s="12"/>
      <c r="O24" s="11">
        <v>3</v>
      </c>
      <c r="P24" s="11"/>
      <c r="Q24" s="11"/>
      <c r="R24" s="11"/>
      <c r="S24" s="11"/>
      <c r="T24" s="11"/>
      <c r="U24" s="11"/>
      <c r="V24" s="11"/>
      <c r="W24" s="11"/>
      <c r="X24" s="11"/>
      <c r="Y24" s="11"/>
      <c r="Z24" s="11"/>
      <c r="AA24" s="11"/>
      <c r="AB24" s="11"/>
      <c r="AC24" s="13"/>
      <c r="AD24" s="13"/>
      <c r="AE24" s="13"/>
      <c r="AF24" s="13"/>
      <c r="AG24" s="13"/>
      <c r="AH24" s="11" t="s">
        <v>33</v>
      </c>
      <c r="AI24" s="12"/>
      <c r="AJ24" s="12"/>
    </row>
    <row r="25" spans="2:36" ht="45" x14ac:dyDescent="0.25">
      <c r="B25" s="67">
        <v>13</v>
      </c>
      <c r="C25" s="24" t="s">
        <v>148</v>
      </c>
      <c r="D25" s="21" t="str">
        <f>+D24</f>
        <v>Asesoría Legal</v>
      </c>
      <c r="E25" s="17">
        <v>2</v>
      </c>
      <c r="F25" s="11">
        <v>0</v>
      </c>
      <c r="G25" s="11">
        <v>1</v>
      </c>
      <c r="H25" s="11">
        <v>0</v>
      </c>
      <c r="I25" s="11">
        <v>0</v>
      </c>
      <c r="J25" s="11">
        <v>0</v>
      </c>
      <c r="K25" s="11">
        <v>0</v>
      </c>
      <c r="L25" s="11"/>
      <c r="M25" s="12"/>
      <c r="N25" s="12"/>
      <c r="O25" s="12"/>
      <c r="P25" s="11"/>
      <c r="Q25" s="11"/>
      <c r="R25" s="11"/>
      <c r="S25" s="11"/>
      <c r="T25" s="11"/>
      <c r="U25" s="11"/>
      <c r="V25" s="11"/>
      <c r="W25" s="11"/>
      <c r="X25" s="11"/>
      <c r="Y25" s="11"/>
      <c r="Z25" s="11"/>
      <c r="AA25" s="11"/>
      <c r="AB25" s="11" t="s">
        <v>33</v>
      </c>
      <c r="AC25" s="13"/>
      <c r="AD25" s="13"/>
      <c r="AE25" s="13"/>
      <c r="AF25" s="13"/>
      <c r="AG25" s="13"/>
      <c r="AH25" s="11" t="s">
        <v>33</v>
      </c>
      <c r="AI25" s="12"/>
      <c r="AJ25" s="12"/>
    </row>
    <row r="26" spans="2:36" ht="30" x14ac:dyDescent="0.25">
      <c r="B26" s="11">
        <v>14</v>
      </c>
      <c r="C26" s="10" t="s">
        <v>39</v>
      </c>
      <c r="D26" s="10" t="s">
        <v>177</v>
      </c>
      <c r="E26" s="17">
        <v>3</v>
      </c>
      <c r="F26" s="11">
        <v>0</v>
      </c>
      <c r="G26" s="11">
        <v>0</v>
      </c>
      <c r="H26" s="11">
        <v>0</v>
      </c>
      <c r="I26" s="11">
        <v>0</v>
      </c>
      <c r="J26" s="11">
        <v>1</v>
      </c>
      <c r="K26" s="11">
        <v>0</v>
      </c>
      <c r="L26" s="11"/>
      <c r="M26" s="12"/>
      <c r="N26" s="12"/>
      <c r="O26" s="12"/>
      <c r="P26" s="11"/>
      <c r="Q26" s="11" t="s">
        <v>33</v>
      </c>
      <c r="R26" s="11"/>
      <c r="S26" s="11" t="s">
        <v>33</v>
      </c>
      <c r="T26" s="11"/>
      <c r="U26" s="11" t="s">
        <v>33</v>
      </c>
      <c r="V26" s="11"/>
      <c r="W26" s="11" t="s">
        <v>33</v>
      </c>
      <c r="X26" s="11" t="s">
        <v>33</v>
      </c>
      <c r="Y26" s="11" t="s">
        <v>33</v>
      </c>
      <c r="Z26" s="11"/>
      <c r="AA26" s="11"/>
      <c r="AB26" s="11" t="s">
        <v>33</v>
      </c>
      <c r="AC26" s="13"/>
      <c r="AD26" s="13"/>
      <c r="AE26" s="13"/>
      <c r="AF26" s="13"/>
      <c r="AG26" s="13"/>
      <c r="AH26" s="11" t="s">
        <v>33</v>
      </c>
      <c r="AI26" s="12"/>
      <c r="AJ26" s="12"/>
    </row>
    <row r="27" spans="2:36" ht="30" x14ac:dyDescent="0.25">
      <c r="B27" s="67">
        <v>15</v>
      </c>
      <c r="C27" s="18" t="s">
        <v>126</v>
      </c>
      <c r="D27" s="10" t="str">
        <f>+D26</f>
        <v>Of.Tec.Asuntos Amb.</v>
      </c>
      <c r="E27" s="17">
        <v>120</v>
      </c>
      <c r="F27" s="11">
        <v>0</v>
      </c>
      <c r="G27" s="11">
        <v>0</v>
      </c>
      <c r="H27" s="11">
        <v>0</v>
      </c>
      <c r="I27" s="11">
        <v>0</v>
      </c>
      <c r="J27" s="11">
        <v>1</v>
      </c>
      <c r="K27" s="11">
        <v>0</v>
      </c>
      <c r="L27" s="11">
        <v>2</v>
      </c>
      <c r="M27" s="12"/>
      <c r="N27" s="12"/>
      <c r="O27" s="12"/>
      <c r="P27" s="11" t="s">
        <v>33</v>
      </c>
      <c r="Q27" s="11"/>
      <c r="R27" s="11"/>
      <c r="S27" s="11"/>
      <c r="T27" s="11"/>
      <c r="U27" s="11"/>
      <c r="V27" s="11"/>
      <c r="W27" s="11"/>
      <c r="X27" s="11"/>
      <c r="Y27" s="11"/>
      <c r="Z27" s="11"/>
      <c r="AA27" s="11"/>
      <c r="AB27" s="11" t="s">
        <v>33</v>
      </c>
      <c r="AC27" s="13"/>
      <c r="AD27" s="13"/>
      <c r="AE27" s="13"/>
      <c r="AF27" s="13"/>
      <c r="AG27" s="13"/>
      <c r="AH27" s="11" t="s">
        <v>33</v>
      </c>
      <c r="AI27" s="12"/>
      <c r="AJ27" s="12"/>
    </row>
    <row r="28" spans="2:36" ht="45" x14ac:dyDescent="0.25">
      <c r="B28" s="11">
        <v>16</v>
      </c>
      <c r="C28" s="10" t="s">
        <v>147</v>
      </c>
      <c r="D28" s="21" t="str">
        <f>+D27</f>
        <v>Of.Tec.Asuntos Amb.</v>
      </c>
      <c r="E28" s="17">
        <v>1000</v>
      </c>
      <c r="F28" s="11">
        <v>0</v>
      </c>
      <c r="G28" s="11">
        <v>0</v>
      </c>
      <c r="H28" s="11">
        <v>0</v>
      </c>
      <c r="I28" s="11">
        <v>0</v>
      </c>
      <c r="J28" s="11">
        <v>1</v>
      </c>
      <c r="K28" s="11">
        <v>0</v>
      </c>
      <c r="L28" s="11">
        <v>30</v>
      </c>
      <c r="M28" s="12"/>
      <c r="N28" s="12"/>
      <c r="O28" s="12"/>
      <c r="P28" s="11" t="s">
        <v>33</v>
      </c>
      <c r="Q28" s="11" t="s">
        <v>33</v>
      </c>
      <c r="R28" s="11" t="s">
        <v>33</v>
      </c>
      <c r="S28" s="11" t="s">
        <v>33</v>
      </c>
      <c r="T28" s="11" t="s">
        <v>33</v>
      </c>
      <c r="U28" s="11" t="s">
        <v>33</v>
      </c>
      <c r="V28" s="11" t="s">
        <v>33</v>
      </c>
      <c r="W28" s="11" t="s">
        <v>33</v>
      </c>
      <c r="X28" s="11" t="s">
        <v>33</v>
      </c>
      <c r="Y28" s="11" t="s">
        <v>33</v>
      </c>
      <c r="Z28" s="11" t="s">
        <v>124</v>
      </c>
      <c r="AA28" s="11" t="s">
        <v>33</v>
      </c>
      <c r="AB28" s="11" t="s">
        <v>33</v>
      </c>
      <c r="AC28" s="13"/>
      <c r="AD28" s="13"/>
      <c r="AE28" s="13"/>
      <c r="AF28" s="13"/>
      <c r="AG28" s="13"/>
      <c r="AH28" s="11" t="s">
        <v>33</v>
      </c>
      <c r="AI28" s="12"/>
      <c r="AJ28" s="12"/>
    </row>
    <row r="29" spans="2:36" ht="57" customHeight="1" x14ac:dyDescent="0.25">
      <c r="B29" s="67">
        <v>17</v>
      </c>
      <c r="C29" s="10" t="s">
        <v>123</v>
      </c>
      <c r="D29" s="21" t="s">
        <v>53</v>
      </c>
      <c r="E29" s="17">
        <v>3</v>
      </c>
      <c r="F29" s="11">
        <v>0</v>
      </c>
      <c r="G29" s="11">
        <v>0</v>
      </c>
      <c r="H29" s="11">
        <v>1</v>
      </c>
      <c r="I29" s="11">
        <v>0</v>
      </c>
      <c r="J29" s="11">
        <v>0</v>
      </c>
      <c r="K29" s="11">
        <v>0</v>
      </c>
      <c r="L29" s="11"/>
      <c r="M29" s="12"/>
      <c r="N29" s="12"/>
      <c r="O29" s="12"/>
      <c r="P29" s="11"/>
      <c r="Q29" s="11" t="s">
        <v>33</v>
      </c>
      <c r="R29" s="11"/>
      <c r="S29" s="11" t="s">
        <v>33</v>
      </c>
      <c r="T29" s="11"/>
      <c r="U29" s="11" t="s">
        <v>33</v>
      </c>
      <c r="V29" s="11"/>
      <c r="W29" s="11" t="s">
        <v>33</v>
      </c>
      <c r="X29" s="11" t="s">
        <v>33</v>
      </c>
      <c r="Y29" s="11" t="s">
        <v>33</v>
      </c>
      <c r="Z29" s="11"/>
      <c r="AA29" s="11"/>
      <c r="AB29" s="11" t="s">
        <v>33</v>
      </c>
      <c r="AC29" s="13"/>
      <c r="AD29" s="13"/>
      <c r="AE29" s="13"/>
      <c r="AF29" s="13"/>
      <c r="AG29" s="13"/>
      <c r="AH29" s="11" t="s">
        <v>33</v>
      </c>
      <c r="AI29" s="12"/>
      <c r="AJ29" s="12"/>
    </row>
    <row r="30" spans="2:36" ht="41.25" customHeight="1" x14ac:dyDescent="0.25">
      <c r="B30" s="11">
        <v>18</v>
      </c>
      <c r="C30" s="10" t="s">
        <v>122</v>
      </c>
      <c r="D30" s="21" t="str">
        <f>+D29</f>
        <v>Asesoría Legal</v>
      </c>
      <c r="E30" s="17">
        <v>500</v>
      </c>
      <c r="F30" s="11">
        <v>0</v>
      </c>
      <c r="G30" s="11">
        <v>0</v>
      </c>
      <c r="H30" s="11">
        <v>1</v>
      </c>
      <c r="I30" s="11">
        <v>0</v>
      </c>
      <c r="J30" s="11">
        <v>0</v>
      </c>
      <c r="K30" s="11">
        <v>0</v>
      </c>
      <c r="L30" s="11">
        <v>20</v>
      </c>
      <c r="M30" s="12"/>
      <c r="N30" s="12"/>
      <c r="O30" s="12"/>
      <c r="P30" s="11" t="s">
        <v>33</v>
      </c>
      <c r="Q30" s="11" t="s">
        <v>33</v>
      </c>
      <c r="R30" s="11" t="s">
        <v>33</v>
      </c>
      <c r="S30" s="11" t="s">
        <v>33</v>
      </c>
      <c r="T30" s="11" t="s">
        <v>33</v>
      </c>
      <c r="U30" s="11" t="s">
        <v>33</v>
      </c>
      <c r="V30" s="11" t="s">
        <v>33</v>
      </c>
      <c r="W30" s="11" t="s">
        <v>33</v>
      </c>
      <c r="X30" s="11" t="s">
        <v>33</v>
      </c>
      <c r="Y30" s="11" t="s">
        <v>33</v>
      </c>
      <c r="Z30" s="11" t="s">
        <v>33</v>
      </c>
      <c r="AA30" s="11" t="s">
        <v>33</v>
      </c>
      <c r="AB30" s="11" t="s">
        <v>33</v>
      </c>
      <c r="AC30" s="13"/>
      <c r="AD30" s="13"/>
      <c r="AE30" s="13"/>
      <c r="AF30" s="13"/>
      <c r="AG30" s="13"/>
      <c r="AH30" s="11" t="s">
        <v>33</v>
      </c>
      <c r="AI30" s="12"/>
      <c r="AJ30" s="12"/>
    </row>
    <row r="31" spans="2:36" ht="34.5" customHeight="1" x14ac:dyDescent="0.25">
      <c r="B31" s="67">
        <v>19</v>
      </c>
      <c r="C31" s="10" t="s">
        <v>121</v>
      </c>
      <c r="D31" s="21" t="str">
        <f>+D30</f>
        <v>Asesoría Legal</v>
      </c>
      <c r="E31" s="17">
        <v>10</v>
      </c>
      <c r="F31" s="11">
        <v>0</v>
      </c>
      <c r="G31" s="11">
        <v>0</v>
      </c>
      <c r="H31" s="11">
        <v>1</v>
      </c>
      <c r="I31" s="11">
        <v>0</v>
      </c>
      <c r="J31" s="11">
        <v>0</v>
      </c>
      <c r="K31" s="11">
        <v>0</v>
      </c>
      <c r="L31" s="11">
        <v>1</v>
      </c>
      <c r="M31" s="12"/>
      <c r="N31" s="12"/>
      <c r="O31" s="12"/>
      <c r="P31" s="11"/>
      <c r="Q31" s="11" t="s">
        <v>33</v>
      </c>
      <c r="R31" s="11"/>
      <c r="S31" s="11" t="s">
        <v>33</v>
      </c>
      <c r="T31" s="11"/>
      <c r="U31" s="11" t="s">
        <v>33</v>
      </c>
      <c r="V31" s="11" t="s">
        <v>33</v>
      </c>
      <c r="W31" s="11" t="s">
        <v>33</v>
      </c>
      <c r="X31" s="11" t="s">
        <v>33</v>
      </c>
      <c r="Y31" s="11"/>
      <c r="Z31" s="11" t="s">
        <v>33</v>
      </c>
      <c r="AA31" s="11" t="s">
        <v>33</v>
      </c>
      <c r="AB31" s="11" t="s">
        <v>33</v>
      </c>
      <c r="AC31" s="13"/>
      <c r="AD31" s="13"/>
      <c r="AE31" s="13"/>
      <c r="AF31" s="13"/>
      <c r="AG31" s="13"/>
      <c r="AH31" s="11" t="s">
        <v>33</v>
      </c>
      <c r="AI31" s="12"/>
      <c r="AJ31" s="12"/>
    </row>
    <row r="32" spans="2:36" ht="41.25" customHeight="1" x14ac:dyDescent="0.25">
      <c r="B32" s="11">
        <v>20</v>
      </c>
      <c r="C32" s="10" t="s">
        <v>120</v>
      </c>
      <c r="D32" s="21" t="str">
        <f>+D31</f>
        <v>Asesoría Legal</v>
      </c>
      <c r="E32" s="17">
        <v>2</v>
      </c>
      <c r="F32" s="11">
        <v>0</v>
      </c>
      <c r="G32" s="11">
        <v>0</v>
      </c>
      <c r="H32" s="11">
        <v>1</v>
      </c>
      <c r="I32" s="11">
        <v>0</v>
      </c>
      <c r="J32" s="11">
        <v>0</v>
      </c>
      <c r="K32" s="11">
        <v>0</v>
      </c>
      <c r="L32" s="11"/>
      <c r="M32" s="12"/>
      <c r="N32" s="12"/>
      <c r="O32" s="12"/>
      <c r="P32" s="11"/>
      <c r="Q32" s="11" t="s">
        <v>33</v>
      </c>
      <c r="R32" s="11"/>
      <c r="S32" s="11" t="s">
        <v>33</v>
      </c>
      <c r="T32" s="11"/>
      <c r="U32" s="11" t="s">
        <v>33</v>
      </c>
      <c r="V32" s="11" t="s">
        <v>33</v>
      </c>
      <c r="W32" s="11" t="s">
        <v>33</v>
      </c>
      <c r="X32" s="11" t="s">
        <v>33</v>
      </c>
      <c r="Y32" s="11"/>
      <c r="Z32" s="11"/>
      <c r="AA32" s="11"/>
      <c r="AB32" s="11" t="s">
        <v>33</v>
      </c>
      <c r="AC32" s="13"/>
      <c r="AD32" s="13"/>
      <c r="AE32" s="13"/>
      <c r="AF32" s="13"/>
      <c r="AG32" s="13"/>
      <c r="AH32" s="11" t="s">
        <v>33</v>
      </c>
      <c r="AI32" s="12"/>
      <c r="AJ32" s="12"/>
    </row>
    <row r="33" spans="2:36" ht="30" x14ac:dyDescent="0.25">
      <c r="B33" s="67">
        <v>21</v>
      </c>
      <c r="C33" s="10" t="s">
        <v>119</v>
      </c>
      <c r="D33" s="21" t="s">
        <v>51</v>
      </c>
      <c r="E33" s="11">
        <v>3</v>
      </c>
      <c r="F33" s="11">
        <v>0</v>
      </c>
      <c r="G33" s="11">
        <v>0</v>
      </c>
      <c r="H33" s="11">
        <v>0</v>
      </c>
      <c r="I33" s="11">
        <v>1</v>
      </c>
      <c r="J33" s="11">
        <v>0</v>
      </c>
      <c r="K33" s="11">
        <v>0</v>
      </c>
      <c r="L33" s="11"/>
      <c r="M33" s="12"/>
      <c r="N33" s="12"/>
      <c r="O33" s="12"/>
      <c r="P33" s="11" t="s">
        <v>33</v>
      </c>
      <c r="Q33" s="11" t="s">
        <v>33</v>
      </c>
      <c r="R33" s="11"/>
      <c r="S33" s="11" t="s">
        <v>33</v>
      </c>
      <c r="T33" s="11"/>
      <c r="U33" s="11" t="s">
        <v>33</v>
      </c>
      <c r="V33" s="11" t="s">
        <v>33</v>
      </c>
      <c r="W33" s="11" t="s">
        <v>33</v>
      </c>
      <c r="X33" s="11"/>
      <c r="Y33" s="11"/>
      <c r="Z33" s="11"/>
      <c r="AA33" s="11"/>
      <c r="AB33" s="11" t="s">
        <v>33</v>
      </c>
      <c r="AC33" s="13"/>
      <c r="AD33" s="13"/>
      <c r="AE33" s="13"/>
      <c r="AF33" s="13"/>
      <c r="AG33" s="13"/>
      <c r="AH33" s="11" t="s">
        <v>33</v>
      </c>
      <c r="AI33" s="12"/>
      <c r="AJ33" s="13"/>
    </row>
    <row r="34" spans="2:36" ht="45" x14ac:dyDescent="0.25">
      <c r="B34" s="11">
        <v>22</v>
      </c>
      <c r="C34" s="10" t="s">
        <v>57</v>
      </c>
      <c r="D34" s="14" t="s">
        <v>51</v>
      </c>
      <c r="E34" s="11">
        <v>5</v>
      </c>
      <c r="F34" s="11">
        <v>0</v>
      </c>
      <c r="G34" s="11">
        <v>0</v>
      </c>
      <c r="H34" s="11">
        <v>0</v>
      </c>
      <c r="I34" s="11">
        <v>1</v>
      </c>
      <c r="J34" s="11">
        <v>0</v>
      </c>
      <c r="K34" s="11">
        <v>0</v>
      </c>
      <c r="L34" s="12">
        <v>1</v>
      </c>
      <c r="M34" s="12"/>
      <c r="N34" s="12"/>
      <c r="O34" s="12"/>
      <c r="P34" s="11" t="s">
        <v>33</v>
      </c>
      <c r="Q34" s="11" t="s">
        <v>33</v>
      </c>
      <c r="R34" s="11"/>
      <c r="S34" s="11" t="s">
        <v>33</v>
      </c>
      <c r="T34" s="11"/>
      <c r="U34" s="11" t="s">
        <v>33</v>
      </c>
      <c r="V34" s="11" t="s">
        <v>33</v>
      </c>
      <c r="W34" s="11" t="s">
        <v>33</v>
      </c>
      <c r="X34" s="11"/>
      <c r="Y34" s="11"/>
      <c r="Z34" s="11" t="s">
        <v>33</v>
      </c>
      <c r="AA34" s="11" t="s">
        <v>33</v>
      </c>
      <c r="AB34" s="11" t="s">
        <v>33</v>
      </c>
      <c r="AC34" s="13"/>
      <c r="AD34" s="13"/>
      <c r="AE34" s="13"/>
      <c r="AF34" s="13"/>
      <c r="AG34" s="13"/>
      <c r="AH34" s="11" t="s">
        <v>33</v>
      </c>
      <c r="AI34" s="12"/>
      <c r="AJ34" s="12"/>
    </row>
    <row r="35" spans="2:36" x14ac:dyDescent="0.25">
      <c r="B35" s="67">
        <v>23</v>
      </c>
      <c r="C35" s="10" t="s">
        <v>56</v>
      </c>
      <c r="D35" s="22" t="str">
        <f>+D33</f>
        <v>Dirección Regional</v>
      </c>
      <c r="E35" s="11">
        <v>3</v>
      </c>
      <c r="F35" s="11">
        <v>0</v>
      </c>
      <c r="G35" s="11">
        <v>0</v>
      </c>
      <c r="H35" s="11">
        <v>0</v>
      </c>
      <c r="I35" s="11">
        <v>0</v>
      </c>
      <c r="J35" s="11">
        <v>0</v>
      </c>
      <c r="K35" s="11">
        <v>1</v>
      </c>
      <c r="L35" s="12"/>
      <c r="M35" s="12"/>
      <c r="N35" s="12"/>
      <c r="O35" s="12"/>
      <c r="P35" s="11" t="s">
        <v>33</v>
      </c>
      <c r="Q35" s="11"/>
      <c r="R35" s="11"/>
      <c r="S35" s="11"/>
      <c r="T35" s="11"/>
      <c r="U35" s="11"/>
      <c r="V35" s="11"/>
      <c r="W35" s="11"/>
      <c r="X35" s="11"/>
      <c r="Y35" s="11"/>
      <c r="Z35" s="11"/>
      <c r="AA35" s="11"/>
      <c r="AB35" s="11" t="s">
        <v>33</v>
      </c>
      <c r="AC35" s="13"/>
      <c r="AD35" s="13"/>
      <c r="AE35" s="13"/>
      <c r="AF35" s="13"/>
      <c r="AG35" s="13"/>
      <c r="AH35" s="11" t="s">
        <v>33</v>
      </c>
      <c r="AI35" s="12"/>
      <c r="AJ35" s="12"/>
    </row>
    <row r="36" spans="2:36" ht="45" x14ac:dyDescent="0.25">
      <c r="B36" s="11">
        <v>24</v>
      </c>
      <c r="C36" s="24" t="s">
        <v>48</v>
      </c>
      <c r="D36" s="22" t="str">
        <f>+D35</f>
        <v>Dirección Regional</v>
      </c>
      <c r="E36" s="11">
        <v>2</v>
      </c>
      <c r="F36" s="11">
        <v>0</v>
      </c>
      <c r="G36" s="11">
        <v>0</v>
      </c>
      <c r="H36" s="11">
        <v>0</v>
      </c>
      <c r="I36" s="11">
        <v>1</v>
      </c>
      <c r="J36" s="11">
        <v>0</v>
      </c>
      <c r="K36" s="11">
        <v>0</v>
      </c>
      <c r="L36" s="12"/>
      <c r="M36" s="12"/>
      <c r="N36" s="12"/>
      <c r="O36" s="12"/>
      <c r="P36" s="11"/>
      <c r="Q36" s="11" t="s">
        <v>33</v>
      </c>
      <c r="R36" s="11"/>
      <c r="S36" s="11" t="s">
        <v>33</v>
      </c>
      <c r="T36" s="11"/>
      <c r="U36" s="11" t="s">
        <v>33</v>
      </c>
      <c r="V36" s="11"/>
      <c r="W36" s="11" t="s">
        <v>33</v>
      </c>
      <c r="X36" s="11"/>
      <c r="Y36" s="11" t="s">
        <v>33</v>
      </c>
      <c r="Z36" s="11"/>
      <c r="AA36" s="11"/>
      <c r="AB36" s="11" t="s">
        <v>33</v>
      </c>
      <c r="AC36" s="12"/>
      <c r="AD36" s="12"/>
      <c r="AE36" s="12"/>
      <c r="AF36" s="12"/>
      <c r="AG36" s="12"/>
      <c r="AH36" s="11" t="s">
        <v>33</v>
      </c>
      <c r="AI36" s="12"/>
      <c r="AJ36" s="12"/>
    </row>
    <row r="37" spans="2:36" ht="30" x14ac:dyDescent="0.25">
      <c r="B37" s="67">
        <v>25</v>
      </c>
      <c r="C37" s="10" t="s">
        <v>118</v>
      </c>
      <c r="D37" s="14" t="s">
        <v>51</v>
      </c>
      <c r="E37" s="11">
        <v>2</v>
      </c>
      <c r="F37" s="11">
        <v>0</v>
      </c>
      <c r="G37" s="11">
        <v>0</v>
      </c>
      <c r="H37" s="11">
        <v>0</v>
      </c>
      <c r="I37" s="11">
        <v>1</v>
      </c>
      <c r="J37" s="11">
        <v>0</v>
      </c>
      <c r="K37" s="11">
        <v>0</v>
      </c>
      <c r="L37" s="11"/>
      <c r="M37" s="11"/>
      <c r="N37" s="11"/>
      <c r="O37" s="11">
        <v>2</v>
      </c>
      <c r="P37" s="11"/>
      <c r="Q37" s="11"/>
      <c r="R37" s="11"/>
      <c r="S37" s="11"/>
      <c r="T37" s="11"/>
      <c r="U37" s="11"/>
      <c r="V37" s="11"/>
      <c r="W37" s="11"/>
      <c r="X37" s="11"/>
      <c r="Y37" s="11"/>
      <c r="Z37" s="11"/>
      <c r="AA37" s="11"/>
      <c r="AB37" s="11"/>
      <c r="AC37" s="13"/>
      <c r="AD37" s="13"/>
      <c r="AE37" s="13"/>
      <c r="AF37" s="13"/>
      <c r="AG37" s="13"/>
      <c r="AH37" s="11" t="s">
        <v>33</v>
      </c>
      <c r="AI37" s="3"/>
      <c r="AJ37" s="3"/>
    </row>
    <row r="38" spans="2:36" ht="30.75" thickBot="1" x14ac:dyDescent="0.3">
      <c r="B38" s="11">
        <v>26</v>
      </c>
      <c r="C38" s="24" t="s">
        <v>117</v>
      </c>
      <c r="D38" s="10" t="str">
        <f>+D36</f>
        <v>Dirección Regional</v>
      </c>
      <c r="E38" s="85">
        <v>2</v>
      </c>
      <c r="F38" s="11">
        <v>0</v>
      </c>
      <c r="G38" s="11">
        <v>0</v>
      </c>
      <c r="H38" s="11">
        <v>0</v>
      </c>
      <c r="I38" s="11">
        <v>1</v>
      </c>
      <c r="J38" s="11">
        <v>0</v>
      </c>
      <c r="K38" s="11">
        <v>0</v>
      </c>
      <c r="L38" s="11">
        <v>1</v>
      </c>
      <c r="M38" s="11"/>
      <c r="N38" s="11"/>
      <c r="O38" s="11"/>
      <c r="P38" s="11"/>
      <c r="Q38" s="11"/>
      <c r="R38" s="11" t="s">
        <v>33</v>
      </c>
      <c r="S38" s="11"/>
      <c r="T38" s="11" t="s">
        <v>33</v>
      </c>
      <c r="U38" s="11"/>
      <c r="V38" s="11"/>
      <c r="W38" s="11" t="s">
        <v>33</v>
      </c>
      <c r="X38" s="11"/>
      <c r="Y38" s="11"/>
      <c r="Z38" s="11" t="s">
        <v>33</v>
      </c>
      <c r="AA38" s="11" t="s">
        <v>33</v>
      </c>
      <c r="AB38" s="11" t="s">
        <v>33</v>
      </c>
      <c r="AC38" s="11"/>
      <c r="AD38" s="12"/>
      <c r="AE38" s="12"/>
      <c r="AF38" s="12"/>
      <c r="AG38" s="12"/>
      <c r="AH38" s="11" t="s">
        <v>33</v>
      </c>
      <c r="AI38" s="3"/>
      <c r="AJ38" s="3"/>
    </row>
    <row r="39" spans="2:36" ht="15.6" thickBot="1" x14ac:dyDescent="0.35">
      <c r="E39" s="110">
        <f>SUM(E13:E38)</f>
        <v>6006</v>
      </c>
      <c r="F39" s="105" t="e">
        <f>'TUPA 17'!#REF!</f>
        <v>#REF!</v>
      </c>
    </row>
    <row r="40" spans="2:36" x14ac:dyDescent="0.2">
      <c r="E40" s="37"/>
    </row>
  </sheetData>
  <mergeCells count="17">
    <mergeCell ref="AH10:AJ10"/>
    <mergeCell ref="F11:K11"/>
    <mergeCell ref="L11:O11"/>
    <mergeCell ref="P11:AB11"/>
    <mergeCell ref="AH11:AH12"/>
    <mergeCell ref="AI11:AI12"/>
    <mergeCell ref="AJ11:AJ12"/>
    <mergeCell ref="B1:AB1"/>
    <mergeCell ref="B2:AC2"/>
    <mergeCell ref="B3:AC3"/>
    <mergeCell ref="P10:AB10"/>
    <mergeCell ref="AC10:AG10"/>
    <mergeCell ref="B10:B12"/>
    <mergeCell ref="C10:C12"/>
    <mergeCell ref="D10:D12"/>
    <mergeCell ref="E10:E12"/>
    <mergeCell ref="F10:O10"/>
  </mergeCells>
  <pageMargins left="0.25" right="0.25" top="0.75" bottom="0.75" header="0.3" footer="0.3"/>
  <pageSetup paperSize="9" scale="44" fitToHeight="0"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34"/>
  <sheetViews>
    <sheetView showGridLines="0" zoomScale="70" zoomScaleNormal="70" workbookViewId="0">
      <selection activeCell="E35" sqref="E35"/>
    </sheetView>
  </sheetViews>
  <sheetFormatPr baseColWidth="10" defaultColWidth="11.42578125" defaultRowHeight="15" x14ac:dyDescent="0.2"/>
  <cols>
    <col min="1" max="1" width="3.7109375" style="37" customWidth="1"/>
    <col min="2" max="2" width="7.42578125" style="38" customWidth="1"/>
    <col min="3" max="3" width="28.28515625" style="37" customWidth="1"/>
    <col min="4" max="4" width="20.28515625" style="38" customWidth="1"/>
    <col min="5" max="5" width="10" style="37" customWidth="1"/>
    <col min="6" max="6" width="10.7109375" style="37" customWidth="1"/>
    <col min="7" max="7" width="9.140625" style="37" customWidth="1"/>
    <col min="8" max="8" width="5.140625" style="37" bestFit="1" customWidth="1"/>
    <col min="9" max="9" width="8.140625" style="37" customWidth="1"/>
    <col min="10" max="10" width="7.140625" style="37" customWidth="1"/>
    <col min="11" max="11" width="8.140625" style="37" customWidth="1"/>
    <col min="12" max="12" width="9.85546875" style="37" customWidth="1"/>
    <col min="13" max="13" width="4.5703125" style="37" customWidth="1"/>
    <col min="14" max="14" width="9.85546875" style="37" customWidth="1"/>
    <col min="15" max="15" width="7.85546875" style="37" customWidth="1"/>
    <col min="16" max="16" width="6.7109375" style="37" customWidth="1"/>
    <col min="17" max="17" width="7.28515625" style="37" customWidth="1"/>
    <col min="18" max="18" width="8.42578125" style="37" customWidth="1"/>
    <col min="19" max="19" width="7.140625" style="37" customWidth="1"/>
    <col min="20" max="20" width="8" style="37" customWidth="1"/>
    <col min="21" max="21" width="10.85546875" style="37" customWidth="1"/>
    <col min="22" max="22" width="6.42578125" style="37" customWidth="1"/>
    <col min="23" max="23" width="7.5703125" style="37" customWidth="1"/>
    <col min="24" max="24" width="6" style="37" customWidth="1"/>
    <col min="25" max="25" width="6.140625" style="37" customWidth="1"/>
    <col min="26" max="26" width="6.42578125" style="37" customWidth="1"/>
    <col min="27" max="31" width="7.85546875" style="37" customWidth="1"/>
    <col min="32" max="34" width="5.42578125" style="37" customWidth="1"/>
    <col min="35" max="35" width="2.85546875" style="37" customWidth="1"/>
    <col min="36" max="16384" width="11.42578125" style="37"/>
  </cols>
  <sheetData>
    <row r="1" spans="2:34" ht="15.75" x14ac:dyDescent="0.25">
      <c r="B1" s="390" t="s">
        <v>0</v>
      </c>
      <c r="C1" s="390"/>
      <c r="D1" s="390"/>
      <c r="E1" s="390"/>
      <c r="F1" s="390"/>
      <c r="G1" s="390"/>
      <c r="H1" s="390"/>
      <c r="I1" s="390"/>
      <c r="J1" s="390"/>
      <c r="K1" s="390"/>
      <c r="L1" s="390"/>
      <c r="M1" s="390"/>
      <c r="N1" s="390"/>
      <c r="O1" s="390"/>
      <c r="P1" s="390"/>
      <c r="Q1" s="390"/>
      <c r="R1" s="390"/>
      <c r="S1" s="390"/>
      <c r="T1" s="390"/>
      <c r="U1" s="390"/>
      <c r="V1" s="390"/>
      <c r="W1" s="390"/>
      <c r="X1" s="390"/>
      <c r="Y1" s="390"/>
      <c r="Z1" s="390"/>
      <c r="AA1" s="390"/>
      <c r="AB1" s="390"/>
      <c r="AC1" s="390"/>
      <c r="AD1" s="390"/>
      <c r="AE1" s="36"/>
    </row>
    <row r="2" spans="2:34" ht="15.75" x14ac:dyDescent="0.25">
      <c r="B2" s="390" t="s">
        <v>42</v>
      </c>
      <c r="C2" s="390"/>
      <c r="D2" s="390"/>
      <c r="E2" s="390"/>
      <c r="F2" s="390"/>
      <c r="G2" s="390"/>
      <c r="H2" s="390"/>
      <c r="I2" s="390"/>
      <c r="J2" s="390"/>
      <c r="K2" s="390"/>
      <c r="L2" s="390"/>
      <c r="M2" s="390"/>
      <c r="N2" s="390"/>
      <c r="O2" s="390"/>
      <c r="P2" s="390"/>
      <c r="Q2" s="390"/>
      <c r="R2" s="390"/>
      <c r="S2" s="390"/>
      <c r="T2" s="390"/>
      <c r="U2" s="390"/>
      <c r="V2" s="390"/>
      <c r="W2" s="390"/>
      <c r="X2" s="390"/>
      <c r="Y2" s="390"/>
      <c r="Z2" s="390"/>
      <c r="AA2" s="390"/>
      <c r="AB2" s="390"/>
      <c r="AC2" s="390"/>
      <c r="AD2" s="390"/>
      <c r="AE2" s="390"/>
    </row>
    <row r="3" spans="2:34" ht="15.75" x14ac:dyDescent="0.25">
      <c r="B3" s="390" t="s">
        <v>38</v>
      </c>
      <c r="C3" s="390"/>
      <c r="D3" s="390"/>
      <c r="E3" s="390"/>
      <c r="F3" s="390"/>
      <c r="G3" s="390"/>
      <c r="H3" s="390"/>
      <c r="I3" s="390"/>
      <c r="J3" s="390"/>
      <c r="K3" s="390"/>
      <c r="L3" s="390"/>
      <c r="M3" s="390"/>
      <c r="N3" s="390"/>
      <c r="O3" s="390"/>
      <c r="P3" s="390"/>
      <c r="Q3" s="390"/>
      <c r="R3" s="390"/>
      <c r="S3" s="390"/>
      <c r="T3" s="390"/>
      <c r="U3" s="390"/>
      <c r="V3" s="390"/>
      <c r="W3" s="390"/>
      <c r="X3" s="390"/>
      <c r="Y3" s="390"/>
      <c r="Z3" s="390"/>
      <c r="AA3" s="390"/>
      <c r="AB3" s="390"/>
      <c r="AC3" s="390"/>
      <c r="AD3" s="390"/>
      <c r="AE3" s="390"/>
    </row>
    <row r="4" spans="2:34" ht="15.75" x14ac:dyDescent="0.25">
      <c r="B4" s="173"/>
      <c r="C4" s="173"/>
      <c r="D4" s="173"/>
      <c r="E4" s="173"/>
      <c r="F4" s="173"/>
      <c r="G4" s="173"/>
      <c r="H4" s="173"/>
      <c r="I4" s="173"/>
      <c r="J4" s="173"/>
      <c r="K4" s="173"/>
      <c r="L4" s="173"/>
      <c r="M4" s="173"/>
      <c r="N4" s="173"/>
      <c r="O4" s="173"/>
      <c r="P4" s="173"/>
      <c r="Q4" s="173"/>
      <c r="R4" s="173"/>
      <c r="S4" s="173"/>
      <c r="T4" s="173"/>
      <c r="U4" s="173"/>
      <c r="V4" s="173"/>
      <c r="W4" s="173"/>
      <c r="X4" s="173"/>
      <c r="Y4" s="173"/>
      <c r="Z4" s="173"/>
      <c r="AA4" s="173"/>
      <c r="AB4" s="173"/>
      <c r="AC4" s="173"/>
      <c r="AD4" s="173"/>
      <c r="AE4" s="173"/>
    </row>
    <row r="5" spans="2:34" ht="15.75" x14ac:dyDescent="0.25">
      <c r="B5" s="173"/>
      <c r="C5" s="36" t="s">
        <v>269</v>
      </c>
    </row>
    <row r="6" spans="2:34" ht="0.75" customHeight="1" x14ac:dyDescent="0.25">
      <c r="B6" s="173"/>
      <c r="C6" s="173"/>
      <c r="D6" s="173"/>
      <c r="E6" s="173"/>
      <c r="F6" s="173"/>
      <c r="G6" s="173"/>
      <c r="H6" s="173"/>
      <c r="I6" s="173"/>
      <c r="J6" s="173"/>
      <c r="K6" s="173"/>
      <c r="L6" s="173"/>
      <c r="M6" s="173"/>
      <c r="N6" s="173"/>
      <c r="O6" s="173"/>
      <c r="P6" s="173"/>
      <c r="Q6" s="173"/>
      <c r="R6" s="173"/>
      <c r="S6" s="173"/>
      <c r="T6" s="173"/>
      <c r="U6" s="173"/>
      <c r="V6" s="173"/>
      <c r="W6" s="173"/>
      <c r="X6" s="173"/>
      <c r="Y6" s="173"/>
      <c r="Z6" s="173"/>
      <c r="AA6" s="173"/>
      <c r="AB6" s="173"/>
      <c r="AC6" s="173"/>
      <c r="AD6" s="173"/>
      <c r="AE6" s="173"/>
    </row>
    <row r="7" spans="2:34" ht="5.25" hidden="1" customHeight="1" x14ac:dyDescent="0.2"/>
    <row r="8" spans="2:34" ht="21" customHeight="1" x14ac:dyDescent="0.2"/>
    <row r="9" spans="2:34" x14ac:dyDescent="0.2">
      <c r="B9" s="391" t="s">
        <v>1</v>
      </c>
      <c r="C9" s="394" t="s">
        <v>2</v>
      </c>
      <c r="D9" s="397" t="s">
        <v>3</v>
      </c>
      <c r="E9" s="398" t="s">
        <v>4</v>
      </c>
      <c r="F9" s="386" t="s">
        <v>5</v>
      </c>
      <c r="G9" s="387"/>
      <c r="H9" s="387"/>
      <c r="I9" s="387"/>
      <c r="J9" s="387"/>
      <c r="K9" s="387"/>
      <c r="L9" s="387"/>
      <c r="M9" s="387"/>
      <c r="N9" s="387"/>
      <c r="O9" s="385" t="s">
        <v>9</v>
      </c>
      <c r="P9" s="385"/>
      <c r="Q9" s="385"/>
      <c r="R9" s="385"/>
      <c r="S9" s="385"/>
      <c r="T9" s="385"/>
      <c r="U9" s="385"/>
      <c r="V9" s="385"/>
      <c r="W9" s="385"/>
      <c r="X9" s="385"/>
      <c r="Y9" s="385"/>
      <c r="Z9" s="385"/>
      <c r="AA9" s="385" t="s">
        <v>11</v>
      </c>
      <c r="AB9" s="385"/>
      <c r="AC9" s="385"/>
      <c r="AD9" s="385"/>
      <c r="AE9" s="385"/>
      <c r="AF9" s="385" t="s">
        <v>15</v>
      </c>
      <c r="AG9" s="385"/>
      <c r="AH9" s="385"/>
    </row>
    <row r="10" spans="2:34" x14ac:dyDescent="0.2">
      <c r="B10" s="392"/>
      <c r="C10" s="395"/>
      <c r="D10" s="397"/>
      <c r="E10" s="398"/>
      <c r="F10" s="386" t="s">
        <v>6</v>
      </c>
      <c r="G10" s="387"/>
      <c r="H10" s="387"/>
      <c r="I10" s="387"/>
      <c r="J10" s="387"/>
      <c r="K10" s="388"/>
      <c r="L10" s="385" t="s">
        <v>7</v>
      </c>
      <c r="M10" s="385"/>
      <c r="N10" s="385"/>
      <c r="O10" s="385" t="s">
        <v>10</v>
      </c>
      <c r="P10" s="385"/>
      <c r="Q10" s="385"/>
      <c r="R10" s="385"/>
      <c r="S10" s="385"/>
      <c r="T10" s="385"/>
      <c r="U10" s="385"/>
      <c r="V10" s="385"/>
      <c r="W10" s="385"/>
      <c r="X10" s="385"/>
      <c r="Y10" s="385"/>
      <c r="Z10" s="385"/>
      <c r="AA10" s="170" t="s">
        <v>31</v>
      </c>
      <c r="AB10" s="170" t="s">
        <v>32</v>
      </c>
      <c r="AC10" s="170" t="s">
        <v>12</v>
      </c>
      <c r="AD10" s="170" t="s">
        <v>13</v>
      </c>
      <c r="AE10" s="170" t="s">
        <v>14</v>
      </c>
      <c r="AF10" s="389" t="s">
        <v>16</v>
      </c>
      <c r="AG10" s="389" t="s">
        <v>17</v>
      </c>
      <c r="AH10" s="389" t="s">
        <v>18</v>
      </c>
    </row>
    <row r="11" spans="2:34" ht="52.5" customHeight="1" x14ac:dyDescent="0.2">
      <c r="B11" s="393"/>
      <c r="C11" s="396"/>
      <c r="D11" s="397"/>
      <c r="E11" s="398"/>
      <c r="F11" s="172" t="s">
        <v>41</v>
      </c>
      <c r="G11" s="172" t="s">
        <v>69</v>
      </c>
      <c r="H11" s="172" t="s">
        <v>43</v>
      </c>
      <c r="I11" s="172" t="s">
        <v>44</v>
      </c>
      <c r="J11" s="40" t="s">
        <v>74</v>
      </c>
      <c r="K11" s="172" t="s">
        <v>22</v>
      </c>
      <c r="L11" s="172" t="s">
        <v>8</v>
      </c>
      <c r="M11" s="172" t="s">
        <v>28</v>
      </c>
      <c r="N11" s="172" t="s">
        <v>37</v>
      </c>
      <c r="O11" s="40" t="s">
        <v>25</v>
      </c>
      <c r="P11" s="172" t="s">
        <v>24</v>
      </c>
      <c r="Q11" s="172" t="s">
        <v>64</v>
      </c>
      <c r="R11" s="172" t="s">
        <v>65</v>
      </c>
      <c r="S11" s="40" t="s">
        <v>26</v>
      </c>
      <c r="T11" s="172" t="s">
        <v>27</v>
      </c>
      <c r="U11" s="172" t="s">
        <v>23</v>
      </c>
      <c r="V11" s="172" t="s">
        <v>72</v>
      </c>
      <c r="W11" s="40" t="s">
        <v>73</v>
      </c>
      <c r="X11" s="40" t="s">
        <v>70</v>
      </c>
      <c r="Y11" s="40" t="s">
        <v>71</v>
      </c>
      <c r="Z11" s="40" t="s">
        <v>30</v>
      </c>
      <c r="AA11" s="41"/>
      <c r="AB11" s="41"/>
      <c r="AC11" s="41"/>
      <c r="AD11" s="41"/>
      <c r="AE11" s="41"/>
      <c r="AF11" s="389"/>
      <c r="AG11" s="389"/>
      <c r="AH11" s="389"/>
    </row>
    <row r="12" spans="2:34" ht="27.75" customHeight="1" x14ac:dyDescent="0.2">
      <c r="B12" s="171">
        <v>1</v>
      </c>
      <c r="C12" s="42" t="s">
        <v>34</v>
      </c>
      <c r="D12" s="171" t="s">
        <v>40</v>
      </c>
      <c r="E12" s="171">
        <v>2</v>
      </c>
      <c r="F12" s="171">
        <v>1</v>
      </c>
      <c r="G12" s="171">
        <v>0</v>
      </c>
      <c r="H12" s="171">
        <v>0</v>
      </c>
      <c r="I12" s="171">
        <v>0</v>
      </c>
      <c r="J12" s="171">
        <v>0</v>
      </c>
      <c r="K12" s="171">
        <v>0</v>
      </c>
      <c r="L12" s="171"/>
      <c r="M12" s="171"/>
      <c r="N12" s="171"/>
      <c r="O12" s="171"/>
      <c r="P12" s="171"/>
      <c r="Q12" s="171"/>
      <c r="R12" s="171"/>
      <c r="S12" s="171"/>
      <c r="T12" s="171"/>
      <c r="U12" s="171"/>
      <c r="V12" s="171"/>
      <c r="W12" s="171"/>
      <c r="X12" s="171"/>
      <c r="Y12" s="171"/>
      <c r="Z12" s="171" t="s">
        <v>33</v>
      </c>
      <c r="AA12" s="39"/>
      <c r="AB12" s="39"/>
      <c r="AC12" s="39"/>
      <c r="AD12" s="39"/>
      <c r="AE12" s="39"/>
      <c r="AF12" s="171" t="s">
        <v>33</v>
      </c>
      <c r="AG12" s="171"/>
      <c r="AH12" s="171"/>
    </row>
    <row r="13" spans="2:34" ht="27" customHeight="1" x14ac:dyDescent="0.2">
      <c r="B13" s="43">
        <v>2</v>
      </c>
      <c r="C13" s="24" t="s">
        <v>35</v>
      </c>
      <c r="D13" s="43" t="str">
        <f>+D12</f>
        <v>Administración</v>
      </c>
      <c r="E13" s="43">
        <v>2</v>
      </c>
      <c r="F13" s="43">
        <v>1</v>
      </c>
      <c r="G13" s="43">
        <v>0</v>
      </c>
      <c r="H13" s="43">
        <v>0</v>
      </c>
      <c r="I13" s="43">
        <v>0</v>
      </c>
      <c r="J13" s="43">
        <v>0</v>
      </c>
      <c r="K13" s="43">
        <v>0</v>
      </c>
      <c r="L13" s="44"/>
      <c r="M13" s="43">
        <v>1</v>
      </c>
      <c r="N13" s="44"/>
      <c r="O13" s="43" t="s">
        <v>33</v>
      </c>
      <c r="P13" s="44"/>
      <c r="Q13" s="44"/>
      <c r="R13" s="44"/>
      <c r="S13" s="44"/>
      <c r="T13" s="44"/>
      <c r="U13" s="44"/>
      <c r="V13" s="44"/>
      <c r="W13" s="44"/>
      <c r="X13" s="44"/>
      <c r="Y13" s="44"/>
      <c r="Z13" s="43" t="s">
        <v>33</v>
      </c>
      <c r="AA13" s="45"/>
      <c r="AB13" s="45"/>
      <c r="AC13" s="45"/>
      <c r="AD13" s="45"/>
      <c r="AE13" s="45"/>
      <c r="AF13" s="44"/>
      <c r="AG13" s="44" t="s">
        <v>33</v>
      </c>
      <c r="AH13" s="44"/>
    </row>
    <row r="14" spans="2:34" ht="28.5" customHeight="1" x14ac:dyDescent="0.2">
      <c r="B14" s="171">
        <v>3</v>
      </c>
      <c r="C14" s="24" t="s">
        <v>36</v>
      </c>
      <c r="D14" s="43" t="s">
        <v>21</v>
      </c>
      <c r="E14" s="43">
        <v>10</v>
      </c>
      <c r="F14" s="43">
        <v>0</v>
      </c>
      <c r="G14" s="43">
        <v>1</v>
      </c>
      <c r="H14" s="43">
        <v>0</v>
      </c>
      <c r="I14" s="43">
        <v>0</v>
      </c>
      <c r="J14" s="43">
        <v>0</v>
      </c>
      <c r="K14" s="43">
        <v>0</v>
      </c>
      <c r="L14" s="44"/>
      <c r="M14" s="44"/>
      <c r="N14" s="44"/>
      <c r="O14" s="43" t="s">
        <v>33</v>
      </c>
      <c r="P14" s="44"/>
      <c r="Q14" s="44"/>
      <c r="R14" s="44"/>
      <c r="S14" s="44"/>
      <c r="T14" s="44"/>
      <c r="U14" s="44"/>
      <c r="V14" s="44"/>
      <c r="W14" s="44"/>
      <c r="X14" s="44"/>
      <c r="Y14" s="44"/>
      <c r="Z14" s="43" t="s">
        <v>33</v>
      </c>
      <c r="AA14" s="45"/>
      <c r="AB14" s="45"/>
      <c r="AC14" s="45"/>
      <c r="AD14" s="45"/>
      <c r="AE14" s="45"/>
      <c r="AF14" s="44" t="s">
        <v>33</v>
      </c>
      <c r="AG14" s="44"/>
      <c r="AH14" s="44"/>
    </row>
    <row r="15" spans="2:34" ht="28.5" customHeight="1" x14ac:dyDescent="0.2">
      <c r="B15" s="43">
        <v>4</v>
      </c>
      <c r="C15" s="24" t="s">
        <v>19</v>
      </c>
      <c r="D15" s="43" t="s">
        <v>21</v>
      </c>
      <c r="E15" s="43">
        <v>2</v>
      </c>
      <c r="F15" s="43">
        <v>0</v>
      </c>
      <c r="G15" s="43">
        <v>1</v>
      </c>
      <c r="H15" s="43">
        <v>0</v>
      </c>
      <c r="I15" s="43">
        <v>0</v>
      </c>
      <c r="J15" s="43">
        <v>0</v>
      </c>
      <c r="K15" s="43">
        <v>0</v>
      </c>
      <c r="L15" s="44"/>
      <c r="M15" s="44"/>
      <c r="N15" s="44"/>
      <c r="O15" s="43" t="s">
        <v>33</v>
      </c>
      <c r="P15" s="43"/>
      <c r="Q15" s="43"/>
      <c r="R15" s="43"/>
      <c r="S15" s="43"/>
      <c r="T15" s="43"/>
      <c r="U15" s="43"/>
      <c r="V15" s="43"/>
      <c r="W15" s="43"/>
      <c r="X15" s="43"/>
      <c r="Y15" s="43"/>
      <c r="Z15" s="43" t="s">
        <v>33</v>
      </c>
      <c r="AA15" s="45"/>
      <c r="AB15" s="45"/>
      <c r="AC15" s="45"/>
      <c r="AD15" s="45"/>
      <c r="AE15" s="45"/>
      <c r="AF15" s="44"/>
      <c r="AG15" s="44" t="s">
        <v>33</v>
      </c>
      <c r="AH15" s="44"/>
    </row>
    <row r="16" spans="2:34" ht="36.75" customHeight="1" x14ac:dyDescent="0.2">
      <c r="B16" s="171">
        <v>5</v>
      </c>
      <c r="C16" s="24" t="s">
        <v>97</v>
      </c>
      <c r="D16" s="43" t="s">
        <v>21</v>
      </c>
      <c r="E16" s="43">
        <v>2</v>
      </c>
      <c r="F16" s="43">
        <v>0</v>
      </c>
      <c r="G16" s="43">
        <v>1</v>
      </c>
      <c r="H16" s="43">
        <v>0</v>
      </c>
      <c r="I16" s="43">
        <v>0</v>
      </c>
      <c r="J16" s="43">
        <v>0</v>
      </c>
      <c r="K16" s="43">
        <v>0</v>
      </c>
      <c r="L16" s="43"/>
      <c r="M16" s="43"/>
      <c r="N16" s="43"/>
      <c r="O16" s="43"/>
      <c r="P16" s="43" t="s">
        <v>33</v>
      </c>
      <c r="Q16" s="43"/>
      <c r="R16" s="43"/>
      <c r="S16" s="43" t="s">
        <v>33</v>
      </c>
      <c r="T16" s="43"/>
      <c r="U16" s="43" t="s">
        <v>33</v>
      </c>
      <c r="V16" s="43" t="s">
        <v>33</v>
      </c>
      <c r="W16" s="43" t="s">
        <v>33</v>
      </c>
      <c r="X16" s="43"/>
      <c r="Y16" s="43"/>
      <c r="Z16" s="43" t="s">
        <v>33</v>
      </c>
      <c r="AA16" s="45"/>
      <c r="AB16" s="45"/>
      <c r="AC16" s="45"/>
      <c r="AD16" s="45"/>
      <c r="AE16" s="45"/>
      <c r="AF16" s="44" t="s">
        <v>33</v>
      </c>
      <c r="AG16" s="44"/>
      <c r="AH16" s="44"/>
    </row>
    <row r="17" spans="2:34" ht="45" customHeight="1" x14ac:dyDescent="0.2">
      <c r="B17" s="43">
        <v>6</v>
      </c>
      <c r="C17" s="24" t="s">
        <v>50</v>
      </c>
      <c r="D17" s="180" t="s">
        <v>51</v>
      </c>
      <c r="E17" s="43">
        <v>15</v>
      </c>
      <c r="F17" s="43">
        <v>0</v>
      </c>
      <c r="G17" s="43">
        <v>0</v>
      </c>
      <c r="H17" s="43">
        <v>0</v>
      </c>
      <c r="I17" s="43">
        <v>0</v>
      </c>
      <c r="J17" s="43">
        <v>0</v>
      </c>
      <c r="K17" s="43">
        <v>1</v>
      </c>
      <c r="L17" s="43"/>
      <c r="M17" s="43"/>
      <c r="N17" s="43"/>
      <c r="O17" s="43" t="s">
        <v>33</v>
      </c>
      <c r="P17" s="43"/>
      <c r="Q17" s="43"/>
      <c r="R17" s="43"/>
      <c r="S17" s="43"/>
      <c r="T17" s="43"/>
      <c r="U17" s="43"/>
      <c r="V17" s="43"/>
      <c r="W17" s="43"/>
      <c r="X17" s="43"/>
      <c r="Y17" s="43"/>
      <c r="Z17" s="43" t="s">
        <v>33</v>
      </c>
      <c r="AA17" s="45"/>
      <c r="AB17" s="45"/>
      <c r="AC17" s="45"/>
      <c r="AD17" s="45"/>
      <c r="AE17" s="45"/>
      <c r="AF17" s="44"/>
      <c r="AG17" s="44"/>
      <c r="AH17" s="44"/>
    </row>
    <row r="18" spans="2:34" ht="45" customHeight="1" x14ac:dyDescent="0.2">
      <c r="B18" s="171">
        <v>7</v>
      </c>
      <c r="C18" s="24" t="s">
        <v>98</v>
      </c>
      <c r="D18" s="180" t="s">
        <v>53</v>
      </c>
      <c r="E18" s="43">
        <v>2</v>
      </c>
      <c r="F18" s="43">
        <v>0</v>
      </c>
      <c r="G18" s="43">
        <v>0</v>
      </c>
      <c r="H18" s="43">
        <v>0</v>
      </c>
      <c r="I18" s="43">
        <v>1</v>
      </c>
      <c r="J18" s="43">
        <v>0</v>
      </c>
      <c r="K18" s="43">
        <v>0</v>
      </c>
      <c r="L18" s="43"/>
      <c r="M18" s="43"/>
      <c r="N18" s="43"/>
      <c r="O18" s="43"/>
      <c r="P18" s="43"/>
      <c r="Q18" s="43"/>
      <c r="R18" s="43"/>
      <c r="S18" s="43" t="s">
        <v>33</v>
      </c>
      <c r="T18" s="43"/>
      <c r="U18" s="43" t="s">
        <v>33</v>
      </c>
      <c r="V18" s="43" t="s">
        <v>33</v>
      </c>
      <c r="W18" s="43" t="s">
        <v>33</v>
      </c>
      <c r="X18" s="43"/>
      <c r="Y18" s="43"/>
      <c r="Z18" s="43" t="s">
        <v>33</v>
      </c>
      <c r="AA18" s="45"/>
      <c r="AB18" s="45"/>
      <c r="AC18" s="45"/>
      <c r="AD18" s="45"/>
      <c r="AE18" s="45"/>
      <c r="AF18" s="44"/>
      <c r="AG18" s="44"/>
      <c r="AH18" s="44"/>
    </row>
    <row r="19" spans="2:34" ht="45" customHeight="1" x14ac:dyDescent="0.2">
      <c r="B19" s="43">
        <v>8</v>
      </c>
      <c r="C19" s="24" t="s">
        <v>67</v>
      </c>
      <c r="D19" s="180" t="s">
        <v>53</v>
      </c>
      <c r="E19" s="43">
        <v>240</v>
      </c>
      <c r="F19" s="43">
        <v>0</v>
      </c>
      <c r="G19" s="43">
        <v>0</v>
      </c>
      <c r="H19" s="43">
        <v>0</v>
      </c>
      <c r="I19" s="43">
        <v>1</v>
      </c>
      <c r="J19" s="43">
        <v>0</v>
      </c>
      <c r="K19" s="43">
        <v>0</v>
      </c>
      <c r="L19" s="43">
        <v>5</v>
      </c>
      <c r="M19" s="43"/>
      <c r="N19" s="43"/>
      <c r="O19" s="43" t="s">
        <v>33</v>
      </c>
      <c r="P19" s="43" t="s">
        <v>33</v>
      </c>
      <c r="Q19" s="43" t="s">
        <v>33</v>
      </c>
      <c r="R19" s="43" t="s">
        <v>33</v>
      </c>
      <c r="S19" s="43" t="s">
        <v>33</v>
      </c>
      <c r="T19" s="43" t="s">
        <v>33</v>
      </c>
      <c r="U19" s="43" t="s">
        <v>33</v>
      </c>
      <c r="V19" s="43"/>
      <c r="W19" s="43"/>
      <c r="X19" s="43"/>
      <c r="Y19" s="43" t="s">
        <v>33</v>
      </c>
      <c r="Z19" s="43" t="s">
        <v>33</v>
      </c>
      <c r="AA19" s="45"/>
      <c r="AB19" s="45"/>
      <c r="AC19" s="45"/>
      <c r="AD19" s="45"/>
      <c r="AE19" s="45"/>
      <c r="AF19" s="44"/>
      <c r="AG19" s="44"/>
      <c r="AH19" s="44"/>
    </row>
    <row r="20" spans="2:34" ht="45" customHeight="1" x14ac:dyDescent="0.2">
      <c r="B20" s="171">
        <v>9</v>
      </c>
      <c r="C20" s="24" t="s">
        <v>68</v>
      </c>
      <c r="D20" s="180" t="str">
        <f>+D19</f>
        <v>Asesoría Legal</v>
      </c>
      <c r="E20" s="43">
        <v>2</v>
      </c>
      <c r="F20" s="43">
        <v>0</v>
      </c>
      <c r="G20" s="43">
        <v>0</v>
      </c>
      <c r="H20" s="43">
        <v>0</v>
      </c>
      <c r="I20" s="43">
        <v>1</v>
      </c>
      <c r="J20" s="43">
        <v>0</v>
      </c>
      <c r="K20" s="43">
        <v>0</v>
      </c>
      <c r="L20" s="43"/>
      <c r="M20" s="43"/>
      <c r="N20" s="43"/>
      <c r="O20" s="43"/>
      <c r="P20" s="43" t="s">
        <v>33</v>
      </c>
      <c r="Q20" s="43"/>
      <c r="R20" s="43"/>
      <c r="S20" s="43" t="s">
        <v>33</v>
      </c>
      <c r="T20" s="43"/>
      <c r="U20" s="43" t="s">
        <v>33</v>
      </c>
      <c r="V20" s="43"/>
      <c r="W20" s="43"/>
      <c r="X20" s="43"/>
      <c r="Y20" s="43"/>
      <c r="Z20" s="43" t="s">
        <v>33</v>
      </c>
      <c r="AA20" s="45"/>
      <c r="AB20" s="45"/>
      <c r="AC20" s="45"/>
      <c r="AD20" s="45"/>
      <c r="AE20" s="45"/>
      <c r="AF20" s="44"/>
      <c r="AG20" s="44"/>
      <c r="AH20" s="44"/>
    </row>
    <row r="21" spans="2:34" ht="28.5" customHeight="1" x14ac:dyDescent="0.2">
      <c r="B21" s="171">
        <v>10</v>
      </c>
      <c r="C21" s="24" t="s">
        <v>39</v>
      </c>
      <c r="D21" s="54" t="s">
        <v>91</v>
      </c>
      <c r="E21" s="48">
        <v>4</v>
      </c>
      <c r="F21" s="43">
        <v>0</v>
      </c>
      <c r="G21" s="43">
        <v>0</v>
      </c>
      <c r="H21" s="43">
        <v>0</v>
      </c>
      <c r="I21" s="43">
        <v>0</v>
      </c>
      <c r="J21" s="43">
        <v>1</v>
      </c>
      <c r="K21" s="43">
        <v>0</v>
      </c>
      <c r="L21" s="44"/>
      <c r="M21" s="44"/>
      <c r="N21" s="44"/>
      <c r="O21" s="44"/>
      <c r="P21" s="43" t="s">
        <v>33</v>
      </c>
      <c r="Q21" s="43"/>
      <c r="R21" s="43"/>
      <c r="S21" s="43" t="s">
        <v>33</v>
      </c>
      <c r="T21" s="43"/>
      <c r="U21" s="43" t="s">
        <v>33</v>
      </c>
      <c r="V21" s="43" t="s">
        <v>33</v>
      </c>
      <c r="W21" s="43" t="s">
        <v>33</v>
      </c>
      <c r="X21" s="43"/>
      <c r="Y21" s="43"/>
      <c r="Z21" s="43" t="s">
        <v>33</v>
      </c>
      <c r="AA21" s="45"/>
      <c r="AB21" s="45"/>
      <c r="AC21" s="45"/>
      <c r="AD21" s="45"/>
      <c r="AE21" s="45"/>
      <c r="AF21" s="44"/>
      <c r="AG21" s="44" t="s">
        <v>33</v>
      </c>
      <c r="AH21" s="44"/>
    </row>
    <row r="22" spans="2:34" ht="31.5" customHeight="1" x14ac:dyDescent="0.2">
      <c r="B22" s="43">
        <v>11</v>
      </c>
      <c r="C22" s="24" t="s">
        <v>67</v>
      </c>
      <c r="D22" s="54" t="str">
        <f>+D21</f>
        <v xml:space="preserve">Dirección de Mineria </v>
      </c>
      <c r="E22" s="48">
        <v>5200</v>
      </c>
      <c r="F22" s="43">
        <v>0</v>
      </c>
      <c r="G22" s="43">
        <v>0</v>
      </c>
      <c r="H22" s="43">
        <v>0</v>
      </c>
      <c r="I22" s="43">
        <v>0</v>
      </c>
      <c r="J22" s="43">
        <v>1</v>
      </c>
      <c r="K22" s="43">
        <v>0</v>
      </c>
      <c r="L22" s="43"/>
      <c r="M22" s="43"/>
      <c r="N22" s="43"/>
      <c r="O22" s="43" t="s">
        <v>33</v>
      </c>
      <c r="P22" s="43"/>
      <c r="Q22" s="43"/>
      <c r="R22" s="43"/>
      <c r="S22" s="43"/>
      <c r="T22" s="43"/>
      <c r="U22" s="43"/>
      <c r="V22" s="43"/>
      <c r="W22" s="43"/>
      <c r="X22" s="43"/>
      <c r="Y22" s="43"/>
      <c r="Z22" s="43" t="s">
        <v>33</v>
      </c>
      <c r="AA22" s="45"/>
      <c r="AB22" s="45"/>
      <c r="AC22" s="45"/>
      <c r="AD22" s="45"/>
      <c r="AE22" s="45"/>
      <c r="AF22" s="44"/>
      <c r="AG22" s="44" t="s">
        <v>33</v>
      </c>
      <c r="AH22" s="44"/>
    </row>
    <row r="23" spans="2:34" ht="34.5" customHeight="1" x14ac:dyDescent="0.2">
      <c r="B23" s="171">
        <v>12</v>
      </c>
      <c r="C23" s="24" t="s">
        <v>99</v>
      </c>
      <c r="D23" s="181" t="str">
        <f>+D22</f>
        <v xml:space="preserve">Dirección de Mineria </v>
      </c>
      <c r="E23" s="48">
        <v>1450</v>
      </c>
      <c r="F23" s="43">
        <v>0</v>
      </c>
      <c r="G23" s="43">
        <v>0</v>
      </c>
      <c r="H23" s="43">
        <v>0</v>
      </c>
      <c r="I23" s="43">
        <v>0</v>
      </c>
      <c r="J23" s="43">
        <v>1</v>
      </c>
      <c r="K23" s="43">
        <v>0</v>
      </c>
      <c r="L23" s="43">
        <v>30</v>
      </c>
      <c r="M23" s="44"/>
      <c r="N23" s="44"/>
      <c r="O23" s="43" t="s">
        <v>33</v>
      </c>
      <c r="P23" s="43" t="s">
        <v>33</v>
      </c>
      <c r="Q23" s="43" t="s">
        <v>33</v>
      </c>
      <c r="R23" s="43" t="s">
        <v>33</v>
      </c>
      <c r="S23" s="43" t="s">
        <v>33</v>
      </c>
      <c r="T23" s="43" t="s">
        <v>33</v>
      </c>
      <c r="U23" s="43" t="s">
        <v>33</v>
      </c>
      <c r="V23" s="43" t="s">
        <v>33</v>
      </c>
      <c r="W23" s="43" t="s">
        <v>33</v>
      </c>
      <c r="X23" s="43" t="s">
        <v>33</v>
      </c>
      <c r="Y23" s="43" t="s">
        <v>33</v>
      </c>
      <c r="Z23" s="43" t="s">
        <v>33</v>
      </c>
      <c r="AA23" s="45"/>
      <c r="AB23" s="45"/>
      <c r="AC23" s="45"/>
      <c r="AD23" s="45"/>
      <c r="AE23" s="45"/>
      <c r="AF23" s="44" t="s">
        <v>33</v>
      </c>
      <c r="AG23" s="44"/>
      <c r="AH23" s="44"/>
    </row>
    <row r="24" spans="2:34" ht="38.25" customHeight="1" x14ac:dyDescent="0.2">
      <c r="B24" s="43">
        <v>13</v>
      </c>
      <c r="C24" s="24" t="s">
        <v>45</v>
      </c>
      <c r="D24" s="181" t="s">
        <v>53</v>
      </c>
      <c r="E24" s="48">
        <v>2</v>
      </c>
      <c r="F24" s="43">
        <v>0</v>
      </c>
      <c r="G24" s="43">
        <v>0</v>
      </c>
      <c r="H24" s="43">
        <v>0</v>
      </c>
      <c r="I24" s="43">
        <v>0</v>
      </c>
      <c r="J24" s="43">
        <v>1</v>
      </c>
      <c r="K24" s="43">
        <v>0</v>
      </c>
      <c r="L24" s="43"/>
      <c r="M24" s="44"/>
      <c r="N24" s="44"/>
      <c r="O24" s="43"/>
      <c r="P24" s="43" t="s">
        <v>33</v>
      </c>
      <c r="Q24" s="43" t="s">
        <v>33</v>
      </c>
      <c r="R24" s="43" t="s">
        <v>33</v>
      </c>
      <c r="S24" s="43" t="s">
        <v>33</v>
      </c>
      <c r="T24" s="44" t="s">
        <v>33</v>
      </c>
      <c r="U24" s="43" t="s">
        <v>33</v>
      </c>
      <c r="V24" s="43" t="s">
        <v>33</v>
      </c>
      <c r="W24" s="43" t="s">
        <v>33</v>
      </c>
      <c r="X24" s="43" t="s">
        <v>33</v>
      </c>
      <c r="Y24" s="44" t="s">
        <v>33</v>
      </c>
      <c r="Z24" s="43" t="s">
        <v>33</v>
      </c>
      <c r="AA24" s="45"/>
      <c r="AB24" s="45"/>
      <c r="AC24" s="45"/>
      <c r="AD24" s="45"/>
      <c r="AE24" s="45"/>
      <c r="AF24" s="44"/>
      <c r="AG24" s="44"/>
      <c r="AH24" s="44"/>
    </row>
    <row r="25" spans="2:34" ht="24.95" customHeight="1" x14ac:dyDescent="0.2">
      <c r="B25" s="171">
        <v>14</v>
      </c>
      <c r="C25" s="24" t="s">
        <v>46</v>
      </c>
      <c r="D25" s="181" t="str">
        <f>+D24</f>
        <v>Asesoría Legal</v>
      </c>
      <c r="E25" s="48">
        <v>720</v>
      </c>
      <c r="F25" s="43">
        <v>0</v>
      </c>
      <c r="G25" s="43">
        <v>0</v>
      </c>
      <c r="H25" s="43">
        <v>0</v>
      </c>
      <c r="I25" s="43">
        <v>0</v>
      </c>
      <c r="J25" s="43">
        <v>1</v>
      </c>
      <c r="K25" s="43">
        <v>0</v>
      </c>
      <c r="L25" s="43"/>
      <c r="M25" s="44"/>
      <c r="N25" s="44"/>
      <c r="O25" s="43" t="s">
        <v>33</v>
      </c>
      <c r="P25" s="43" t="s">
        <v>33</v>
      </c>
      <c r="Q25" s="43" t="s">
        <v>33</v>
      </c>
      <c r="R25" s="43" t="s">
        <v>33</v>
      </c>
      <c r="S25" s="43" t="s">
        <v>33</v>
      </c>
      <c r="T25" s="44" t="s">
        <v>33</v>
      </c>
      <c r="U25" s="43" t="s">
        <v>33</v>
      </c>
      <c r="V25" s="43" t="s">
        <v>33</v>
      </c>
      <c r="W25" s="43" t="s">
        <v>33</v>
      </c>
      <c r="X25" s="43" t="s">
        <v>33</v>
      </c>
      <c r="Y25" s="44" t="s">
        <v>33</v>
      </c>
      <c r="Z25" s="43" t="s">
        <v>33</v>
      </c>
      <c r="AA25" s="45"/>
      <c r="AB25" s="45"/>
      <c r="AC25" s="45"/>
      <c r="AD25" s="45"/>
      <c r="AE25" s="45"/>
      <c r="AF25" s="44"/>
      <c r="AG25" s="44"/>
      <c r="AH25" s="44"/>
    </row>
    <row r="26" spans="2:34" ht="45.75" customHeight="1" x14ac:dyDescent="0.2">
      <c r="B26" s="43">
        <v>15</v>
      </c>
      <c r="C26" s="24" t="s">
        <v>47</v>
      </c>
      <c r="D26" s="181" t="str">
        <f>+D25</f>
        <v>Asesoría Legal</v>
      </c>
      <c r="E26" s="48">
        <v>15</v>
      </c>
      <c r="F26" s="43">
        <v>0</v>
      </c>
      <c r="G26" s="43">
        <v>0</v>
      </c>
      <c r="H26" s="43">
        <v>0</v>
      </c>
      <c r="I26" s="43">
        <v>0</v>
      </c>
      <c r="J26" s="43">
        <v>1</v>
      </c>
      <c r="K26" s="43">
        <v>0</v>
      </c>
      <c r="L26" s="43"/>
      <c r="M26" s="44"/>
      <c r="N26" s="44"/>
      <c r="O26" s="43"/>
      <c r="P26" s="43" t="s">
        <v>33</v>
      </c>
      <c r="Q26" s="43"/>
      <c r="R26" s="43"/>
      <c r="S26" s="43" t="s">
        <v>33</v>
      </c>
      <c r="T26" s="43" t="s">
        <v>33</v>
      </c>
      <c r="U26" s="43" t="s">
        <v>33</v>
      </c>
      <c r="V26" s="43" t="s">
        <v>33</v>
      </c>
      <c r="W26" s="43" t="s">
        <v>33</v>
      </c>
      <c r="X26" s="43"/>
      <c r="Y26" s="43" t="s">
        <v>33</v>
      </c>
      <c r="Z26" s="43" t="s">
        <v>33</v>
      </c>
      <c r="AA26" s="45"/>
      <c r="AB26" s="45"/>
      <c r="AC26" s="45"/>
      <c r="AD26" s="45"/>
      <c r="AE26" s="45"/>
      <c r="AF26" s="44"/>
      <c r="AG26" s="44"/>
      <c r="AH26" s="44"/>
    </row>
    <row r="27" spans="2:34" ht="45.75" customHeight="1" x14ac:dyDescent="0.2">
      <c r="B27" s="171">
        <v>16</v>
      </c>
      <c r="C27" s="24" t="s">
        <v>54</v>
      </c>
      <c r="D27" s="181" t="str">
        <f>+D26</f>
        <v>Asesoría Legal</v>
      </c>
      <c r="E27" s="48">
        <v>2</v>
      </c>
      <c r="F27" s="43">
        <v>0</v>
      </c>
      <c r="G27" s="43">
        <v>0</v>
      </c>
      <c r="H27" s="43">
        <v>0</v>
      </c>
      <c r="I27" s="43">
        <v>1</v>
      </c>
      <c r="J27" s="43">
        <v>0</v>
      </c>
      <c r="K27" s="43">
        <v>0</v>
      </c>
      <c r="L27" s="43"/>
      <c r="M27" s="44"/>
      <c r="N27" s="44"/>
      <c r="O27" s="43"/>
      <c r="P27" s="43" t="s">
        <v>33</v>
      </c>
      <c r="Q27" s="43"/>
      <c r="R27" s="43"/>
      <c r="S27" s="43" t="s">
        <v>33</v>
      </c>
      <c r="T27" s="43" t="s">
        <v>33</v>
      </c>
      <c r="U27" s="43" t="s">
        <v>33</v>
      </c>
      <c r="V27" s="43" t="s">
        <v>33</v>
      </c>
      <c r="W27" s="43" t="s">
        <v>33</v>
      </c>
      <c r="X27" s="43"/>
      <c r="Y27" s="43"/>
      <c r="Z27" s="43" t="s">
        <v>33</v>
      </c>
      <c r="AA27" s="45"/>
      <c r="AB27" s="45"/>
      <c r="AC27" s="45"/>
      <c r="AD27" s="45"/>
      <c r="AE27" s="45"/>
      <c r="AF27" s="44"/>
      <c r="AG27" s="44"/>
      <c r="AH27" s="44"/>
    </row>
    <row r="28" spans="2:34" ht="45.75" customHeight="1" x14ac:dyDescent="0.2">
      <c r="B28" s="43">
        <v>17</v>
      </c>
      <c r="C28" s="24" t="s">
        <v>55</v>
      </c>
      <c r="D28" s="181" t="s">
        <v>51</v>
      </c>
      <c r="E28" s="48">
        <v>5</v>
      </c>
      <c r="F28" s="43">
        <v>0</v>
      </c>
      <c r="G28" s="43">
        <v>0</v>
      </c>
      <c r="H28" s="43">
        <v>1</v>
      </c>
      <c r="I28" s="43">
        <v>0</v>
      </c>
      <c r="J28" s="43">
        <v>0</v>
      </c>
      <c r="K28" s="43">
        <v>0</v>
      </c>
      <c r="L28" s="43">
        <v>2</v>
      </c>
      <c r="M28" s="44"/>
      <c r="N28" s="44"/>
      <c r="O28" s="43" t="s">
        <v>33</v>
      </c>
      <c r="P28" s="43" t="s">
        <v>33</v>
      </c>
      <c r="Q28" s="43"/>
      <c r="R28" s="43"/>
      <c r="S28" s="43" t="s">
        <v>33</v>
      </c>
      <c r="T28" s="43" t="s">
        <v>33</v>
      </c>
      <c r="U28" s="43" t="s">
        <v>33</v>
      </c>
      <c r="V28" s="43" t="s">
        <v>33</v>
      </c>
      <c r="W28" s="43" t="s">
        <v>33</v>
      </c>
      <c r="X28" s="43"/>
      <c r="Y28" s="43"/>
      <c r="Z28" s="43" t="s">
        <v>33</v>
      </c>
      <c r="AA28" s="45"/>
      <c r="AB28" s="45"/>
      <c r="AC28" s="45"/>
      <c r="AD28" s="45"/>
      <c r="AE28" s="45"/>
      <c r="AF28" s="44"/>
      <c r="AG28" s="44"/>
      <c r="AH28" s="44"/>
    </row>
    <row r="29" spans="2:34" ht="34.5" customHeight="1" x14ac:dyDescent="0.2">
      <c r="B29" s="171">
        <v>18</v>
      </c>
      <c r="C29" s="24" t="s">
        <v>57</v>
      </c>
      <c r="D29" s="43" t="s">
        <v>51</v>
      </c>
      <c r="E29" s="43">
        <v>2</v>
      </c>
      <c r="F29" s="43">
        <v>0</v>
      </c>
      <c r="G29" s="43">
        <v>0</v>
      </c>
      <c r="H29" s="43">
        <v>1</v>
      </c>
      <c r="I29" s="43">
        <v>0</v>
      </c>
      <c r="J29" s="43">
        <v>0</v>
      </c>
      <c r="K29" s="43">
        <v>0</v>
      </c>
      <c r="L29" s="44"/>
      <c r="M29" s="44"/>
      <c r="N29" s="44"/>
      <c r="O29" s="43" t="s">
        <v>33</v>
      </c>
      <c r="P29" s="44" t="s">
        <v>33</v>
      </c>
      <c r="Q29" s="44" t="s">
        <v>33</v>
      </c>
      <c r="R29" s="44" t="s">
        <v>33</v>
      </c>
      <c r="S29" s="44" t="s">
        <v>33</v>
      </c>
      <c r="T29" s="44" t="s">
        <v>33</v>
      </c>
      <c r="U29" s="44" t="s">
        <v>33</v>
      </c>
      <c r="V29" s="44"/>
      <c r="W29" s="44"/>
      <c r="X29" s="44" t="s">
        <v>33</v>
      </c>
      <c r="Y29" s="44" t="s">
        <v>33</v>
      </c>
      <c r="Z29" s="43" t="s">
        <v>33</v>
      </c>
      <c r="AA29" s="45"/>
      <c r="AB29" s="45"/>
      <c r="AC29" s="45"/>
      <c r="AD29" s="45"/>
      <c r="AE29" s="45"/>
      <c r="AF29" s="44"/>
      <c r="AG29" s="44"/>
      <c r="AH29" s="44" t="s">
        <v>33</v>
      </c>
    </row>
    <row r="30" spans="2:34" ht="40.5" customHeight="1" x14ac:dyDescent="0.2">
      <c r="B30" s="171">
        <v>19</v>
      </c>
      <c r="C30" s="24" t="s">
        <v>56</v>
      </c>
      <c r="D30" s="52" t="str">
        <f>+D28</f>
        <v>Dirección Regional</v>
      </c>
      <c r="E30" s="43">
        <v>5</v>
      </c>
      <c r="F30" s="43">
        <v>0</v>
      </c>
      <c r="G30" s="43">
        <v>0</v>
      </c>
      <c r="H30" s="43">
        <v>0</v>
      </c>
      <c r="I30" s="43">
        <v>0</v>
      </c>
      <c r="J30" s="43">
        <v>0</v>
      </c>
      <c r="K30" s="43">
        <v>1</v>
      </c>
      <c r="L30" s="44"/>
      <c r="M30" s="44"/>
      <c r="N30" s="44"/>
      <c r="O30" s="43" t="s">
        <v>33</v>
      </c>
      <c r="P30" s="44"/>
      <c r="Q30" s="44"/>
      <c r="R30" s="44"/>
      <c r="S30" s="44"/>
      <c r="T30" s="44"/>
      <c r="U30" s="44"/>
      <c r="V30" s="44"/>
      <c r="W30" s="44"/>
      <c r="X30" s="44"/>
      <c r="Y30" s="44"/>
      <c r="Z30" s="43" t="s">
        <v>33</v>
      </c>
      <c r="AA30" s="45"/>
      <c r="AB30" s="45"/>
      <c r="AC30" s="45"/>
      <c r="AD30" s="45"/>
      <c r="AE30" s="45"/>
      <c r="AF30" s="44" t="s">
        <v>33</v>
      </c>
      <c r="AG30" s="44"/>
      <c r="AH30" s="51"/>
    </row>
    <row r="31" spans="2:34" ht="54" customHeight="1" x14ac:dyDescent="0.2">
      <c r="B31" s="43">
        <v>20</v>
      </c>
      <c r="C31" s="24" t="s">
        <v>48</v>
      </c>
      <c r="D31" s="52" t="str">
        <f>+D30</f>
        <v>Dirección Regional</v>
      </c>
      <c r="E31" s="43">
        <v>3</v>
      </c>
      <c r="F31" s="43">
        <v>0</v>
      </c>
      <c r="G31" s="43">
        <v>0</v>
      </c>
      <c r="H31" s="43">
        <v>1</v>
      </c>
      <c r="I31" s="43">
        <v>0</v>
      </c>
      <c r="J31" s="43">
        <v>0</v>
      </c>
      <c r="K31" s="43">
        <v>0</v>
      </c>
      <c r="L31" s="44"/>
      <c r="M31" s="44"/>
      <c r="N31" s="44"/>
      <c r="O31" s="44"/>
      <c r="P31" s="43" t="s">
        <v>33</v>
      </c>
      <c r="Q31" s="43"/>
      <c r="R31" s="43"/>
      <c r="S31" s="43" t="s">
        <v>33</v>
      </c>
      <c r="T31" s="43"/>
      <c r="U31" s="43" t="s">
        <v>33</v>
      </c>
      <c r="V31" s="43" t="s">
        <v>33</v>
      </c>
      <c r="W31" s="43" t="s">
        <v>33</v>
      </c>
      <c r="X31" s="43"/>
      <c r="Y31" s="43"/>
      <c r="Z31" s="43" t="s">
        <v>33</v>
      </c>
      <c r="AA31" s="44"/>
      <c r="AB31" s="44"/>
      <c r="AC31" s="44"/>
      <c r="AD31" s="44"/>
      <c r="AE31" s="44"/>
      <c r="AF31" s="44" t="s">
        <v>33</v>
      </c>
      <c r="AG31" s="44"/>
      <c r="AH31" s="44"/>
    </row>
    <row r="32" spans="2:34" ht="37.5" customHeight="1" x14ac:dyDescent="0.2">
      <c r="B32" s="171">
        <v>21</v>
      </c>
      <c r="C32" s="24" t="s">
        <v>49</v>
      </c>
      <c r="D32" s="43" t="s">
        <v>51</v>
      </c>
      <c r="E32" s="43">
        <v>5</v>
      </c>
      <c r="F32" s="43">
        <v>0</v>
      </c>
      <c r="G32" s="43">
        <v>0</v>
      </c>
      <c r="H32" s="43">
        <v>1</v>
      </c>
      <c r="I32" s="43">
        <v>0</v>
      </c>
      <c r="J32" s="43">
        <v>0</v>
      </c>
      <c r="K32" s="43">
        <v>0</v>
      </c>
      <c r="L32" s="43"/>
      <c r="M32" s="43"/>
      <c r="N32" s="43">
        <v>2</v>
      </c>
      <c r="O32" s="43"/>
      <c r="P32" s="43"/>
      <c r="Q32" s="43"/>
      <c r="R32" s="43"/>
      <c r="S32" s="43"/>
      <c r="T32" s="43"/>
      <c r="U32" s="43"/>
      <c r="V32" s="43"/>
      <c r="W32" s="43"/>
      <c r="X32" s="43"/>
      <c r="Y32" s="43"/>
      <c r="Z32" s="43" t="s">
        <v>33</v>
      </c>
      <c r="AA32" s="45"/>
      <c r="AB32" s="45"/>
      <c r="AC32" s="45"/>
      <c r="AD32" s="45"/>
      <c r="AE32" s="45"/>
      <c r="AF32" s="44"/>
      <c r="AG32" s="44"/>
      <c r="AH32" s="53" t="s">
        <v>33</v>
      </c>
    </row>
    <row r="33" spans="2:34" ht="30.75" thickBot="1" x14ac:dyDescent="0.25">
      <c r="B33" s="43">
        <v>22</v>
      </c>
      <c r="C33" s="24" t="s">
        <v>100</v>
      </c>
      <c r="D33" s="54" t="str">
        <f>+D31</f>
        <v>Dirección Regional</v>
      </c>
      <c r="E33" s="55">
        <v>2</v>
      </c>
      <c r="F33" s="43">
        <v>0</v>
      </c>
      <c r="G33" s="43">
        <v>0</v>
      </c>
      <c r="H33" s="43">
        <v>1</v>
      </c>
      <c r="I33" s="43">
        <v>0</v>
      </c>
      <c r="J33" s="43">
        <v>0</v>
      </c>
      <c r="K33" s="43">
        <v>0</v>
      </c>
      <c r="L33" s="43">
        <v>35</v>
      </c>
      <c r="M33" s="43"/>
      <c r="N33" s="43"/>
      <c r="O33" s="43"/>
      <c r="P33" s="43"/>
      <c r="Q33" s="43" t="s">
        <v>33</v>
      </c>
      <c r="R33" s="43" t="s">
        <v>33</v>
      </c>
      <c r="S33" s="43"/>
      <c r="T33" s="43"/>
      <c r="U33" s="43" t="s">
        <v>33</v>
      </c>
      <c r="V33" s="43"/>
      <c r="W33" s="43"/>
      <c r="X33" s="43" t="s">
        <v>33</v>
      </c>
      <c r="Y33" s="43"/>
      <c r="Z33" s="43" t="s">
        <v>33</v>
      </c>
      <c r="AA33" s="43"/>
      <c r="AB33" s="44"/>
      <c r="AC33" s="44"/>
      <c r="AD33" s="44"/>
      <c r="AE33" s="44"/>
      <c r="AF33" s="51"/>
      <c r="AG33" s="44" t="s">
        <v>33</v>
      </c>
      <c r="AH33" s="44"/>
    </row>
    <row r="34" spans="2:34" ht="15.75" thickBot="1" x14ac:dyDescent="0.25">
      <c r="E34" s="56">
        <f>SUM(E12:E33)</f>
        <v>7692</v>
      </c>
      <c r="F34" s="37" t="e">
        <f>'TUPA 17'!#REF!</f>
        <v>#REF!</v>
      </c>
    </row>
  </sheetData>
  <mergeCells count="17">
    <mergeCell ref="B1:AD1"/>
    <mergeCell ref="B2:AE2"/>
    <mergeCell ref="B3:AE3"/>
    <mergeCell ref="B9:B11"/>
    <mergeCell ref="C9:C11"/>
    <mergeCell ref="D9:D11"/>
    <mergeCell ref="E9:E11"/>
    <mergeCell ref="F9:N9"/>
    <mergeCell ref="O9:Z9"/>
    <mergeCell ref="AA9:AE9"/>
    <mergeCell ref="AF9:AH9"/>
    <mergeCell ref="F10:K10"/>
    <mergeCell ref="L10:N10"/>
    <mergeCell ref="O10:Z10"/>
    <mergeCell ref="AF10:AF11"/>
    <mergeCell ref="AG10:AG11"/>
    <mergeCell ref="AH10:AH11"/>
  </mergeCells>
  <pageMargins left="0.11811023622047245" right="0.11811023622047245" top="0.74803149606299213" bottom="0.74803149606299213" header="0.31496062992125984" footer="0.31496062992125984"/>
  <pageSetup paperSize="9" scale="50" fitToHeight="0" orientation="landscape"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34"/>
  <sheetViews>
    <sheetView showGridLines="0" zoomScale="70" zoomScaleNormal="70" workbookViewId="0">
      <selection activeCell="E35" sqref="E35"/>
    </sheetView>
  </sheetViews>
  <sheetFormatPr baseColWidth="10" defaultColWidth="11.42578125" defaultRowHeight="15" x14ac:dyDescent="0.2"/>
  <cols>
    <col min="1" max="1" width="3.7109375" style="37" customWidth="1"/>
    <col min="2" max="2" width="7.42578125" style="38" customWidth="1"/>
    <col min="3" max="3" width="28.28515625" style="37" customWidth="1"/>
    <col min="4" max="4" width="20.28515625" style="38" customWidth="1"/>
    <col min="5" max="5" width="10" style="37" customWidth="1"/>
    <col min="6" max="6" width="10.7109375" style="37" customWidth="1"/>
    <col min="7" max="7" width="9.140625" style="37" customWidth="1"/>
    <col min="8" max="8" width="5.140625" style="37" bestFit="1" customWidth="1"/>
    <col min="9" max="9" width="8.140625" style="37" customWidth="1"/>
    <col min="10" max="10" width="7.140625" style="37" customWidth="1"/>
    <col min="11" max="11" width="8.140625" style="37" customWidth="1"/>
    <col min="12" max="12" width="9.85546875" style="37" customWidth="1"/>
    <col min="13" max="13" width="4.5703125" style="37" customWidth="1"/>
    <col min="14" max="14" width="9.85546875" style="37" customWidth="1"/>
    <col min="15" max="15" width="7.85546875" style="37" customWidth="1"/>
    <col min="16" max="16" width="6.7109375" style="37" customWidth="1"/>
    <col min="17" max="17" width="7.28515625" style="37" customWidth="1"/>
    <col min="18" max="18" width="8.42578125" style="37" customWidth="1"/>
    <col min="19" max="19" width="7.140625" style="37" customWidth="1"/>
    <col min="20" max="20" width="8" style="37" customWidth="1"/>
    <col min="21" max="21" width="10.85546875" style="37" customWidth="1"/>
    <col min="22" max="22" width="6.42578125" style="37" customWidth="1"/>
    <col min="23" max="23" width="7.5703125" style="37" customWidth="1"/>
    <col min="24" max="24" width="6" style="37" customWidth="1"/>
    <col min="25" max="25" width="6.140625" style="37" customWidth="1"/>
    <col min="26" max="26" width="6.42578125" style="37" customWidth="1"/>
    <col min="27" max="31" width="7.85546875" style="37" customWidth="1"/>
    <col min="32" max="34" width="5.42578125" style="37" customWidth="1"/>
    <col min="35" max="35" width="2.85546875" style="37" customWidth="1"/>
    <col min="36" max="16384" width="11.42578125" style="37"/>
  </cols>
  <sheetData>
    <row r="1" spans="2:34" ht="15.75" x14ac:dyDescent="0.25">
      <c r="B1" s="390" t="s">
        <v>0</v>
      </c>
      <c r="C1" s="390"/>
      <c r="D1" s="390"/>
      <c r="E1" s="390"/>
      <c r="F1" s="390"/>
      <c r="G1" s="390"/>
      <c r="H1" s="390"/>
      <c r="I1" s="390"/>
      <c r="J1" s="390"/>
      <c r="K1" s="390"/>
      <c r="L1" s="390"/>
      <c r="M1" s="390"/>
      <c r="N1" s="390"/>
      <c r="O1" s="390"/>
      <c r="P1" s="390"/>
      <c r="Q1" s="390"/>
      <c r="R1" s="390"/>
      <c r="S1" s="390"/>
      <c r="T1" s="390"/>
      <c r="U1" s="390"/>
      <c r="V1" s="390"/>
      <c r="W1" s="390"/>
      <c r="X1" s="390"/>
      <c r="Y1" s="390"/>
      <c r="Z1" s="390"/>
      <c r="AA1" s="390"/>
      <c r="AB1" s="390"/>
      <c r="AC1" s="390"/>
      <c r="AD1" s="390"/>
      <c r="AE1" s="36"/>
    </row>
    <row r="2" spans="2:34" ht="15.75" x14ac:dyDescent="0.25">
      <c r="B2" s="390" t="s">
        <v>42</v>
      </c>
      <c r="C2" s="390"/>
      <c r="D2" s="390"/>
      <c r="E2" s="390"/>
      <c r="F2" s="390"/>
      <c r="G2" s="390"/>
      <c r="H2" s="390"/>
      <c r="I2" s="390"/>
      <c r="J2" s="390"/>
      <c r="K2" s="390"/>
      <c r="L2" s="390"/>
      <c r="M2" s="390"/>
      <c r="N2" s="390"/>
      <c r="O2" s="390"/>
      <c r="P2" s="390"/>
      <c r="Q2" s="390"/>
      <c r="R2" s="390"/>
      <c r="S2" s="390"/>
      <c r="T2" s="390"/>
      <c r="U2" s="390"/>
      <c r="V2" s="390"/>
      <c r="W2" s="390"/>
      <c r="X2" s="390"/>
      <c r="Y2" s="390"/>
      <c r="Z2" s="390"/>
      <c r="AA2" s="390"/>
      <c r="AB2" s="390"/>
      <c r="AC2" s="390"/>
      <c r="AD2" s="390"/>
      <c r="AE2" s="390"/>
    </row>
    <row r="3" spans="2:34" ht="15.75" x14ac:dyDescent="0.25">
      <c r="B3" s="390" t="s">
        <v>38</v>
      </c>
      <c r="C3" s="390"/>
      <c r="D3" s="390"/>
      <c r="E3" s="390"/>
      <c r="F3" s="390"/>
      <c r="G3" s="390"/>
      <c r="H3" s="390"/>
      <c r="I3" s="390"/>
      <c r="J3" s="390"/>
      <c r="K3" s="390"/>
      <c r="L3" s="390"/>
      <c r="M3" s="390"/>
      <c r="N3" s="390"/>
      <c r="O3" s="390"/>
      <c r="P3" s="390"/>
      <c r="Q3" s="390"/>
      <c r="R3" s="390"/>
      <c r="S3" s="390"/>
      <c r="T3" s="390"/>
      <c r="U3" s="390"/>
      <c r="V3" s="390"/>
      <c r="W3" s="390"/>
      <c r="X3" s="390"/>
      <c r="Y3" s="390"/>
      <c r="Z3" s="390"/>
      <c r="AA3" s="390"/>
      <c r="AB3" s="390"/>
      <c r="AC3" s="390"/>
      <c r="AD3" s="390"/>
      <c r="AE3" s="390"/>
    </row>
    <row r="4" spans="2:34" ht="15.75" x14ac:dyDescent="0.25">
      <c r="B4" s="173"/>
      <c r="C4" s="173"/>
      <c r="D4" s="173"/>
      <c r="E4" s="173"/>
      <c r="F4" s="173"/>
      <c r="G4" s="173"/>
      <c r="H4" s="173"/>
      <c r="I4" s="173"/>
      <c r="J4" s="173"/>
      <c r="K4" s="173"/>
      <c r="L4" s="173"/>
      <c r="M4" s="173"/>
      <c r="N4" s="173"/>
      <c r="O4" s="173"/>
      <c r="P4" s="173"/>
      <c r="Q4" s="173"/>
      <c r="R4" s="173"/>
      <c r="S4" s="173"/>
      <c r="T4" s="173"/>
      <c r="U4" s="173"/>
      <c r="V4" s="173"/>
      <c r="W4" s="173"/>
      <c r="X4" s="173"/>
      <c r="Y4" s="173"/>
      <c r="Z4" s="173"/>
      <c r="AA4" s="173"/>
      <c r="AB4" s="173"/>
      <c r="AC4" s="173"/>
      <c r="AD4" s="173"/>
      <c r="AE4" s="173"/>
    </row>
    <row r="5" spans="2:34" ht="15.75" x14ac:dyDescent="0.25">
      <c r="B5" s="173"/>
      <c r="C5" s="36" t="s">
        <v>270</v>
      </c>
    </row>
    <row r="6" spans="2:34" ht="0.75" customHeight="1" x14ac:dyDescent="0.25">
      <c r="B6" s="173"/>
      <c r="C6" s="173"/>
      <c r="D6" s="173"/>
      <c r="E6" s="173"/>
      <c r="F6" s="173"/>
      <c r="G6" s="173"/>
      <c r="H6" s="173"/>
      <c r="I6" s="173"/>
      <c r="J6" s="173"/>
      <c r="K6" s="173"/>
      <c r="L6" s="173"/>
      <c r="M6" s="173"/>
      <c r="N6" s="173"/>
      <c r="O6" s="173"/>
      <c r="P6" s="173"/>
      <c r="Q6" s="173"/>
      <c r="R6" s="173"/>
      <c r="S6" s="173"/>
      <c r="T6" s="173"/>
      <c r="U6" s="173"/>
      <c r="V6" s="173"/>
      <c r="W6" s="173"/>
      <c r="X6" s="173"/>
      <c r="Y6" s="173"/>
      <c r="Z6" s="173"/>
      <c r="AA6" s="173"/>
      <c r="AB6" s="173"/>
      <c r="AC6" s="173"/>
      <c r="AD6" s="173"/>
      <c r="AE6" s="173"/>
    </row>
    <row r="7" spans="2:34" ht="5.25" hidden="1" customHeight="1" x14ac:dyDescent="0.2"/>
    <row r="8" spans="2:34" ht="21" customHeight="1" x14ac:dyDescent="0.2"/>
    <row r="9" spans="2:34" x14ac:dyDescent="0.2">
      <c r="B9" s="391" t="s">
        <v>1</v>
      </c>
      <c r="C9" s="394" t="s">
        <v>2</v>
      </c>
      <c r="D9" s="397" t="s">
        <v>3</v>
      </c>
      <c r="E9" s="398" t="s">
        <v>4</v>
      </c>
      <c r="F9" s="386" t="s">
        <v>5</v>
      </c>
      <c r="G9" s="387"/>
      <c r="H9" s="387"/>
      <c r="I9" s="387"/>
      <c r="J9" s="387"/>
      <c r="K9" s="387"/>
      <c r="L9" s="387"/>
      <c r="M9" s="387"/>
      <c r="N9" s="387"/>
      <c r="O9" s="385" t="s">
        <v>9</v>
      </c>
      <c r="P9" s="385"/>
      <c r="Q9" s="385"/>
      <c r="R9" s="385"/>
      <c r="S9" s="385"/>
      <c r="T9" s="385"/>
      <c r="U9" s="385"/>
      <c r="V9" s="385"/>
      <c r="W9" s="385"/>
      <c r="X9" s="385"/>
      <c r="Y9" s="385"/>
      <c r="Z9" s="385"/>
      <c r="AA9" s="385" t="s">
        <v>11</v>
      </c>
      <c r="AB9" s="385"/>
      <c r="AC9" s="385"/>
      <c r="AD9" s="385"/>
      <c r="AE9" s="385"/>
      <c r="AF9" s="385" t="s">
        <v>15</v>
      </c>
      <c r="AG9" s="385"/>
      <c r="AH9" s="385"/>
    </row>
    <row r="10" spans="2:34" x14ac:dyDescent="0.2">
      <c r="B10" s="392"/>
      <c r="C10" s="395"/>
      <c r="D10" s="397"/>
      <c r="E10" s="398"/>
      <c r="F10" s="386" t="s">
        <v>6</v>
      </c>
      <c r="G10" s="387"/>
      <c r="H10" s="387"/>
      <c r="I10" s="387"/>
      <c r="J10" s="387"/>
      <c r="K10" s="388"/>
      <c r="L10" s="385" t="s">
        <v>7</v>
      </c>
      <c r="M10" s="385"/>
      <c r="N10" s="385"/>
      <c r="O10" s="385" t="s">
        <v>10</v>
      </c>
      <c r="P10" s="385"/>
      <c r="Q10" s="385"/>
      <c r="R10" s="385"/>
      <c r="S10" s="385"/>
      <c r="T10" s="385"/>
      <c r="U10" s="385"/>
      <c r="V10" s="385"/>
      <c r="W10" s="385"/>
      <c r="X10" s="385"/>
      <c r="Y10" s="385"/>
      <c r="Z10" s="385"/>
      <c r="AA10" s="170" t="s">
        <v>31</v>
      </c>
      <c r="AB10" s="170" t="s">
        <v>32</v>
      </c>
      <c r="AC10" s="170" t="s">
        <v>12</v>
      </c>
      <c r="AD10" s="170" t="s">
        <v>13</v>
      </c>
      <c r="AE10" s="170" t="s">
        <v>14</v>
      </c>
      <c r="AF10" s="389" t="s">
        <v>16</v>
      </c>
      <c r="AG10" s="389" t="s">
        <v>17</v>
      </c>
      <c r="AH10" s="389" t="s">
        <v>18</v>
      </c>
    </row>
    <row r="11" spans="2:34" ht="52.5" customHeight="1" x14ac:dyDescent="0.2">
      <c r="B11" s="393"/>
      <c r="C11" s="396"/>
      <c r="D11" s="397"/>
      <c r="E11" s="398"/>
      <c r="F11" s="172" t="s">
        <v>41</v>
      </c>
      <c r="G11" s="172" t="s">
        <v>69</v>
      </c>
      <c r="H11" s="172" t="s">
        <v>43</v>
      </c>
      <c r="I11" s="172" t="s">
        <v>44</v>
      </c>
      <c r="J11" s="40" t="s">
        <v>74</v>
      </c>
      <c r="K11" s="172" t="s">
        <v>22</v>
      </c>
      <c r="L11" s="172" t="s">
        <v>8</v>
      </c>
      <c r="M11" s="172" t="s">
        <v>28</v>
      </c>
      <c r="N11" s="172" t="s">
        <v>37</v>
      </c>
      <c r="O11" s="40" t="s">
        <v>25</v>
      </c>
      <c r="P11" s="172" t="s">
        <v>24</v>
      </c>
      <c r="Q11" s="172" t="s">
        <v>64</v>
      </c>
      <c r="R11" s="172" t="s">
        <v>65</v>
      </c>
      <c r="S11" s="40" t="s">
        <v>26</v>
      </c>
      <c r="T11" s="172" t="s">
        <v>27</v>
      </c>
      <c r="U11" s="172" t="s">
        <v>23</v>
      </c>
      <c r="V11" s="172" t="s">
        <v>72</v>
      </c>
      <c r="W11" s="40" t="s">
        <v>73</v>
      </c>
      <c r="X11" s="40" t="s">
        <v>70</v>
      </c>
      <c r="Y11" s="40" t="s">
        <v>71</v>
      </c>
      <c r="Z11" s="40" t="s">
        <v>30</v>
      </c>
      <c r="AA11" s="41"/>
      <c r="AB11" s="41"/>
      <c r="AC11" s="41"/>
      <c r="AD11" s="41"/>
      <c r="AE11" s="41"/>
      <c r="AF11" s="389"/>
      <c r="AG11" s="389"/>
      <c r="AH11" s="389"/>
    </row>
    <row r="12" spans="2:34" ht="27.75" customHeight="1" x14ac:dyDescent="0.2">
      <c r="B12" s="171">
        <v>1</v>
      </c>
      <c r="C12" s="42" t="s">
        <v>34</v>
      </c>
      <c r="D12" s="171" t="s">
        <v>40</v>
      </c>
      <c r="E12" s="171">
        <v>2</v>
      </c>
      <c r="F12" s="171">
        <v>1</v>
      </c>
      <c r="G12" s="171">
        <v>0</v>
      </c>
      <c r="H12" s="171">
        <v>0</v>
      </c>
      <c r="I12" s="171">
        <v>0</v>
      </c>
      <c r="J12" s="171">
        <v>0</v>
      </c>
      <c r="K12" s="171">
        <v>0</v>
      </c>
      <c r="L12" s="171"/>
      <c r="M12" s="171"/>
      <c r="N12" s="171"/>
      <c r="O12" s="171"/>
      <c r="P12" s="171"/>
      <c r="Q12" s="171"/>
      <c r="R12" s="171"/>
      <c r="S12" s="171"/>
      <c r="T12" s="171"/>
      <c r="U12" s="171"/>
      <c r="V12" s="171"/>
      <c r="W12" s="171"/>
      <c r="X12" s="171"/>
      <c r="Y12" s="171"/>
      <c r="Z12" s="171" t="s">
        <v>33</v>
      </c>
      <c r="AA12" s="39"/>
      <c r="AB12" s="39"/>
      <c r="AC12" s="39"/>
      <c r="AD12" s="39"/>
      <c r="AE12" s="39"/>
      <c r="AF12" s="171" t="s">
        <v>33</v>
      </c>
      <c r="AG12" s="171"/>
      <c r="AH12" s="171"/>
    </row>
    <row r="13" spans="2:34" ht="27" customHeight="1" x14ac:dyDescent="0.2">
      <c r="B13" s="43">
        <v>2</v>
      </c>
      <c r="C13" s="24" t="s">
        <v>35</v>
      </c>
      <c r="D13" s="43" t="str">
        <f>+D12</f>
        <v>Administración</v>
      </c>
      <c r="E13" s="43">
        <v>2</v>
      </c>
      <c r="F13" s="43">
        <v>1</v>
      </c>
      <c r="G13" s="43">
        <v>0</v>
      </c>
      <c r="H13" s="43">
        <v>0</v>
      </c>
      <c r="I13" s="43">
        <v>0</v>
      </c>
      <c r="J13" s="43">
        <v>0</v>
      </c>
      <c r="K13" s="43">
        <v>0</v>
      </c>
      <c r="L13" s="44"/>
      <c r="M13" s="43">
        <v>1</v>
      </c>
      <c r="N13" s="44"/>
      <c r="O13" s="43" t="s">
        <v>33</v>
      </c>
      <c r="P13" s="44"/>
      <c r="Q13" s="44"/>
      <c r="R13" s="44"/>
      <c r="S13" s="44"/>
      <c r="T13" s="44"/>
      <c r="U13" s="44"/>
      <c r="V13" s="44"/>
      <c r="W13" s="44"/>
      <c r="X13" s="44"/>
      <c r="Y13" s="44"/>
      <c r="Z13" s="43" t="s">
        <v>33</v>
      </c>
      <c r="AA13" s="45"/>
      <c r="AB13" s="45"/>
      <c r="AC13" s="45"/>
      <c r="AD13" s="45"/>
      <c r="AE13" s="45"/>
      <c r="AF13" s="44"/>
      <c r="AG13" s="44" t="s">
        <v>33</v>
      </c>
      <c r="AH13" s="44"/>
    </row>
    <row r="14" spans="2:34" ht="28.5" customHeight="1" x14ac:dyDescent="0.2">
      <c r="B14" s="171">
        <v>3</v>
      </c>
      <c r="C14" s="24" t="s">
        <v>36</v>
      </c>
      <c r="D14" s="43" t="s">
        <v>21</v>
      </c>
      <c r="E14" s="43">
        <v>10</v>
      </c>
      <c r="F14" s="43">
        <v>0</v>
      </c>
      <c r="G14" s="43">
        <v>1</v>
      </c>
      <c r="H14" s="43">
        <v>0</v>
      </c>
      <c r="I14" s="43">
        <v>0</v>
      </c>
      <c r="J14" s="43">
        <v>0</v>
      </c>
      <c r="K14" s="43">
        <v>0</v>
      </c>
      <c r="L14" s="44"/>
      <c r="M14" s="44"/>
      <c r="N14" s="44"/>
      <c r="O14" s="43" t="s">
        <v>33</v>
      </c>
      <c r="P14" s="44"/>
      <c r="Q14" s="44"/>
      <c r="R14" s="44"/>
      <c r="S14" s="44"/>
      <c r="T14" s="44"/>
      <c r="U14" s="44"/>
      <c r="V14" s="44"/>
      <c r="W14" s="44"/>
      <c r="X14" s="44"/>
      <c r="Y14" s="44"/>
      <c r="Z14" s="43" t="s">
        <v>33</v>
      </c>
      <c r="AA14" s="45"/>
      <c r="AB14" s="45"/>
      <c r="AC14" s="45"/>
      <c r="AD14" s="45"/>
      <c r="AE14" s="45"/>
      <c r="AF14" s="44" t="s">
        <v>33</v>
      </c>
      <c r="AG14" s="44"/>
      <c r="AH14" s="44"/>
    </row>
    <row r="15" spans="2:34" ht="28.5" customHeight="1" x14ac:dyDescent="0.2">
      <c r="B15" s="43">
        <v>4</v>
      </c>
      <c r="C15" s="24" t="s">
        <v>19</v>
      </c>
      <c r="D15" s="43" t="s">
        <v>21</v>
      </c>
      <c r="E15" s="43">
        <v>1</v>
      </c>
      <c r="F15" s="43">
        <v>0</v>
      </c>
      <c r="G15" s="43">
        <v>1</v>
      </c>
      <c r="H15" s="43">
        <v>0</v>
      </c>
      <c r="I15" s="43">
        <v>0</v>
      </c>
      <c r="J15" s="43">
        <v>0</v>
      </c>
      <c r="K15" s="43">
        <v>0</v>
      </c>
      <c r="L15" s="44"/>
      <c r="M15" s="44"/>
      <c r="N15" s="44"/>
      <c r="O15" s="43" t="s">
        <v>33</v>
      </c>
      <c r="P15" s="43"/>
      <c r="Q15" s="43"/>
      <c r="R15" s="43"/>
      <c r="S15" s="43"/>
      <c r="T15" s="43"/>
      <c r="U15" s="43"/>
      <c r="V15" s="43"/>
      <c r="W15" s="43"/>
      <c r="X15" s="43"/>
      <c r="Y15" s="43"/>
      <c r="Z15" s="43" t="s">
        <v>33</v>
      </c>
      <c r="AA15" s="45"/>
      <c r="AB15" s="45"/>
      <c r="AC15" s="45"/>
      <c r="AD15" s="45"/>
      <c r="AE15" s="45"/>
      <c r="AF15" s="44"/>
      <c r="AG15" s="44" t="s">
        <v>33</v>
      </c>
      <c r="AH15" s="44"/>
    </row>
    <row r="16" spans="2:34" ht="36.75" customHeight="1" x14ac:dyDescent="0.2">
      <c r="B16" s="171">
        <v>5</v>
      </c>
      <c r="C16" s="24" t="s">
        <v>97</v>
      </c>
      <c r="D16" s="43" t="s">
        <v>21</v>
      </c>
      <c r="E16" s="43">
        <v>1</v>
      </c>
      <c r="F16" s="43">
        <v>0</v>
      </c>
      <c r="G16" s="43">
        <v>1</v>
      </c>
      <c r="H16" s="43">
        <v>0</v>
      </c>
      <c r="I16" s="43">
        <v>0</v>
      </c>
      <c r="J16" s="43">
        <v>0</v>
      </c>
      <c r="K16" s="43">
        <v>0</v>
      </c>
      <c r="L16" s="43"/>
      <c r="M16" s="43"/>
      <c r="N16" s="43"/>
      <c r="O16" s="43"/>
      <c r="P16" s="43" t="s">
        <v>33</v>
      </c>
      <c r="Q16" s="43"/>
      <c r="R16" s="43"/>
      <c r="S16" s="43" t="s">
        <v>33</v>
      </c>
      <c r="T16" s="43"/>
      <c r="U16" s="43" t="s">
        <v>33</v>
      </c>
      <c r="V16" s="43" t="s">
        <v>33</v>
      </c>
      <c r="W16" s="43" t="s">
        <v>33</v>
      </c>
      <c r="X16" s="43"/>
      <c r="Y16" s="43"/>
      <c r="Z16" s="43" t="s">
        <v>33</v>
      </c>
      <c r="AA16" s="45"/>
      <c r="AB16" s="45"/>
      <c r="AC16" s="45"/>
      <c r="AD16" s="45"/>
      <c r="AE16" s="45"/>
      <c r="AF16" s="44" t="s">
        <v>33</v>
      </c>
      <c r="AG16" s="44"/>
      <c r="AH16" s="44"/>
    </row>
    <row r="17" spans="2:34" ht="45" customHeight="1" x14ac:dyDescent="0.2">
      <c r="B17" s="43">
        <v>6</v>
      </c>
      <c r="C17" s="24" t="s">
        <v>50</v>
      </c>
      <c r="D17" s="180" t="s">
        <v>51</v>
      </c>
      <c r="E17" s="43">
        <v>10</v>
      </c>
      <c r="F17" s="43">
        <v>0</v>
      </c>
      <c r="G17" s="43">
        <v>0</v>
      </c>
      <c r="H17" s="43">
        <v>0</v>
      </c>
      <c r="I17" s="43">
        <v>0</v>
      </c>
      <c r="J17" s="43">
        <v>0</v>
      </c>
      <c r="K17" s="43">
        <v>1</v>
      </c>
      <c r="L17" s="43"/>
      <c r="M17" s="43"/>
      <c r="N17" s="43"/>
      <c r="O17" s="43" t="s">
        <v>33</v>
      </c>
      <c r="P17" s="43"/>
      <c r="Q17" s="43"/>
      <c r="R17" s="43"/>
      <c r="S17" s="43"/>
      <c r="T17" s="43"/>
      <c r="U17" s="43"/>
      <c r="V17" s="43"/>
      <c r="W17" s="43"/>
      <c r="X17" s="43"/>
      <c r="Y17" s="43"/>
      <c r="Z17" s="43" t="s">
        <v>33</v>
      </c>
      <c r="AA17" s="45"/>
      <c r="AB17" s="45"/>
      <c r="AC17" s="45"/>
      <c r="AD17" s="45"/>
      <c r="AE17" s="45"/>
      <c r="AF17" s="44"/>
      <c r="AG17" s="44"/>
      <c r="AH17" s="44"/>
    </row>
    <row r="18" spans="2:34" ht="45" customHeight="1" x14ac:dyDescent="0.2">
      <c r="B18" s="171">
        <v>7</v>
      </c>
      <c r="C18" s="24" t="s">
        <v>98</v>
      </c>
      <c r="D18" s="180" t="s">
        <v>53</v>
      </c>
      <c r="E18" s="43">
        <v>2</v>
      </c>
      <c r="F18" s="43">
        <v>0</v>
      </c>
      <c r="G18" s="43">
        <v>0</v>
      </c>
      <c r="H18" s="43">
        <v>0</v>
      </c>
      <c r="I18" s="43">
        <v>1</v>
      </c>
      <c r="J18" s="43">
        <v>0</v>
      </c>
      <c r="K18" s="43">
        <v>0</v>
      </c>
      <c r="L18" s="43"/>
      <c r="M18" s="43"/>
      <c r="N18" s="43"/>
      <c r="O18" s="43"/>
      <c r="P18" s="43"/>
      <c r="Q18" s="43"/>
      <c r="R18" s="43"/>
      <c r="S18" s="43" t="s">
        <v>33</v>
      </c>
      <c r="T18" s="43"/>
      <c r="U18" s="43" t="s">
        <v>33</v>
      </c>
      <c r="V18" s="43" t="s">
        <v>33</v>
      </c>
      <c r="W18" s="43" t="s">
        <v>33</v>
      </c>
      <c r="X18" s="43"/>
      <c r="Y18" s="43"/>
      <c r="Z18" s="43" t="s">
        <v>33</v>
      </c>
      <c r="AA18" s="45"/>
      <c r="AB18" s="45"/>
      <c r="AC18" s="45"/>
      <c r="AD18" s="45"/>
      <c r="AE18" s="45"/>
      <c r="AF18" s="44"/>
      <c r="AG18" s="44"/>
      <c r="AH18" s="44"/>
    </row>
    <row r="19" spans="2:34" ht="45" customHeight="1" x14ac:dyDescent="0.2">
      <c r="B19" s="43">
        <v>8</v>
      </c>
      <c r="C19" s="24" t="s">
        <v>67</v>
      </c>
      <c r="D19" s="180" t="s">
        <v>53</v>
      </c>
      <c r="E19" s="43">
        <v>240</v>
      </c>
      <c r="F19" s="43">
        <v>0</v>
      </c>
      <c r="G19" s="43">
        <v>0</v>
      </c>
      <c r="H19" s="43">
        <v>0</v>
      </c>
      <c r="I19" s="43">
        <v>1</v>
      </c>
      <c r="J19" s="43">
        <v>0</v>
      </c>
      <c r="K19" s="43">
        <v>0</v>
      </c>
      <c r="L19" s="43">
        <v>5</v>
      </c>
      <c r="M19" s="43"/>
      <c r="N19" s="43"/>
      <c r="O19" s="43" t="s">
        <v>33</v>
      </c>
      <c r="P19" s="43" t="s">
        <v>33</v>
      </c>
      <c r="Q19" s="43" t="s">
        <v>33</v>
      </c>
      <c r="R19" s="43" t="s">
        <v>33</v>
      </c>
      <c r="S19" s="43" t="s">
        <v>33</v>
      </c>
      <c r="T19" s="43" t="s">
        <v>33</v>
      </c>
      <c r="U19" s="43" t="s">
        <v>33</v>
      </c>
      <c r="V19" s="43"/>
      <c r="W19" s="43"/>
      <c r="X19" s="43"/>
      <c r="Y19" s="43" t="s">
        <v>33</v>
      </c>
      <c r="Z19" s="43" t="s">
        <v>33</v>
      </c>
      <c r="AA19" s="45"/>
      <c r="AB19" s="45"/>
      <c r="AC19" s="45"/>
      <c r="AD19" s="45"/>
      <c r="AE19" s="45"/>
      <c r="AF19" s="44"/>
      <c r="AG19" s="44"/>
      <c r="AH19" s="44"/>
    </row>
    <row r="20" spans="2:34" ht="45" customHeight="1" x14ac:dyDescent="0.2">
      <c r="B20" s="171">
        <v>9</v>
      </c>
      <c r="C20" s="24" t="s">
        <v>68</v>
      </c>
      <c r="D20" s="180" t="str">
        <f>+D19</f>
        <v>Asesoría Legal</v>
      </c>
      <c r="E20" s="43">
        <v>2</v>
      </c>
      <c r="F20" s="43">
        <v>0</v>
      </c>
      <c r="G20" s="43">
        <v>0</v>
      </c>
      <c r="H20" s="43">
        <v>0</v>
      </c>
      <c r="I20" s="43">
        <v>1</v>
      </c>
      <c r="J20" s="43">
        <v>0</v>
      </c>
      <c r="K20" s="43">
        <v>0</v>
      </c>
      <c r="L20" s="43"/>
      <c r="M20" s="43"/>
      <c r="N20" s="43"/>
      <c r="O20" s="43"/>
      <c r="P20" s="43" t="s">
        <v>33</v>
      </c>
      <c r="Q20" s="43"/>
      <c r="R20" s="43"/>
      <c r="S20" s="43" t="s">
        <v>33</v>
      </c>
      <c r="T20" s="43"/>
      <c r="U20" s="43" t="s">
        <v>33</v>
      </c>
      <c r="V20" s="43"/>
      <c r="W20" s="43"/>
      <c r="X20" s="43"/>
      <c r="Y20" s="43"/>
      <c r="Z20" s="43" t="s">
        <v>33</v>
      </c>
      <c r="AA20" s="45"/>
      <c r="AB20" s="45"/>
      <c r="AC20" s="45"/>
      <c r="AD20" s="45"/>
      <c r="AE20" s="45"/>
      <c r="AF20" s="44"/>
      <c r="AG20" s="44"/>
      <c r="AH20" s="44"/>
    </row>
    <row r="21" spans="2:34" ht="28.5" customHeight="1" x14ac:dyDescent="0.2">
      <c r="B21" s="171">
        <v>10</v>
      </c>
      <c r="C21" s="24" t="s">
        <v>39</v>
      </c>
      <c r="D21" s="54" t="s">
        <v>91</v>
      </c>
      <c r="E21" s="48">
        <v>4</v>
      </c>
      <c r="F21" s="43">
        <v>0</v>
      </c>
      <c r="G21" s="43">
        <v>0</v>
      </c>
      <c r="H21" s="43">
        <v>0</v>
      </c>
      <c r="I21" s="43">
        <v>0</v>
      </c>
      <c r="J21" s="43">
        <v>1</v>
      </c>
      <c r="K21" s="43">
        <v>0</v>
      </c>
      <c r="L21" s="44"/>
      <c r="M21" s="44"/>
      <c r="N21" s="44"/>
      <c r="O21" s="44"/>
      <c r="P21" s="43" t="s">
        <v>33</v>
      </c>
      <c r="Q21" s="43"/>
      <c r="R21" s="43"/>
      <c r="S21" s="43" t="s">
        <v>33</v>
      </c>
      <c r="T21" s="43"/>
      <c r="U21" s="43" t="s">
        <v>33</v>
      </c>
      <c r="V21" s="43" t="s">
        <v>33</v>
      </c>
      <c r="W21" s="43" t="s">
        <v>33</v>
      </c>
      <c r="X21" s="43"/>
      <c r="Y21" s="43"/>
      <c r="Z21" s="43" t="s">
        <v>33</v>
      </c>
      <c r="AA21" s="45"/>
      <c r="AB21" s="45"/>
      <c r="AC21" s="45"/>
      <c r="AD21" s="45"/>
      <c r="AE21" s="45"/>
      <c r="AF21" s="44"/>
      <c r="AG21" s="44" t="s">
        <v>33</v>
      </c>
      <c r="AH21" s="44"/>
    </row>
    <row r="22" spans="2:34" ht="31.5" customHeight="1" x14ac:dyDescent="0.2">
      <c r="B22" s="43">
        <v>11</v>
      </c>
      <c r="C22" s="24" t="s">
        <v>67</v>
      </c>
      <c r="D22" s="54" t="str">
        <f>+D21</f>
        <v xml:space="preserve">Dirección de Mineria </v>
      </c>
      <c r="E22" s="48">
        <v>4800</v>
      </c>
      <c r="F22" s="43">
        <v>0</v>
      </c>
      <c r="G22" s="43">
        <v>0</v>
      </c>
      <c r="H22" s="43">
        <v>0</v>
      </c>
      <c r="I22" s="43">
        <v>0</v>
      </c>
      <c r="J22" s="43">
        <v>1</v>
      </c>
      <c r="K22" s="43">
        <v>0</v>
      </c>
      <c r="L22" s="43"/>
      <c r="M22" s="43"/>
      <c r="N22" s="43"/>
      <c r="O22" s="43" t="s">
        <v>33</v>
      </c>
      <c r="P22" s="43"/>
      <c r="Q22" s="43"/>
      <c r="R22" s="43"/>
      <c r="S22" s="43"/>
      <c r="T22" s="43"/>
      <c r="U22" s="43"/>
      <c r="V22" s="43"/>
      <c r="W22" s="43"/>
      <c r="X22" s="43"/>
      <c r="Y22" s="43"/>
      <c r="Z22" s="43" t="s">
        <v>33</v>
      </c>
      <c r="AA22" s="45"/>
      <c r="AB22" s="45"/>
      <c r="AC22" s="45"/>
      <c r="AD22" s="45"/>
      <c r="AE22" s="45"/>
      <c r="AF22" s="44"/>
      <c r="AG22" s="44" t="s">
        <v>33</v>
      </c>
      <c r="AH22" s="44"/>
    </row>
    <row r="23" spans="2:34" ht="34.5" customHeight="1" x14ac:dyDescent="0.2">
      <c r="B23" s="171">
        <v>12</v>
      </c>
      <c r="C23" s="24" t="s">
        <v>99</v>
      </c>
      <c r="D23" s="181" t="str">
        <f>+D22</f>
        <v xml:space="preserve">Dirección de Mineria </v>
      </c>
      <c r="E23" s="48">
        <v>1500</v>
      </c>
      <c r="F23" s="43">
        <v>0</v>
      </c>
      <c r="G23" s="43">
        <v>0</v>
      </c>
      <c r="H23" s="43">
        <v>0</v>
      </c>
      <c r="I23" s="43">
        <v>0</v>
      </c>
      <c r="J23" s="43">
        <v>1</v>
      </c>
      <c r="K23" s="43">
        <v>0</v>
      </c>
      <c r="L23" s="43">
        <v>30</v>
      </c>
      <c r="M23" s="44"/>
      <c r="N23" s="44"/>
      <c r="O23" s="43" t="s">
        <v>33</v>
      </c>
      <c r="P23" s="43" t="s">
        <v>33</v>
      </c>
      <c r="Q23" s="43" t="s">
        <v>33</v>
      </c>
      <c r="R23" s="43" t="s">
        <v>33</v>
      </c>
      <c r="S23" s="43" t="s">
        <v>33</v>
      </c>
      <c r="T23" s="43" t="s">
        <v>33</v>
      </c>
      <c r="U23" s="43" t="s">
        <v>33</v>
      </c>
      <c r="V23" s="43" t="s">
        <v>33</v>
      </c>
      <c r="W23" s="43" t="s">
        <v>33</v>
      </c>
      <c r="X23" s="43" t="s">
        <v>33</v>
      </c>
      <c r="Y23" s="43" t="s">
        <v>33</v>
      </c>
      <c r="Z23" s="43" t="s">
        <v>33</v>
      </c>
      <c r="AA23" s="45"/>
      <c r="AB23" s="45"/>
      <c r="AC23" s="45"/>
      <c r="AD23" s="45"/>
      <c r="AE23" s="45"/>
      <c r="AF23" s="44" t="s">
        <v>33</v>
      </c>
      <c r="AG23" s="44"/>
      <c r="AH23" s="44"/>
    </row>
    <row r="24" spans="2:34" ht="38.25" customHeight="1" x14ac:dyDescent="0.2">
      <c r="B24" s="43">
        <v>13</v>
      </c>
      <c r="C24" s="24" t="s">
        <v>45</v>
      </c>
      <c r="D24" s="181" t="s">
        <v>53</v>
      </c>
      <c r="E24" s="48">
        <v>2</v>
      </c>
      <c r="F24" s="43">
        <v>0</v>
      </c>
      <c r="G24" s="43">
        <v>0</v>
      </c>
      <c r="H24" s="43">
        <v>0</v>
      </c>
      <c r="I24" s="43">
        <v>0</v>
      </c>
      <c r="J24" s="43">
        <v>1</v>
      </c>
      <c r="K24" s="43">
        <v>0</v>
      </c>
      <c r="L24" s="43"/>
      <c r="M24" s="44"/>
      <c r="N24" s="44"/>
      <c r="O24" s="43"/>
      <c r="P24" s="43" t="s">
        <v>33</v>
      </c>
      <c r="Q24" s="43" t="s">
        <v>33</v>
      </c>
      <c r="R24" s="43" t="s">
        <v>33</v>
      </c>
      <c r="S24" s="43" t="s">
        <v>33</v>
      </c>
      <c r="T24" s="44" t="s">
        <v>33</v>
      </c>
      <c r="U24" s="43" t="s">
        <v>33</v>
      </c>
      <c r="V24" s="43" t="s">
        <v>33</v>
      </c>
      <c r="W24" s="43" t="s">
        <v>33</v>
      </c>
      <c r="X24" s="43" t="s">
        <v>33</v>
      </c>
      <c r="Y24" s="44" t="s">
        <v>33</v>
      </c>
      <c r="Z24" s="43" t="s">
        <v>33</v>
      </c>
      <c r="AA24" s="45"/>
      <c r="AB24" s="45"/>
      <c r="AC24" s="45"/>
      <c r="AD24" s="45"/>
      <c r="AE24" s="45"/>
      <c r="AF24" s="44"/>
      <c r="AG24" s="44"/>
      <c r="AH24" s="44"/>
    </row>
    <row r="25" spans="2:34" ht="24.95" customHeight="1" x14ac:dyDescent="0.2">
      <c r="B25" s="171">
        <v>14</v>
      </c>
      <c r="C25" s="24" t="s">
        <v>46</v>
      </c>
      <c r="D25" s="181" t="str">
        <f>+D24</f>
        <v>Asesoría Legal</v>
      </c>
      <c r="E25" s="48">
        <v>720</v>
      </c>
      <c r="F25" s="43">
        <v>0</v>
      </c>
      <c r="G25" s="43">
        <v>0</v>
      </c>
      <c r="H25" s="43">
        <v>0</v>
      </c>
      <c r="I25" s="43">
        <v>0</v>
      </c>
      <c r="J25" s="43">
        <v>1</v>
      </c>
      <c r="K25" s="43">
        <v>0</v>
      </c>
      <c r="L25" s="43"/>
      <c r="M25" s="44"/>
      <c r="N25" s="44"/>
      <c r="O25" s="43" t="s">
        <v>33</v>
      </c>
      <c r="P25" s="43" t="s">
        <v>33</v>
      </c>
      <c r="Q25" s="43" t="s">
        <v>33</v>
      </c>
      <c r="R25" s="43" t="s">
        <v>33</v>
      </c>
      <c r="S25" s="43" t="s">
        <v>33</v>
      </c>
      <c r="T25" s="44" t="s">
        <v>33</v>
      </c>
      <c r="U25" s="43" t="s">
        <v>33</v>
      </c>
      <c r="V25" s="43" t="s">
        <v>33</v>
      </c>
      <c r="W25" s="43" t="s">
        <v>33</v>
      </c>
      <c r="X25" s="43" t="s">
        <v>33</v>
      </c>
      <c r="Y25" s="44" t="s">
        <v>33</v>
      </c>
      <c r="Z25" s="43" t="s">
        <v>33</v>
      </c>
      <c r="AA25" s="45"/>
      <c r="AB25" s="45"/>
      <c r="AC25" s="45"/>
      <c r="AD25" s="45"/>
      <c r="AE25" s="45"/>
      <c r="AF25" s="44"/>
      <c r="AG25" s="44"/>
      <c r="AH25" s="44"/>
    </row>
    <row r="26" spans="2:34" ht="45.75" customHeight="1" x14ac:dyDescent="0.2">
      <c r="B26" s="43">
        <v>15</v>
      </c>
      <c r="C26" s="24" t="s">
        <v>47</v>
      </c>
      <c r="D26" s="181" t="str">
        <f>+D25</f>
        <v>Asesoría Legal</v>
      </c>
      <c r="E26" s="48">
        <v>60</v>
      </c>
      <c r="F26" s="43">
        <v>0</v>
      </c>
      <c r="G26" s="43">
        <v>0</v>
      </c>
      <c r="H26" s="43">
        <v>0</v>
      </c>
      <c r="I26" s="43">
        <v>0</v>
      </c>
      <c r="J26" s="43">
        <v>1</v>
      </c>
      <c r="K26" s="43">
        <v>0</v>
      </c>
      <c r="L26" s="43"/>
      <c r="M26" s="44"/>
      <c r="N26" s="44"/>
      <c r="O26" s="43"/>
      <c r="P26" s="43" t="s">
        <v>33</v>
      </c>
      <c r="Q26" s="43"/>
      <c r="R26" s="43"/>
      <c r="S26" s="43" t="s">
        <v>33</v>
      </c>
      <c r="T26" s="43" t="s">
        <v>33</v>
      </c>
      <c r="U26" s="43" t="s">
        <v>33</v>
      </c>
      <c r="V26" s="43" t="s">
        <v>33</v>
      </c>
      <c r="W26" s="43" t="s">
        <v>33</v>
      </c>
      <c r="X26" s="43"/>
      <c r="Y26" s="43" t="s">
        <v>33</v>
      </c>
      <c r="Z26" s="43" t="s">
        <v>33</v>
      </c>
      <c r="AA26" s="45"/>
      <c r="AB26" s="45"/>
      <c r="AC26" s="45"/>
      <c r="AD26" s="45"/>
      <c r="AE26" s="45"/>
      <c r="AF26" s="44"/>
      <c r="AG26" s="44"/>
      <c r="AH26" s="44"/>
    </row>
    <row r="27" spans="2:34" ht="45.75" customHeight="1" x14ac:dyDescent="0.2">
      <c r="B27" s="171">
        <v>16</v>
      </c>
      <c r="C27" s="24" t="s">
        <v>54</v>
      </c>
      <c r="D27" s="181" t="str">
        <f>+D26</f>
        <v>Asesoría Legal</v>
      </c>
      <c r="E27" s="48">
        <v>2</v>
      </c>
      <c r="F27" s="43">
        <v>0</v>
      </c>
      <c r="G27" s="43">
        <v>0</v>
      </c>
      <c r="H27" s="43">
        <v>0</v>
      </c>
      <c r="I27" s="43">
        <v>1</v>
      </c>
      <c r="J27" s="43">
        <v>0</v>
      </c>
      <c r="K27" s="43">
        <v>0</v>
      </c>
      <c r="L27" s="43"/>
      <c r="M27" s="44"/>
      <c r="N27" s="44"/>
      <c r="O27" s="43"/>
      <c r="P27" s="43" t="s">
        <v>33</v>
      </c>
      <c r="Q27" s="43"/>
      <c r="R27" s="43"/>
      <c r="S27" s="43" t="s">
        <v>33</v>
      </c>
      <c r="T27" s="43" t="s">
        <v>33</v>
      </c>
      <c r="U27" s="43" t="s">
        <v>33</v>
      </c>
      <c r="V27" s="43" t="s">
        <v>33</v>
      </c>
      <c r="W27" s="43" t="s">
        <v>33</v>
      </c>
      <c r="X27" s="43"/>
      <c r="Y27" s="43"/>
      <c r="Z27" s="43" t="s">
        <v>33</v>
      </c>
      <c r="AA27" s="45"/>
      <c r="AB27" s="45"/>
      <c r="AC27" s="45"/>
      <c r="AD27" s="45"/>
      <c r="AE27" s="45"/>
      <c r="AF27" s="44"/>
      <c r="AG27" s="44"/>
      <c r="AH27" s="44"/>
    </row>
    <row r="28" spans="2:34" ht="45.75" customHeight="1" x14ac:dyDescent="0.2">
      <c r="B28" s="43">
        <v>17</v>
      </c>
      <c r="C28" s="24" t="s">
        <v>55</v>
      </c>
      <c r="D28" s="181" t="s">
        <v>51</v>
      </c>
      <c r="E28" s="48">
        <v>5</v>
      </c>
      <c r="F28" s="43">
        <v>0</v>
      </c>
      <c r="G28" s="43">
        <v>0</v>
      </c>
      <c r="H28" s="43">
        <v>1</v>
      </c>
      <c r="I28" s="43">
        <v>0</v>
      </c>
      <c r="J28" s="43">
        <v>0</v>
      </c>
      <c r="K28" s="43">
        <v>0</v>
      </c>
      <c r="L28" s="43">
        <v>2</v>
      </c>
      <c r="M28" s="44"/>
      <c r="N28" s="44"/>
      <c r="O28" s="43" t="s">
        <v>33</v>
      </c>
      <c r="P28" s="43" t="s">
        <v>33</v>
      </c>
      <c r="Q28" s="43"/>
      <c r="R28" s="43"/>
      <c r="S28" s="43" t="s">
        <v>33</v>
      </c>
      <c r="T28" s="43" t="s">
        <v>33</v>
      </c>
      <c r="U28" s="43" t="s">
        <v>33</v>
      </c>
      <c r="V28" s="43" t="s">
        <v>33</v>
      </c>
      <c r="W28" s="43" t="s">
        <v>33</v>
      </c>
      <c r="X28" s="43"/>
      <c r="Y28" s="43"/>
      <c r="Z28" s="43" t="s">
        <v>33</v>
      </c>
      <c r="AA28" s="45"/>
      <c r="AB28" s="45"/>
      <c r="AC28" s="45"/>
      <c r="AD28" s="45"/>
      <c r="AE28" s="45"/>
      <c r="AF28" s="44"/>
      <c r="AG28" s="44"/>
      <c r="AH28" s="44"/>
    </row>
    <row r="29" spans="2:34" ht="34.5" customHeight="1" x14ac:dyDescent="0.2">
      <c r="B29" s="171">
        <v>18</v>
      </c>
      <c r="C29" s="24" t="s">
        <v>57</v>
      </c>
      <c r="D29" s="43" t="s">
        <v>51</v>
      </c>
      <c r="E29" s="43">
        <v>5</v>
      </c>
      <c r="F29" s="43">
        <v>0</v>
      </c>
      <c r="G29" s="43">
        <v>0</v>
      </c>
      <c r="H29" s="43">
        <v>1</v>
      </c>
      <c r="I29" s="43">
        <v>0</v>
      </c>
      <c r="J29" s="43">
        <v>0</v>
      </c>
      <c r="K29" s="43">
        <v>0</v>
      </c>
      <c r="L29" s="44"/>
      <c r="M29" s="44"/>
      <c r="N29" s="44"/>
      <c r="O29" s="43" t="s">
        <v>33</v>
      </c>
      <c r="P29" s="44" t="s">
        <v>33</v>
      </c>
      <c r="Q29" s="44" t="s">
        <v>33</v>
      </c>
      <c r="R29" s="44" t="s">
        <v>33</v>
      </c>
      <c r="S29" s="44" t="s">
        <v>33</v>
      </c>
      <c r="T29" s="44" t="s">
        <v>33</v>
      </c>
      <c r="U29" s="44" t="s">
        <v>33</v>
      </c>
      <c r="V29" s="44"/>
      <c r="W29" s="44"/>
      <c r="X29" s="44" t="s">
        <v>33</v>
      </c>
      <c r="Y29" s="44" t="s">
        <v>33</v>
      </c>
      <c r="Z29" s="43" t="s">
        <v>33</v>
      </c>
      <c r="AA29" s="45"/>
      <c r="AB29" s="45"/>
      <c r="AC29" s="45"/>
      <c r="AD29" s="45"/>
      <c r="AE29" s="45"/>
      <c r="AF29" s="44"/>
      <c r="AG29" s="44"/>
      <c r="AH29" s="44" t="s">
        <v>33</v>
      </c>
    </row>
    <row r="30" spans="2:34" ht="40.5" customHeight="1" x14ac:dyDescent="0.2">
      <c r="B30" s="171">
        <v>19</v>
      </c>
      <c r="C30" s="24" t="s">
        <v>56</v>
      </c>
      <c r="D30" s="52" t="str">
        <f>+D28</f>
        <v>Dirección Regional</v>
      </c>
      <c r="E30" s="43">
        <v>5</v>
      </c>
      <c r="F30" s="43">
        <v>0</v>
      </c>
      <c r="G30" s="43">
        <v>0</v>
      </c>
      <c r="H30" s="43">
        <v>0</v>
      </c>
      <c r="I30" s="43">
        <v>0</v>
      </c>
      <c r="J30" s="43">
        <v>0</v>
      </c>
      <c r="K30" s="43">
        <v>1</v>
      </c>
      <c r="L30" s="44"/>
      <c r="M30" s="44"/>
      <c r="N30" s="44"/>
      <c r="O30" s="43" t="s">
        <v>33</v>
      </c>
      <c r="P30" s="44"/>
      <c r="Q30" s="44"/>
      <c r="R30" s="44"/>
      <c r="S30" s="44"/>
      <c r="T30" s="44"/>
      <c r="U30" s="44"/>
      <c r="V30" s="44"/>
      <c r="W30" s="44"/>
      <c r="X30" s="44"/>
      <c r="Y30" s="44"/>
      <c r="Z30" s="43" t="s">
        <v>33</v>
      </c>
      <c r="AA30" s="45"/>
      <c r="AB30" s="45"/>
      <c r="AC30" s="45"/>
      <c r="AD30" s="45"/>
      <c r="AE30" s="45"/>
      <c r="AF30" s="44" t="s">
        <v>33</v>
      </c>
      <c r="AG30" s="44"/>
      <c r="AH30" s="51"/>
    </row>
    <row r="31" spans="2:34" ht="54" customHeight="1" x14ac:dyDescent="0.2">
      <c r="B31" s="43">
        <v>20</v>
      </c>
      <c r="C31" s="24" t="s">
        <v>48</v>
      </c>
      <c r="D31" s="52" t="str">
        <f>+D30</f>
        <v>Dirección Regional</v>
      </c>
      <c r="E31" s="43">
        <v>8</v>
      </c>
      <c r="F31" s="43">
        <v>0</v>
      </c>
      <c r="G31" s="43">
        <v>0</v>
      </c>
      <c r="H31" s="43">
        <v>1</v>
      </c>
      <c r="I31" s="43">
        <v>0</v>
      </c>
      <c r="J31" s="43">
        <v>0</v>
      </c>
      <c r="K31" s="43">
        <v>0</v>
      </c>
      <c r="L31" s="44"/>
      <c r="M31" s="44"/>
      <c r="N31" s="44"/>
      <c r="O31" s="44"/>
      <c r="P31" s="43" t="s">
        <v>33</v>
      </c>
      <c r="Q31" s="43"/>
      <c r="R31" s="43"/>
      <c r="S31" s="43" t="s">
        <v>33</v>
      </c>
      <c r="T31" s="43"/>
      <c r="U31" s="43" t="s">
        <v>33</v>
      </c>
      <c r="V31" s="43" t="s">
        <v>33</v>
      </c>
      <c r="W31" s="43" t="s">
        <v>33</v>
      </c>
      <c r="X31" s="43"/>
      <c r="Y31" s="43"/>
      <c r="Z31" s="43" t="s">
        <v>33</v>
      </c>
      <c r="AA31" s="44"/>
      <c r="AB31" s="44"/>
      <c r="AC31" s="44"/>
      <c r="AD31" s="44"/>
      <c r="AE31" s="44"/>
      <c r="AF31" s="44" t="s">
        <v>33</v>
      </c>
      <c r="AG31" s="44"/>
      <c r="AH31" s="44"/>
    </row>
    <row r="32" spans="2:34" ht="37.5" customHeight="1" x14ac:dyDescent="0.2">
      <c r="B32" s="171">
        <v>21</v>
      </c>
      <c r="C32" s="24" t="s">
        <v>49</v>
      </c>
      <c r="D32" s="43" t="s">
        <v>51</v>
      </c>
      <c r="E32" s="43">
        <v>15</v>
      </c>
      <c r="F32" s="43">
        <v>0</v>
      </c>
      <c r="G32" s="43">
        <v>0</v>
      </c>
      <c r="H32" s="43">
        <v>1</v>
      </c>
      <c r="I32" s="43">
        <v>0</v>
      </c>
      <c r="J32" s="43">
        <v>0</v>
      </c>
      <c r="K32" s="43">
        <v>0</v>
      </c>
      <c r="L32" s="43"/>
      <c r="M32" s="43"/>
      <c r="N32" s="43">
        <v>2</v>
      </c>
      <c r="O32" s="43"/>
      <c r="P32" s="43"/>
      <c r="Q32" s="43"/>
      <c r="R32" s="43"/>
      <c r="S32" s="43"/>
      <c r="T32" s="43"/>
      <c r="U32" s="43"/>
      <c r="V32" s="43"/>
      <c r="W32" s="43"/>
      <c r="X32" s="43"/>
      <c r="Y32" s="43"/>
      <c r="Z32" s="43" t="s">
        <v>33</v>
      </c>
      <c r="AA32" s="45"/>
      <c r="AB32" s="45"/>
      <c r="AC32" s="45"/>
      <c r="AD32" s="45"/>
      <c r="AE32" s="45"/>
      <c r="AF32" s="44"/>
      <c r="AG32" s="44"/>
      <c r="AH32" s="53" t="s">
        <v>33</v>
      </c>
    </row>
    <row r="33" spans="2:34" ht="30.75" thickBot="1" x14ac:dyDescent="0.25">
      <c r="B33" s="43">
        <v>22</v>
      </c>
      <c r="C33" s="24" t="s">
        <v>100</v>
      </c>
      <c r="D33" s="54" t="str">
        <f>+D31</f>
        <v>Dirección Regional</v>
      </c>
      <c r="E33" s="55">
        <v>5</v>
      </c>
      <c r="F33" s="43">
        <v>0</v>
      </c>
      <c r="G33" s="43">
        <v>0</v>
      </c>
      <c r="H33" s="43">
        <v>1</v>
      </c>
      <c r="I33" s="43">
        <v>0</v>
      </c>
      <c r="J33" s="43">
        <v>0</v>
      </c>
      <c r="K33" s="43">
        <v>0</v>
      </c>
      <c r="L33" s="43">
        <v>35</v>
      </c>
      <c r="M33" s="43"/>
      <c r="N33" s="43"/>
      <c r="O33" s="43"/>
      <c r="P33" s="43"/>
      <c r="Q33" s="43" t="s">
        <v>33</v>
      </c>
      <c r="R33" s="43" t="s">
        <v>33</v>
      </c>
      <c r="S33" s="43"/>
      <c r="T33" s="43"/>
      <c r="U33" s="43" t="s">
        <v>33</v>
      </c>
      <c r="V33" s="43"/>
      <c r="W33" s="43"/>
      <c r="X33" s="43" t="s">
        <v>33</v>
      </c>
      <c r="Y33" s="43"/>
      <c r="Z33" s="43" t="s">
        <v>33</v>
      </c>
      <c r="AA33" s="43"/>
      <c r="AB33" s="44"/>
      <c r="AC33" s="44"/>
      <c r="AD33" s="44"/>
      <c r="AE33" s="44"/>
      <c r="AF33" s="51"/>
      <c r="AG33" s="44" t="s">
        <v>33</v>
      </c>
      <c r="AH33" s="44"/>
    </row>
    <row r="34" spans="2:34" ht="15.75" thickBot="1" x14ac:dyDescent="0.25">
      <c r="E34" s="56">
        <f>SUM(E12:E33)</f>
        <v>7401</v>
      </c>
      <c r="F34" s="37" t="e">
        <f>'TUPA 17'!#REF!</f>
        <v>#REF!</v>
      </c>
    </row>
  </sheetData>
  <mergeCells count="17">
    <mergeCell ref="B1:AD1"/>
    <mergeCell ref="B2:AE2"/>
    <mergeCell ref="B3:AE3"/>
    <mergeCell ref="B9:B11"/>
    <mergeCell ref="C9:C11"/>
    <mergeCell ref="D9:D11"/>
    <mergeCell ref="E9:E11"/>
    <mergeCell ref="F9:N9"/>
    <mergeCell ref="O9:Z9"/>
    <mergeCell ref="AA9:AE9"/>
    <mergeCell ref="AF9:AH9"/>
    <mergeCell ref="F10:K10"/>
    <mergeCell ref="L10:N10"/>
    <mergeCell ref="O10:Z10"/>
    <mergeCell ref="AF10:AF11"/>
    <mergeCell ref="AG10:AG11"/>
    <mergeCell ref="AH10:AH11"/>
  </mergeCells>
  <pageMargins left="0.11811023622047245" right="0.11811023622047245" top="0.74803149606299213" bottom="0.74803149606299213" header="0.31496062992125984" footer="0.31496062992125984"/>
  <pageSetup paperSize="9" scale="50" fitToHeight="0"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L34"/>
  <sheetViews>
    <sheetView showGridLines="0" zoomScale="70" zoomScaleNormal="70" workbookViewId="0">
      <selection activeCell="E34" sqref="E34"/>
    </sheetView>
  </sheetViews>
  <sheetFormatPr baseColWidth="10" defaultColWidth="11.42578125" defaultRowHeight="15" x14ac:dyDescent="0.25"/>
  <cols>
    <col min="1" max="1" width="2.28515625" style="113" customWidth="1"/>
    <col min="2" max="2" width="6.42578125" style="114" customWidth="1"/>
    <col min="3" max="3" width="31.28515625" style="113" customWidth="1"/>
    <col min="4" max="4" width="22.7109375" style="120" customWidth="1"/>
    <col min="5" max="5" width="10" style="113" customWidth="1"/>
    <col min="6" max="6" width="11.85546875" style="113" customWidth="1"/>
    <col min="7" max="7" width="5.28515625" style="113" customWidth="1"/>
    <col min="8" max="8" width="10.140625" style="113" customWidth="1"/>
    <col min="9" max="9" width="8.28515625" style="113" customWidth="1"/>
    <col min="10" max="10" width="8.140625" style="113" customWidth="1"/>
    <col min="11" max="11" width="9.7109375" style="113" customWidth="1"/>
    <col min="12" max="12" width="8" style="113" customWidth="1"/>
    <col min="13" max="13" width="4.5703125" style="113" customWidth="1"/>
    <col min="14" max="14" width="8.7109375" style="113" customWidth="1"/>
    <col min="15" max="15" width="6.42578125" style="113" customWidth="1"/>
    <col min="16" max="16" width="5.5703125" style="113" customWidth="1"/>
    <col min="17" max="17" width="8.5703125" style="113" customWidth="1"/>
    <col min="18" max="18" width="7.5703125" style="113" customWidth="1"/>
    <col min="19" max="19" width="9.140625" style="113" customWidth="1"/>
    <col min="20" max="20" width="8.42578125" style="113" customWidth="1"/>
    <col min="21" max="21" width="7.140625" style="113" customWidth="1"/>
    <col min="22" max="22" width="9.5703125" style="113" customWidth="1"/>
    <col min="23" max="23" width="9.85546875" style="113" customWidth="1"/>
    <col min="24" max="24" width="7.85546875" style="113" customWidth="1"/>
    <col min="25" max="25" width="8.7109375" style="113" customWidth="1"/>
    <col min="26" max="27" width="7.5703125" style="113" customWidth="1"/>
    <col min="28" max="28" width="8.28515625" style="113" customWidth="1"/>
    <col min="29" max="33" width="9" style="113" customWidth="1"/>
    <col min="34" max="36" width="5.28515625" style="113" customWidth="1"/>
    <col min="37" max="16384" width="11.42578125" style="113"/>
  </cols>
  <sheetData>
    <row r="1" spans="2:38" x14ac:dyDescent="0.25">
      <c r="B1" s="412" t="s">
        <v>0</v>
      </c>
      <c r="C1" s="412"/>
      <c r="D1" s="412"/>
      <c r="E1" s="412"/>
      <c r="F1" s="412"/>
      <c r="G1" s="412"/>
      <c r="H1" s="412"/>
      <c r="I1" s="412"/>
      <c r="J1" s="412"/>
      <c r="K1" s="412"/>
      <c r="L1" s="412"/>
      <c r="M1" s="412"/>
      <c r="N1" s="412"/>
      <c r="O1" s="412"/>
      <c r="P1" s="412"/>
      <c r="Q1" s="412"/>
      <c r="R1" s="412"/>
      <c r="S1" s="412"/>
      <c r="T1" s="412"/>
      <c r="U1" s="412"/>
      <c r="V1" s="412"/>
      <c r="W1" s="412"/>
      <c r="X1" s="412"/>
      <c r="Y1" s="412"/>
      <c r="Z1" s="412"/>
      <c r="AA1" s="412"/>
      <c r="AB1" s="412"/>
      <c r="AC1" s="145"/>
      <c r="AD1" s="145"/>
      <c r="AE1" s="145"/>
      <c r="AF1" s="145"/>
      <c r="AG1" s="148"/>
      <c r="AH1" s="121"/>
      <c r="AI1" s="121"/>
      <c r="AJ1" s="121"/>
      <c r="AK1" s="121"/>
      <c r="AL1" s="121"/>
    </row>
    <row r="2" spans="2:38" x14ac:dyDescent="0.25">
      <c r="B2" s="412" t="s">
        <v>42</v>
      </c>
      <c r="C2" s="412"/>
      <c r="D2" s="412"/>
      <c r="E2" s="412"/>
      <c r="F2" s="412"/>
      <c r="G2" s="412"/>
      <c r="H2" s="412"/>
      <c r="I2" s="412"/>
      <c r="J2" s="412"/>
      <c r="K2" s="412"/>
      <c r="L2" s="412"/>
      <c r="M2" s="412"/>
      <c r="N2" s="412"/>
      <c r="O2" s="412"/>
      <c r="P2" s="412"/>
      <c r="Q2" s="412"/>
      <c r="R2" s="412"/>
      <c r="S2" s="412"/>
      <c r="T2" s="412"/>
      <c r="U2" s="412"/>
      <c r="V2" s="412"/>
      <c r="W2" s="412"/>
      <c r="X2" s="412"/>
      <c r="Y2" s="412"/>
      <c r="Z2" s="412"/>
      <c r="AA2" s="412"/>
      <c r="AB2" s="412"/>
      <c r="AC2" s="145"/>
      <c r="AD2" s="145"/>
      <c r="AE2" s="145"/>
      <c r="AF2" s="145"/>
      <c r="AG2" s="145"/>
      <c r="AH2" s="121"/>
      <c r="AI2" s="121"/>
      <c r="AJ2" s="121"/>
      <c r="AK2" s="121"/>
      <c r="AL2" s="121"/>
    </row>
    <row r="3" spans="2:38" x14ac:dyDescent="0.25">
      <c r="B3" s="412" t="s">
        <v>38</v>
      </c>
      <c r="C3" s="412"/>
      <c r="D3" s="412"/>
      <c r="E3" s="412"/>
      <c r="F3" s="412"/>
      <c r="G3" s="412"/>
      <c r="H3" s="412"/>
      <c r="I3" s="412"/>
      <c r="J3" s="412"/>
      <c r="K3" s="412"/>
      <c r="L3" s="412"/>
      <c r="M3" s="412"/>
      <c r="N3" s="412"/>
      <c r="O3" s="412"/>
      <c r="P3" s="412"/>
      <c r="Q3" s="412"/>
      <c r="R3" s="412"/>
      <c r="S3" s="412"/>
      <c r="T3" s="412"/>
      <c r="U3" s="412"/>
      <c r="V3" s="412"/>
      <c r="W3" s="412"/>
      <c r="X3" s="412"/>
      <c r="Y3" s="412"/>
      <c r="Z3" s="412"/>
      <c r="AA3" s="412"/>
      <c r="AB3" s="412"/>
      <c r="AC3" s="145"/>
      <c r="AD3" s="145"/>
      <c r="AE3" s="145"/>
      <c r="AF3" s="145"/>
      <c r="AG3" s="145"/>
      <c r="AH3" s="121"/>
      <c r="AI3" s="121"/>
      <c r="AJ3" s="121"/>
      <c r="AK3" s="121"/>
      <c r="AL3" s="121"/>
    </row>
    <row r="4" spans="2:38" x14ac:dyDescent="0.25">
      <c r="B4" s="145"/>
      <c r="C4" s="145"/>
      <c r="D4" s="146"/>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c r="AF4" s="145"/>
      <c r="AG4" s="145"/>
      <c r="AH4" s="121"/>
      <c r="AI4" s="121"/>
      <c r="AJ4" s="121"/>
      <c r="AK4" s="121"/>
      <c r="AL4" s="121"/>
    </row>
    <row r="5" spans="2:38" ht="15" customHeight="1" x14ac:dyDescent="0.25">
      <c r="B5" s="145"/>
      <c r="C5" s="104" t="s">
        <v>278</v>
      </c>
      <c r="D5" s="104"/>
      <c r="E5" s="104"/>
      <c r="F5" s="104"/>
      <c r="G5" s="104"/>
      <c r="H5" s="104"/>
      <c r="I5" s="104"/>
      <c r="J5" s="145"/>
      <c r="K5" s="145"/>
      <c r="L5" s="145"/>
      <c r="M5" s="145"/>
      <c r="N5" s="145"/>
      <c r="O5" s="145"/>
      <c r="P5" s="145"/>
      <c r="Q5" s="145"/>
      <c r="R5" s="145"/>
      <c r="S5" s="145"/>
      <c r="T5" s="145"/>
      <c r="U5" s="145"/>
      <c r="V5" s="145"/>
      <c r="W5" s="145"/>
      <c r="X5" s="145"/>
      <c r="Y5" s="145"/>
      <c r="Z5" s="145"/>
      <c r="AA5" s="145"/>
      <c r="AB5" s="145"/>
      <c r="AC5" s="145"/>
      <c r="AD5" s="145"/>
      <c r="AE5" s="145"/>
      <c r="AF5" s="145"/>
      <c r="AG5" s="145"/>
      <c r="AH5" s="121"/>
      <c r="AI5" s="121"/>
      <c r="AJ5" s="121"/>
      <c r="AK5" s="121"/>
      <c r="AL5" s="121"/>
    </row>
    <row r="6" spans="2:38" x14ac:dyDescent="0.25">
      <c r="B6" s="123"/>
      <c r="C6" s="121"/>
      <c r="D6" s="122"/>
      <c r="E6" s="121"/>
      <c r="F6" s="121"/>
      <c r="G6" s="121"/>
      <c r="H6" s="121"/>
      <c r="I6" s="121"/>
      <c r="J6" s="121"/>
      <c r="K6" s="121"/>
      <c r="L6" s="121"/>
      <c r="M6" s="121"/>
      <c r="N6" s="121"/>
      <c r="O6" s="121"/>
      <c r="P6" s="121"/>
      <c r="Q6" s="121"/>
      <c r="R6" s="121"/>
      <c r="S6" s="121"/>
      <c r="T6" s="121"/>
      <c r="U6" s="121"/>
      <c r="V6" s="121"/>
      <c r="W6" s="121"/>
      <c r="X6" s="121"/>
      <c r="Y6" s="121"/>
      <c r="Z6" s="121"/>
      <c r="AA6" s="121"/>
      <c r="AB6" s="121"/>
      <c r="AC6" s="121"/>
      <c r="AD6" s="121"/>
      <c r="AE6" s="121"/>
      <c r="AF6" s="121"/>
      <c r="AG6" s="121"/>
      <c r="AH6" s="121"/>
      <c r="AI6" s="121"/>
      <c r="AJ6" s="121"/>
      <c r="AK6" s="121"/>
      <c r="AL6" s="121"/>
    </row>
    <row r="7" spans="2:38" x14ac:dyDescent="0.25">
      <c r="B7" s="402" t="s">
        <v>1</v>
      </c>
      <c r="C7" s="405" t="s">
        <v>2</v>
      </c>
      <c r="D7" s="402" t="s">
        <v>3</v>
      </c>
      <c r="E7" s="408" t="s">
        <v>4</v>
      </c>
      <c r="F7" s="409" t="s">
        <v>5</v>
      </c>
      <c r="G7" s="410"/>
      <c r="H7" s="410"/>
      <c r="I7" s="410"/>
      <c r="J7" s="410"/>
      <c r="K7" s="410"/>
      <c r="L7" s="410"/>
      <c r="M7" s="410"/>
      <c r="N7" s="410"/>
      <c r="O7" s="400" t="s">
        <v>9</v>
      </c>
      <c r="P7" s="400"/>
      <c r="Q7" s="400"/>
      <c r="R7" s="400"/>
      <c r="S7" s="400"/>
      <c r="T7" s="400"/>
      <c r="U7" s="400"/>
      <c r="V7" s="400"/>
      <c r="W7" s="400"/>
      <c r="X7" s="400"/>
      <c r="Y7" s="400"/>
      <c r="Z7" s="400"/>
      <c r="AA7" s="400"/>
      <c r="AB7" s="400"/>
      <c r="AC7" s="400" t="s">
        <v>11</v>
      </c>
      <c r="AD7" s="400"/>
      <c r="AE7" s="400"/>
      <c r="AF7" s="400"/>
      <c r="AG7" s="400"/>
      <c r="AH7" s="400" t="s">
        <v>15</v>
      </c>
      <c r="AI7" s="400"/>
      <c r="AJ7" s="400"/>
      <c r="AK7" s="121"/>
      <c r="AL7" s="121"/>
    </row>
    <row r="8" spans="2:38" x14ac:dyDescent="0.25">
      <c r="B8" s="403"/>
      <c r="C8" s="406"/>
      <c r="D8" s="403"/>
      <c r="E8" s="408"/>
      <c r="F8" s="409" t="s">
        <v>6</v>
      </c>
      <c r="G8" s="410"/>
      <c r="H8" s="410"/>
      <c r="I8" s="410"/>
      <c r="J8" s="411"/>
      <c r="K8" s="399" t="s">
        <v>7</v>
      </c>
      <c r="L8" s="399"/>
      <c r="M8" s="399"/>
      <c r="N8" s="399"/>
      <c r="O8" s="399" t="s">
        <v>10</v>
      </c>
      <c r="P8" s="399"/>
      <c r="Q8" s="399"/>
      <c r="R8" s="399"/>
      <c r="S8" s="399"/>
      <c r="T8" s="399"/>
      <c r="U8" s="399"/>
      <c r="V8" s="399"/>
      <c r="W8" s="399"/>
      <c r="X8" s="399"/>
      <c r="Y8" s="399"/>
      <c r="Z8" s="399"/>
      <c r="AA8" s="399"/>
      <c r="AB8" s="399"/>
      <c r="AC8" s="143" t="s">
        <v>31</v>
      </c>
      <c r="AD8" s="143" t="s">
        <v>32</v>
      </c>
      <c r="AE8" s="143" t="s">
        <v>12</v>
      </c>
      <c r="AF8" s="143" t="s">
        <v>13</v>
      </c>
      <c r="AG8" s="143" t="s">
        <v>14</v>
      </c>
      <c r="AH8" s="401" t="s">
        <v>16</v>
      </c>
      <c r="AI8" s="401" t="s">
        <v>17</v>
      </c>
      <c r="AJ8" s="401" t="s">
        <v>18</v>
      </c>
      <c r="AK8" s="121"/>
      <c r="AL8" s="121"/>
    </row>
    <row r="9" spans="2:38" ht="39" customHeight="1" x14ac:dyDescent="0.25">
      <c r="B9" s="404"/>
      <c r="C9" s="407"/>
      <c r="D9" s="404"/>
      <c r="E9" s="408"/>
      <c r="F9" s="142" t="s">
        <v>41</v>
      </c>
      <c r="G9" s="143" t="s">
        <v>43</v>
      </c>
      <c r="H9" s="142" t="s">
        <v>44</v>
      </c>
      <c r="I9" s="143" t="s">
        <v>211</v>
      </c>
      <c r="J9" s="142" t="s">
        <v>22</v>
      </c>
      <c r="K9" s="140" t="s">
        <v>8</v>
      </c>
      <c r="L9" s="140" t="s">
        <v>210</v>
      </c>
      <c r="M9" s="141" t="s">
        <v>28</v>
      </c>
      <c r="N9" s="140" t="s">
        <v>37</v>
      </c>
      <c r="O9" s="141" t="s">
        <v>25</v>
      </c>
      <c r="P9" s="140" t="s">
        <v>199</v>
      </c>
      <c r="Q9" s="140" t="s">
        <v>24</v>
      </c>
      <c r="R9" s="140" t="s">
        <v>198</v>
      </c>
      <c r="S9" s="140" t="s">
        <v>64</v>
      </c>
      <c r="T9" s="140" t="s">
        <v>65</v>
      </c>
      <c r="U9" s="140" t="s">
        <v>26</v>
      </c>
      <c r="V9" s="140" t="s">
        <v>27</v>
      </c>
      <c r="W9" s="140" t="s">
        <v>203</v>
      </c>
      <c r="X9" s="140" t="s">
        <v>23</v>
      </c>
      <c r="Y9" s="140" t="s">
        <v>73</v>
      </c>
      <c r="Z9" s="140" t="s">
        <v>82</v>
      </c>
      <c r="AA9" s="140" t="s">
        <v>161</v>
      </c>
      <c r="AB9" s="140" t="s">
        <v>30</v>
      </c>
      <c r="AC9" s="143"/>
      <c r="AD9" s="143"/>
      <c r="AE9" s="143"/>
      <c r="AF9" s="143"/>
      <c r="AG9" s="143"/>
      <c r="AH9" s="401"/>
      <c r="AI9" s="401"/>
      <c r="AJ9" s="401"/>
      <c r="AK9" s="121"/>
      <c r="AL9" s="121"/>
    </row>
    <row r="10" spans="2:38" ht="27.75" customHeight="1" x14ac:dyDescent="0.25">
      <c r="B10" s="131">
        <v>1</v>
      </c>
      <c r="C10" s="139" t="s">
        <v>34</v>
      </c>
      <c r="D10" s="138" t="s">
        <v>40</v>
      </c>
      <c r="E10" s="131">
        <v>2</v>
      </c>
      <c r="F10" s="131">
        <v>1</v>
      </c>
      <c r="G10" s="131">
        <v>0</v>
      </c>
      <c r="H10" s="131">
        <v>0</v>
      </c>
      <c r="I10" s="131">
        <v>0</v>
      </c>
      <c r="J10" s="131">
        <v>0</v>
      </c>
      <c r="K10" s="131"/>
      <c r="L10" s="131"/>
      <c r="M10" s="131"/>
      <c r="N10" s="131"/>
      <c r="O10" s="131"/>
      <c r="P10" s="131"/>
      <c r="Q10" s="131"/>
      <c r="R10" s="131"/>
      <c r="S10" s="131"/>
      <c r="T10" s="131"/>
      <c r="U10" s="131"/>
      <c r="V10" s="131"/>
      <c r="W10" s="131"/>
      <c r="X10" s="131"/>
      <c r="Y10" s="131"/>
      <c r="Z10" s="131"/>
      <c r="AA10" s="131"/>
      <c r="AB10" s="131" t="s">
        <v>33</v>
      </c>
      <c r="AC10" s="144"/>
      <c r="AD10" s="144"/>
      <c r="AE10" s="144"/>
      <c r="AF10" s="144"/>
      <c r="AG10" s="144"/>
      <c r="AH10" s="131" t="s">
        <v>33</v>
      </c>
      <c r="AI10" s="131"/>
      <c r="AJ10" s="131"/>
      <c r="AK10" s="121"/>
      <c r="AL10" s="121"/>
    </row>
    <row r="11" spans="2:38" ht="27" customHeight="1" x14ac:dyDescent="0.25">
      <c r="B11" s="126">
        <v>2</v>
      </c>
      <c r="C11" s="127" t="s">
        <v>35</v>
      </c>
      <c r="D11" s="129" t="str">
        <f>+D10</f>
        <v>Administración</v>
      </c>
      <c r="E11" s="126">
        <v>2</v>
      </c>
      <c r="F11" s="126">
        <v>1</v>
      </c>
      <c r="G11" s="126">
        <v>0</v>
      </c>
      <c r="H11" s="126">
        <v>0</v>
      </c>
      <c r="I11" s="126">
        <v>0</v>
      </c>
      <c r="J11" s="126">
        <v>0</v>
      </c>
      <c r="K11" s="124"/>
      <c r="L11" s="124"/>
      <c r="M11" s="126">
        <v>1</v>
      </c>
      <c r="N11" s="124"/>
      <c r="O11" s="126" t="s">
        <v>33</v>
      </c>
      <c r="P11" s="126"/>
      <c r="Q11" s="124"/>
      <c r="R11" s="124"/>
      <c r="S11" s="124"/>
      <c r="T11" s="124"/>
      <c r="U11" s="124"/>
      <c r="V11" s="124"/>
      <c r="W11" s="124"/>
      <c r="X11" s="124"/>
      <c r="Y11" s="124"/>
      <c r="Z11" s="124"/>
      <c r="AA11" s="124"/>
      <c r="AB11" s="126" t="s">
        <v>33</v>
      </c>
      <c r="AC11" s="125"/>
      <c r="AD11" s="125"/>
      <c r="AE11" s="125"/>
      <c r="AF11" s="125"/>
      <c r="AG11" s="125"/>
      <c r="AH11" s="124"/>
      <c r="AI11" s="124" t="s">
        <v>33</v>
      </c>
      <c r="AJ11" s="124"/>
      <c r="AK11" s="121"/>
      <c r="AL11" s="121"/>
    </row>
    <row r="12" spans="2:38" ht="28.5" customHeight="1" x14ac:dyDescent="0.25">
      <c r="B12" s="126">
        <v>3</v>
      </c>
      <c r="C12" s="127" t="s">
        <v>36</v>
      </c>
      <c r="D12" s="129" t="s">
        <v>21</v>
      </c>
      <c r="E12" s="126">
        <v>5</v>
      </c>
      <c r="F12" s="126">
        <v>0</v>
      </c>
      <c r="G12" s="126">
        <v>1</v>
      </c>
      <c r="H12" s="126">
        <v>0</v>
      </c>
      <c r="I12" s="126">
        <v>0</v>
      </c>
      <c r="J12" s="126">
        <v>0</v>
      </c>
      <c r="K12" s="124"/>
      <c r="L12" s="124"/>
      <c r="M12" s="124"/>
      <c r="N12" s="124"/>
      <c r="O12" s="126" t="s">
        <v>33</v>
      </c>
      <c r="P12" s="126"/>
      <c r="Q12" s="124"/>
      <c r="R12" s="124"/>
      <c r="S12" s="124"/>
      <c r="T12" s="124"/>
      <c r="U12" s="124"/>
      <c r="V12" s="124"/>
      <c r="W12" s="124"/>
      <c r="X12" s="124"/>
      <c r="Y12" s="124"/>
      <c r="Z12" s="124"/>
      <c r="AA12" s="124"/>
      <c r="AB12" s="126" t="s">
        <v>33</v>
      </c>
      <c r="AC12" s="125"/>
      <c r="AD12" s="125"/>
      <c r="AE12" s="125"/>
      <c r="AF12" s="125"/>
      <c r="AG12" s="125"/>
      <c r="AH12" s="124" t="s">
        <v>33</v>
      </c>
      <c r="AI12" s="124"/>
      <c r="AJ12" s="124"/>
      <c r="AK12" s="121"/>
      <c r="AL12" s="121"/>
    </row>
    <row r="13" spans="2:38" ht="28.5" customHeight="1" x14ac:dyDescent="0.25">
      <c r="B13" s="131">
        <v>4</v>
      </c>
      <c r="C13" s="127" t="s">
        <v>19</v>
      </c>
      <c r="D13" s="129" t="s">
        <v>21</v>
      </c>
      <c r="E13" s="126">
        <v>1</v>
      </c>
      <c r="F13" s="126">
        <v>0</v>
      </c>
      <c r="G13" s="126">
        <v>1</v>
      </c>
      <c r="H13" s="126">
        <v>0</v>
      </c>
      <c r="I13" s="126">
        <v>0</v>
      </c>
      <c r="J13" s="126">
        <v>0</v>
      </c>
      <c r="K13" s="124"/>
      <c r="L13" s="124"/>
      <c r="M13" s="124"/>
      <c r="N13" s="124"/>
      <c r="O13" s="126"/>
      <c r="P13" s="126"/>
      <c r="Q13" s="126"/>
      <c r="R13" s="126"/>
      <c r="S13" s="126"/>
      <c r="T13" s="126"/>
      <c r="U13" s="126"/>
      <c r="V13" s="126"/>
      <c r="W13" s="126"/>
      <c r="X13" s="126"/>
      <c r="Y13" s="126"/>
      <c r="Z13" s="126"/>
      <c r="AA13" s="126"/>
      <c r="AB13" s="126" t="s">
        <v>33</v>
      </c>
      <c r="AC13" s="125"/>
      <c r="AD13" s="125"/>
      <c r="AE13" s="125"/>
      <c r="AF13" s="125"/>
      <c r="AG13" s="125"/>
      <c r="AH13" s="124"/>
      <c r="AI13" s="124" t="s">
        <v>33</v>
      </c>
      <c r="AJ13" s="124"/>
      <c r="AK13" s="121"/>
      <c r="AL13" s="121"/>
    </row>
    <row r="14" spans="2:38" ht="36" customHeight="1" x14ac:dyDescent="0.25">
      <c r="B14" s="126">
        <v>5</v>
      </c>
      <c r="C14" s="147" t="s">
        <v>97</v>
      </c>
      <c r="D14" s="129" t="s">
        <v>21</v>
      </c>
      <c r="E14" s="126">
        <v>1</v>
      </c>
      <c r="F14" s="126">
        <v>0</v>
      </c>
      <c r="G14" s="126">
        <v>1</v>
      </c>
      <c r="H14" s="126">
        <v>0</v>
      </c>
      <c r="I14" s="126">
        <v>0</v>
      </c>
      <c r="J14" s="126">
        <v>0</v>
      </c>
      <c r="K14" s="126"/>
      <c r="L14" s="126"/>
      <c r="M14" s="126"/>
      <c r="N14" s="126"/>
      <c r="O14" s="126"/>
      <c r="P14" s="126"/>
      <c r="Q14" s="126" t="s">
        <v>33</v>
      </c>
      <c r="R14" s="126"/>
      <c r="S14" s="126"/>
      <c r="T14" s="126"/>
      <c r="U14" s="126" t="s">
        <v>33</v>
      </c>
      <c r="V14" s="126"/>
      <c r="W14" s="126"/>
      <c r="X14" s="126" t="s">
        <v>33</v>
      </c>
      <c r="Y14" s="126" t="s">
        <v>33</v>
      </c>
      <c r="Z14" s="126" t="s">
        <v>33</v>
      </c>
      <c r="AA14" s="126"/>
      <c r="AB14" s="126" t="s">
        <v>33</v>
      </c>
      <c r="AC14" s="125"/>
      <c r="AD14" s="125"/>
      <c r="AE14" s="125"/>
      <c r="AF14" s="125"/>
      <c r="AG14" s="125"/>
      <c r="AH14" s="124" t="s">
        <v>33</v>
      </c>
      <c r="AI14" s="124"/>
      <c r="AJ14" s="124"/>
      <c r="AK14" s="121"/>
      <c r="AL14" s="121"/>
    </row>
    <row r="15" spans="2:38" ht="45" customHeight="1" x14ac:dyDescent="0.25">
      <c r="B15" s="131">
        <v>6</v>
      </c>
      <c r="C15" s="127" t="s">
        <v>50</v>
      </c>
      <c r="D15" s="137" t="s">
        <v>51</v>
      </c>
      <c r="E15" s="126">
        <v>5</v>
      </c>
      <c r="F15" s="126">
        <v>0</v>
      </c>
      <c r="G15" s="126">
        <v>0</v>
      </c>
      <c r="H15" s="126">
        <v>0</v>
      </c>
      <c r="I15" s="126">
        <v>0</v>
      </c>
      <c r="J15" s="126">
        <v>1</v>
      </c>
      <c r="K15" s="126"/>
      <c r="L15" s="126"/>
      <c r="M15" s="126"/>
      <c r="N15" s="126"/>
      <c r="O15" s="126" t="s">
        <v>33</v>
      </c>
      <c r="P15" s="126"/>
      <c r="Q15" s="126"/>
      <c r="R15" s="126"/>
      <c r="S15" s="126"/>
      <c r="T15" s="126"/>
      <c r="U15" s="126"/>
      <c r="V15" s="126"/>
      <c r="W15" s="126"/>
      <c r="X15" s="126"/>
      <c r="Y15" s="126"/>
      <c r="Z15" s="126"/>
      <c r="AA15" s="126"/>
      <c r="AB15" s="126" t="s">
        <v>33</v>
      </c>
      <c r="AC15" s="125"/>
      <c r="AD15" s="125"/>
      <c r="AE15" s="125"/>
      <c r="AF15" s="125"/>
      <c r="AG15" s="125"/>
      <c r="AH15" s="124"/>
      <c r="AI15" s="124"/>
      <c r="AJ15" s="124"/>
      <c r="AK15" s="121"/>
      <c r="AL15" s="121"/>
    </row>
    <row r="16" spans="2:38" ht="45" customHeight="1" x14ac:dyDescent="0.25">
      <c r="B16" s="126">
        <v>7</v>
      </c>
      <c r="C16" s="127" t="s">
        <v>66</v>
      </c>
      <c r="D16" s="137" t="s">
        <v>53</v>
      </c>
      <c r="E16" s="126">
        <v>2</v>
      </c>
      <c r="F16" s="126">
        <v>0</v>
      </c>
      <c r="G16" s="126">
        <v>0</v>
      </c>
      <c r="H16" s="126">
        <v>1</v>
      </c>
      <c r="I16" s="126">
        <v>0</v>
      </c>
      <c r="J16" s="126">
        <v>0</v>
      </c>
      <c r="K16" s="126"/>
      <c r="L16" s="126"/>
      <c r="M16" s="126"/>
      <c r="N16" s="126"/>
      <c r="O16" s="126"/>
      <c r="P16" s="126"/>
      <c r="Q16" s="126"/>
      <c r="R16" s="126"/>
      <c r="S16" s="126"/>
      <c r="T16" s="126"/>
      <c r="U16" s="126" t="s">
        <v>33</v>
      </c>
      <c r="V16" s="126"/>
      <c r="W16" s="126"/>
      <c r="X16" s="126" t="s">
        <v>33</v>
      </c>
      <c r="Y16" s="126"/>
      <c r="Z16" s="126" t="s">
        <v>33</v>
      </c>
      <c r="AA16" s="126"/>
      <c r="AB16" s="126" t="s">
        <v>33</v>
      </c>
      <c r="AC16" s="125"/>
      <c r="AD16" s="125"/>
      <c r="AE16" s="125"/>
      <c r="AF16" s="125"/>
      <c r="AG16" s="125"/>
      <c r="AH16" s="124"/>
      <c r="AI16" s="124"/>
      <c r="AJ16" s="124"/>
      <c r="AK16" s="121"/>
      <c r="AL16" s="121"/>
    </row>
    <row r="17" spans="2:38" ht="45" customHeight="1" x14ac:dyDescent="0.25">
      <c r="B17" s="126">
        <v>8</v>
      </c>
      <c r="C17" s="127" t="s">
        <v>67</v>
      </c>
      <c r="D17" s="137" t="s">
        <v>53</v>
      </c>
      <c r="E17" s="126">
        <v>240</v>
      </c>
      <c r="F17" s="126">
        <v>0</v>
      </c>
      <c r="G17" s="126">
        <v>0</v>
      </c>
      <c r="H17" s="126">
        <v>1</v>
      </c>
      <c r="I17" s="126">
        <v>0</v>
      </c>
      <c r="J17" s="126">
        <v>0</v>
      </c>
      <c r="K17" s="126">
        <v>5</v>
      </c>
      <c r="L17" s="126"/>
      <c r="M17" s="126"/>
      <c r="N17" s="126"/>
      <c r="O17" s="126" t="s">
        <v>33</v>
      </c>
      <c r="P17" s="126"/>
      <c r="Q17" s="126" t="s">
        <v>33</v>
      </c>
      <c r="R17" s="126"/>
      <c r="S17" s="126" t="s">
        <v>33</v>
      </c>
      <c r="T17" s="126" t="s">
        <v>33</v>
      </c>
      <c r="U17" s="126" t="s">
        <v>33</v>
      </c>
      <c r="V17" s="126" t="s">
        <v>33</v>
      </c>
      <c r="W17" s="126" t="s">
        <v>33</v>
      </c>
      <c r="X17" s="126" t="s">
        <v>33</v>
      </c>
      <c r="Y17" s="126"/>
      <c r="Z17" s="126" t="s">
        <v>33</v>
      </c>
      <c r="AA17" s="126" t="s">
        <v>33</v>
      </c>
      <c r="AB17" s="126" t="s">
        <v>33</v>
      </c>
      <c r="AC17" s="125"/>
      <c r="AD17" s="125"/>
      <c r="AE17" s="125"/>
      <c r="AF17" s="125"/>
      <c r="AG17" s="125"/>
      <c r="AH17" s="124"/>
      <c r="AI17" s="124"/>
      <c r="AJ17" s="124"/>
      <c r="AK17" s="121"/>
      <c r="AL17" s="121"/>
    </row>
    <row r="18" spans="2:38" ht="45" customHeight="1" x14ac:dyDescent="0.25">
      <c r="B18" s="131">
        <v>9</v>
      </c>
      <c r="C18" s="127" t="s">
        <v>68</v>
      </c>
      <c r="D18" s="137" t="str">
        <f>+D17</f>
        <v>Asesoría Legal</v>
      </c>
      <c r="E18" s="126">
        <v>2</v>
      </c>
      <c r="F18" s="126">
        <v>0</v>
      </c>
      <c r="G18" s="126">
        <v>0</v>
      </c>
      <c r="H18" s="126">
        <v>1</v>
      </c>
      <c r="I18" s="126">
        <v>0</v>
      </c>
      <c r="J18" s="126">
        <v>0</v>
      </c>
      <c r="K18" s="126">
        <v>10</v>
      </c>
      <c r="L18" s="126"/>
      <c r="M18" s="126"/>
      <c r="N18" s="126"/>
      <c r="O18" s="126"/>
      <c r="P18" s="126"/>
      <c r="Q18" s="126" t="s">
        <v>33</v>
      </c>
      <c r="R18" s="126"/>
      <c r="S18" s="126"/>
      <c r="T18" s="126"/>
      <c r="U18" s="126" t="s">
        <v>33</v>
      </c>
      <c r="V18" s="126"/>
      <c r="W18" s="126"/>
      <c r="X18" s="126" t="s">
        <v>33</v>
      </c>
      <c r="Y18" s="126"/>
      <c r="Z18" s="126" t="s">
        <v>33</v>
      </c>
      <c r="AA18" s="126"/>
      <c r="AB18" s="126" t="s">
        <v>33</v>
      </c>
      <c r="AC18" s="125"/>
      <c r="AD18" s="125"/>
      <c r="AE18" s="125"/>
      <c r="AF18" s="125"/>
      <c r="AG18" s="125"/>
      <c r="AH18" s="124"/>
      <c r="AI18" s="124"/>
      <c r="AJ18" s="124"/>
      <c r="AK18" s="121"/>
      <c r="AL18" s="121"/>
    </row>
    <row r="19" spans="2:38" ht="28.5" customHeight="1" x14ac:dyDescent="0.25">
      <c r="B19" s="126">
        <v>10</v>
      </c>
      <c r="C19" s="127" t="s">
        <v>39</v>
      </c>
      <c r="D19" s="127" t="s">
        <v>193</v>
      </c>
      <c r="E19" s="126">
        <v>1</v>
      </c>
      <c r="F19" s="126">
        <v>0</v>
      </c>
      <c r="G19" s="126">
        <v>0</v>
      </c>
      <c r="H19" s="126">
        <v>0</v>
      </c>
      <c r="I19" s="126">
        <v>1</v>
      </c>
      <c r="J19" s="126">
        <v>0</v>
      </c>
      <c r="K19" s="124"/>
      <c r="L19" s="124"/>
      <c r="M19" s="124"/>
      <c r="N19" s="124"/>
      <c r="O19" s="124"/>
      <c r="P19" s="124"/>
      <c r="Q19" s="126" t="s">
        <v>33</v>
      </c>
      <c r="R19" s="126"/>
      <c r="S19" s="126"/>
      <c r="T19" s="126"/>
      <c r="U19" s="126" t="s">
        <v>33</v>
      </c>
      <c r="V19" s="126"/>
      <c r="W19" s="126"/>
      <c r="X19" s="126" t="s">
        <v>33</v>
      </c>
      <c r="Y19" s="126" t="s">
        <v>33</v>
      </c>
      <c r="Z19" s="126" t="s">
        <v>33</v>
      </c>
      <c r="AA19" s="126"/>
      <c r="AB19" s="126" t="s">
        <v>33</v>
      </c>
      <c r="AC19" s="125"/>
      <c r="AD19" s="125"/>
      <c r="AE19" s="125"/>
      <c r="AF19" s="125"/>
      <c r="AG19" s="125"/>
      <c r="AH19" s="124"/>
      <c r="AI19" s="124" t="s">
        <v>33</v>
      </c>
      <c r="AJ19" s="124"/>
      <c r="AK19" s="121"/>
      <c r="AL19" s="121"/>
    </row>
    <row r="20" spans="2:38" ht="24.75" customHeight="1" x14ac:dyDescent="0.25">
      <c r="B20" s="131">
        <v>11</v>
      </c>
      <c r="C20" s="136" t="s">
        <v>135</v>
      </c>
      <c r="D20" s="127" t="str">
        <f>+D19</f>
        <v>Dirección de Hidrocarburos</v>
      </c>
      <c r="E20" s="126">
        <v>1000</v>
      </c>
      <c r="F20" s="126">
        <v>0</v>
      </c>
      <c r="G20" s="135">
        <v>0</v>
      </c>
      <c r="H20" s="135">
        <v>0</v>
      </c>
      <c r="I20" s="135">
        <v>1</v>
      </c>
      <c r="J20" s="135">
        <v>0</v>
      </c>
      <c r="K20" s="126"/>
      <c r="L20" s="126"/>
      <c r="M20" s="126"/>
      <c r="N20" s="126"/>
      <c r="O20" s="126" t="s">
        <v>33</v>
      </c>
      <c r="P20" s="126"/>
      <c r="Q20" s="126"/>
      <c r="R20" s="126"/>
      <c r="S20" s="126"/>
      <c r="T20" s="126"/>
      <c r="U20" s="126"/>
      <c r="V20" s="126"/>
      <c r="W20" s="126"/>
      <c r="X20" s="126" t="s">
        <v>33</v>
      </c>
      <c r="Y20" s="126" t="s">
        <v>33</v>
      </c>
      <c r="Z20" s="126" t="s">
        <v>33</v>
      </c>
      <c r="AA20" s="126"/>
      <c r="AB20" s="126" t="s">
        <v>33</v>
      </c>
      <c r="AC20" s="125"/>
      <c r="AD20" s="125"/>
      <c r="AE20" s="125"/>
      <c r="AF20" s="125"/>
      <c r="AG20" s="125"/>
      <c r="AH20" s="124"/>
      <c r="AI20" s="124" t="s">
        <v>33</v>
      </c>
      <c r="AJ20" s="124"/>
      <c r="AK20" s="121"/>
      <c r="AL20" s="121"/>
    </row>
    <row r="21" spans="2:38" ht="24.75" customHeight="1" x14ac:dyDescent="0.25">
      <c r="B21" s="126">
        <v>12</v>
      </c>
      <c r="C21" s="127" t="s">
        <v>192</v>
      </c>
      <c r="D21" s="127" t="str">
        <f>+D20</f>
        <v>Dirección de Hidrocarburos</v>
      </c>
      <c r="E21" s="126">
        <v>2200</v>
      </c>
      <c r="F21" s="126">
        <v>0</v>
      </c>
      <c r="G21" s="126">
        <v>0</v>
      </c>
      <c r="H21" s="126">
        <v>0</v>
      </c>
      <c r="I21" s="126">
        <v>1</v>
      </c>
      <c r="J21" s="126">
        <v>0</v>
      </c>
      <c r="K21" s="126">
        <v>5</v>
      </c>
      <c r="L21" s="126">
        <v>1</v>
      </c>
      <c r="M21" s="126"/>
      <c r="N21" s="124"/>
      <c r="O21" s="124"/>
      <c r="P21" s="126" t="s">
        <v>33</v>
      </c>
      <c r="Q21" s="126"/>
      <c r="R21" s="126" t="s">
        <v>33</v>
      </c>
      <c r="S21" s="126"/>
      <c r="T21" s="126"/>
      <c r="U21" s="126"/>
      <c r="V21" s="126"/>
      <c r="W21" s="126"/>
      <c r="X21" s="126"/>
      <c r="Y21" s="126"/>
      <c r="Z21" s="126"/>
      <c r="AA21" s="126"/>
      <c r="AB21" s="126"/>
      <c r="AC21" s="125"/>
      <c r="AD21" s="125"/>
      <c r="AE21" s="125"/>
      <c r="AF21" s="125"/>
      <c r="AG21" s="125"/>
      <c r="AH21" s="124"/>
      <c r="AI21" s="124"/>
      <c r="AJ21" s="124"/>
      <c r="AK21" s="121"/>
      <c r="AL21" s="121"/>
    </row>
    <row r="22" spans="2:38" ht="36" customHeight="1" x14ac:dyDescent="0.25">
      <c r="B22" s="126">
        <v>13</v>
      </c>
      <c r="C22" s="147" t="s">
        <v>99</v>
      </c>
      <c r="D22" s="133" t="str">
        <f>+D20</f>
        <v>Dirección de Hidrocarburos</v>
      </c>
      <c r="E22" s="126">
        <v>480</v>
      </c>
      <c r="F22" s="126">
        <v>0</v>
      </c>
      <c r="G22" s="126">
        <v>0</v>
      </c>
      <c r="H22" s="126">
        <v>0</v>
      </c>
      <c r="I22" s="126">
        <v>1</v>
      </c>
      <c r="J22" s="126">
        <v>0</v>
      </c>
      <c r="K22" s="126">
        <v>20</v>
      </c>
      <c r="L22" s="124"/>
      <c r="M22" s="124"/>
      <c r="N22" s="124"/>
      <c r="O22" s="126" t="s">
        <v>33</v>
      </c>
      <c r="P22" s="126"/>
      <c r="Q22" s="126" t="s">
        <v>33</v>
      </c>
      <c r="R22" s="126"/>
      <c r="S22" s="126" t="s">
        <v>33</v>
      </c>
      <c r="T22" s="126" t="s">
        <v>33</v>
      </c>
      <c r="U22" s="126" t="s">
        <v>33</v>
      </c>
      <c r="V22" s="126" t="s">
        <v>33</v>
      </c>
      <c r="W22" s="126" t="s">
        <v>33</v>
      </c>
      <c r="X22" s="126" t="s">
        <v>33</v>
      </c>
      <c r="Y22" s="126" t="s">
        <v>33</v>
      </c>
      <c r="Z22" s="126" t="s">
        <v>33</v>
      </c>
      <c r="AA22" s="126" t="s">
        <v>33</v>
      </c>
      <c r="AB22" s="126" t="s">
        <v>33</v>
      </c>
      <c r="AC22" s="125"/>
      <c r="AD22" s="125"/>
      <c r="AE22" s="125"/>
      <c r="AF22" s="125"/>
      <c r="AG22" s="125"/>
      <c r="AH22" s="124" t="s">
        <v>33</v>
      </c>
      <c r="AI22" s="124"/>
      <c r="AJ22" s="124"/>
      <c r="AK22" s="121"/>
      <c r="AL22" s="121"/>
    </row>
    <row r="23" spans="2:38" ht="24.95" customHeight="1" x14ac:dyDescent="0.25">
      <c r="B23" s="131">
        <v>14</v>
      </c>
      <c r="C23" s="127" t="s">
        <v>45</v>
      </c>
      <c r="D23" s="133" t="s">
        <v>53</v>
      </c>
      <c r="E23" s="126">
        <v>2</v>
      </c>
      <c r="F23" s="126"/>
      <c r="G23" s="126">
        <v>0</v>
      </c>
      <c r="H23" s="126">
        <v>0</v>
      </c>
      <c r="I23" s="126">
        <v>1</v>
      </c>
      <c r="J23" s="126">
        <v>0</v>
      </c>
      <c r="K23" s="126"/>
      <c r="L23" s="124"/>
      <c r="M23" s="124"/>
      <c r="N23" s="124"/>
      <c r="O23" s="126"/>
      <c r="P23" s="126"/>
      <c r="Q23" s="126" t="s">
        <v>33</v>
      </c>
      <c r="R23" s="126"/>
      <c r="S23" s="126"/>
      <c r="T23" s="126"/>
      <c r="U23" s="126" t="s">
        <v>33</v>
      </c>
      <c r="V23" s="124"/>
      <c r="W23" s="124"/>
      <c r="X23" s="126" t="s">
        <v>33</v>
      </c>
      <c r="Y23" s="126" t="s">
        <v>33</v>
      </c>
      <c r="Z23" s="126" t="s">
        <v>33</v>
      </c>
      <c r="AA23" s="124"/>
      <c r="AB23" s="126" t="s">
        <v>33</v>
      </c>
      <c r="AC23" s="125"/>
      <c r="AD23" s="125"/>
      <c r="AE23" s="125"/>
      <c r="AF23" s="125"/>
      <c r="AG23" s="125"/>
      <c r="AH23" s="124"/>
      <c r="AI23" s="124"/>
      <c r="AJ23" s="124"/>
      <c r="AK23" s="121"/>
      <c r="AL23" s="121"/>
    </row>
    <row r="24" spans="2:38" ht="24.95" customHeight="1" x14ac:dyDescent="0.25">
      <c r="B24" s="126">
        <v>15</v>
      </c>
      <c r="C24" s="127" t="s">
        <v>46</v>
      </c>
      <c r="D24" s="133" t="str">
        <f>+D23</f>
        <v>Asesoría Legal</v>
      </c>
      <c r="E24" s="126">
        <v>580</v>
      </c>
      <c r="F24" s="126">
        <v>0</v>
      </c>
      <c r="G24" s="126">
        <v>0</v>
      </c>
      <c r="H24" s="126">
        <v>1</v>
      </c>
      <c r="I24" s="126">
        <v>0</v>
      </c>
      <c r="J24" s="126">
        <v>0</v>
      </c>
      <c r="K24" s="126"/>
      <c r="L24" s="124"/>
      <c r="M24" s="124"/>
      <c r="N24" s="124"/>
      <c r="O24" s="126" t="s">
        <v>33</v>
      </c>
      <c r="P24" s="126"/>
      <c r="Q24" s="126" t="s">
        <v>33</v>
      </c>
      <c r="R24" s="126"/>
      <c r="S24" s="126" t="s">
        <v>33</v>
      </c>
      <c r="T24" s="126" t="s">
        <v>33</v>
      </c>
      <c r="U24" s="126" t="s">
        <v>33</v>
      </c>
      <c r="V24" s="124"/>
      <c r="W24" s="124"/>
      <c r="X24" s="126" t="s">
        <v>33</v>
      </c>
      <c r="Y24" s="126" t="s">
        <v>33</v>
      </c>
      <c r="Z24" s="126" t="s">
        <v>33</v>
      </c>
      <c r="AA24" s="124"/>
      <c r="AB24" s="126" t="s">
        <v>33</v>
      </c>
      <c r="AC24" s="125"/>
      <c r="AD24" s="125"/>
      <c r="AE24" s="125"/>
      <c r="AF24" s="125"/>
      <c r="AG24" s="125"/>
      <c r="AH24" s="124"/>
      <c r="AI24" s="124"/>
      <c r="AJ24" s="124"/>
      <c r="AK24" s="121"/>
      <c r="AL24" s="121"/>
    </row>
    <row r="25" spans="2:38" ht="45.75" customHeight="1" x14ac:dyDescent="0.25">
      <c r="B25" s="131">
        <v>16</v>
      </c>
      <c r="C25" s="127" t="s">
        <v>47</v>
      </c>
      <c r="D25" s="133" t="str">
        <f>+D24</f>
        <v>Asesoría Legal</v>
      </c>
      <c r="E25" s="126">
        <v>45</v>
      </c>
      <c r="F25" s="126">
        <v>0</v>
      </c>
      <c r="G25" s="126">
        <v>0</v>
      </c>
      <c r="H25" s="126">
        <v>1</v>
      </c>
      <c r="I25" s="126">
        <v>0</v>
      </c>
      <c r="J25" s="126">
        <v>0</v>
      </c>
      <c r="K25" s="126"/>
      <c r="L25" s="124"/>
      <c r="M25" s="124"/>
      <c r="N25" s="124"/>
      <c r="O25" s="126"/>
      <c r="P25" s="126"/>
      <c r="Q25" s="126" t="s">
        <v>33</v>
      </c>
      <c r="R25" s="126"/>
      <c r="S25" s="126"/>
      <c r="T25" s="126"/>
      <c r="U25" s="126" t="s">
        <v>33</v>
      </c>
      <c r="V25" s="126" t="s">
        <v>33</v>
      </c>
      <c r="W25" s="126" t="s">
        <v>33</v>
      </c>
      <c r="X25" s="126" t="s">
        <v>33</v>
      </c>
      <c r="Y25" s="126" t="s">
        <v>33</v>
      </c>
      <c r="Z25" s="126" t="s">
        <v>33</v>
      </c>
      <c r="AA25" s="126" t="s">
        <v>33</v>
      </c>
      <c r="AB25" s="126" t="s">
        <v>33</v>
      </c>
      <c r="AC25" s="125"/>
      <c r="AD25" s="125"/>
      <c r="AE25" s="125"/>
      <c r="AF25" s="125"/>
      <c r="AG25" s="125"/>
      <c r="AH25" s="124"/>
      <c r="AI25" s="124"/>
      <c r="AJ25" s="124"/>
      <c r="AK25" s="121"/>
      <c r="AL25" s="121"/>
    </row>
    <row r="26" spans="2:38" ht="45.75" customHeight="1" x14ac:dyDescent="0.25">
      <c r="B26" s="126">
        <v>17</v>
      </c>
      <c r="C26" s="127" t="s">
        <v>54</v>
      </c>
      <c r="D26" s="133" t="str">
        <f>+D25</f>
        <v>Asesoría Legal</v>
      </c>
      <c r="E26" s="126">
        <v>2</v>
      </c>
      <c r="F26" s="126">
        <v>0</v>
      </c>
      <c r="G26" s="126">
        <v>1</v>
      </c>
      <c r="H26" s="126">
        <v>0</v>
      </c>
      <c r="I26" s="126">
        <v>0</v>
      </c>
      <c r="J26" s="126">
        <v>0</v>
      </c>
      <c r="K26" s="126"/>
      <c r="L26" s="124"/>
      <c r="M26" s="124"/>
      <c r="N26" s="124"/>
      <c r="O26" s="126"/>
      <c r="P26" s="126"/>
      <c r="Q26" s="126" t="s">
        <v>33</v>
      </c>
      <c r="R26" s="126"/>
      <c r="S26" s="126"/>
      <c r="T26" s="126"/>
      <c r="U26" s="126" t="s">
        <v>33</v>
      </c>
      <c r="V26" s="126"/>
      <c r="W26" s="126"/>
      <c r="X26" s="126" t="s">
        <v>33</v>
      </c>
      <c r="Y26" s="126"/>
      <c r="Z26" s="126"/>
      <c r="AA26" s="126"/>
      <c r="AB26" s="126" t="s">
        <v>33</v>
      </c>
      <c r="AC26" s="125"/>
      <c r="AD26" s="125"/>
      <c r="AE26" s="125"/>
      <c r="AF26" s="125"/>
      <c r="AG26" s="125"/>
      <c r="AH26" s="124"/>
      <c r="AI26" s="124"/>
      <c r="AJ26" s="124"/>
      <c r="AK26" s="121"/>
      <c r="AL26" s="121"/>
    </row>
    <row r="27" spans="2:38" ht="45.75" customHeight="1" x14ac:dyDescent="0.25">
      <c r="B27" s="126">
        <v>18</v>
      </c>
      <c r="C27" s="127" t="s">
        <v>55</v>
      </c>
      <c r="D27" s="133" t="s">
        <v>51</v>
      </c>
      <c r="E27" s="132">
        <v>2</v>
      </c>
      <c r="F27" s="126">
        <v>0</v>
      </c>
      <c r="G27" s="126">
        <v>1</v>
      </c>
      <c r="H27" s="126">
        <v>0</v>
      </c>
      <c r="I27" s="126">
        <v>0</v>
      </c>
      <c r="J27" s="126">
        <v>0</v>
      </c>
      <c r="K27" s="126"/>
      <c r="L27" s="124"/>
      <c r="M27" s="124"/>
      <c r="N27" s="124"/>
      <c r="O27" s="126"/>
      <c r="P27" s="126"/>
      <c r="Q27" s="126" t="s">
        <v>33</v>
      </c>
      <c r="R27" s="126"/>
      <c r="S27" s="126"/>
      <c r="T27" s="126"/>
      <c r="U27" s="126" t="s">
        <v>33</v>
      </c>
      <c r="V27" s="126"/>
      <c r="W27" s="126"/>
      <c r="X27" s="126" t="s">
        <v>33</v>
      </c>
      <c r="Y27" s="126"/>
      <c r="Z27" s="126"/>
      <c r="AA27" s="126" t="s">
        <v>33</v>
      </c>
      <c r="AB27" s="126" t="s">
        <v>33</v>
      </c>
      <c r="AC27" s="125"/>
      <c r="AD27" s="125"/>
      <c r="AE27" s="125"/>
      <c r="AF27" s="125"/>
      <c r="AG27" s="125"/>
      <c r="AH27" s="124"/>
      <c r="AI27" s="124"/>
      <c r="AJ27" s="124"/>
      <c r="AK27" s="121"/>
      <c r="AL27" s="121"/>
    </row>
    <row r="28" spans="2:38" ht="36" customHeight="1" x14ac:dyDescent="0.25">
      <c r="B28" s="131">
        <v>19</v>
      </c>
      <c r="C28" s="127" t="s">
        <v>57</v>
      </c>
      <c r="D28" s="129" t="s">
        <v>51</v>
      </c>
      <c r="E28" s="126">
        <v>5</v>
      </c>
      <c r="F28" s="126">
        <v>0</v>
      </c>
      <c r="G28" s="126">
        <v>1</v>
      </c>
      <c r="H28" s="126">
        <v>0</v>
      </c>
      <c r="I28" s="126">
        <v>0</v>
      </c>
      <c r="J28" s="126">
        <v>0</v>
      </c>
      <c r="K28" s="124"/>
      <c r="L28" s="124"/>
      <c r="M28" s="124"/>
      <c r="N28" s="124"/>
      <c r="O28" s="126"/>
      <c r="P28" s="126"/>
      <c r="Q28" s="126" t="s">
        <v>33</v>
      </c>
      <c r="R28" s="126"/>
      <c r="S28" s="126"/>
      <c r="T28" s="126"/>
      <c r="U28" s="126" t="s">
        <v>33</v>
      </c>
      <c r="V28" s="126"/>
      <c r="W28" s="126"/>
      <c r="X28" s="126" t="s">
        <v>33</v>
      </c>
      <c r="Y28" s="126" t="s">
        <v>33</v>
      </c>
      <c r="Z28" s="126" t="s">
        <v>33</v>
      </c>
      <c r="AA28" s="126" t="s">
        <v>33</v>
      </c>
      <c r="AB28" s="126" t="s">
        <v>33</v>
      </c>
      <c r="AC28" s="125"/>
      <c r="AD28" s="125"/>
      <c r="AE28" s="125"/>
      <c r="AF28" s="125"/>
      <c r="AG28" s="125"/>
      <c r="AH28" s="124"/>
      <c r="AI28" s="124"/>
      <c r="AJ28" s="124" t="s">
        <v>33</v>
      </c>
      <c r="AK28" s="121"/>
      <c r="AL28" s="121"/>
    </row>
    <row r="29" spans="2:38" ht="40.5" customHeight="1" x14ac:dyDescent="0.25">
      <c r="B29" s="126">
        <v>20</v>
      </c>
      <c r="C29" s="127" t="s">
        <v>56</v>
      </c>
      <c r="D29" s="130" t="str">
        <f>+D27</f>
        <v>Dirección Regional</v>
      </c>
      <c r="E29" s="126">
        <v>5</v>
      </c>
      <c r="F29" s="126">
        <v>0</v>
      </c>
      <c r="G29" s="126">
        <v>0</v>
      </c>
      <c r="H29" s="126">
        <v>0</v>
      </c>
      <c r="I29" s="126">
        <v>0</v>
      </c>
      <c r="J29" s="126">
        <v>1</v>
      </c>
      <c r="K29" s="124"/>
      <c r="L29" s="124"/>
      <c r="M29" s="124"/>
      <c r="N29" s="124"/>
      <c r="O29" s="126" t="s">
        <v>33</v>
      </c>
      <c r="P29" s="126"/>
      <c r="Q29" s="124"/>
      <c r="R29" s="124"/>
      <c r="S29" s="124"/>
      <c r="T29" s="124"/>
      <c r="U29" s="124"/>
      <c r="V29" s="124"/>
      <c r="W29" s="124"/>
      <c r="X29" s="124"/>
      <c r="Y29" s="124"/>
      <c r="Z29" s="124"/>
      <c r="AA29" s="124"/>
      <c r="AB29" s="126" t="s">
        <v>33</v>
      </c>
      <c r="AC29" s="125"/>
      <c r="AD29" s="125"/>
      <c r="AE29" s="125"/>
      <c r="AF29" s="125"/>
      <c r="AG29" s="125"/>
      <c r="AH29" s="124" t="s">
        <v>33</v>
      </c>
      <c r="AI29" s="124"/>
      <c r="AJ29" s="125"/>
      <c r="AK29" s="121"/>
      <c r="AL29" s="121"/>
    </row>
    <row r="30" spans="2:38" ht="40.5" customHeight="1" x14ac:dyDescent="0.25">
      <c r="B30" s="131">
        <v>21</v>
      </c>
      <c r="C30" s="128" t="s">
        <v>97</v>
      </c>
      <c r="D30" s="130" t="str">
        <f>+D29</f>
        <v>Dirección Regional</v>
      </c>
      <c r="E30" s="126">
        <v>3</v>
      </c>
      <c r="F30" s="126">
        <v>0</v>
      </c>
      <c r="G30" s="126">
        <v>1</v>
      </c>
      <c r="H30" s="126">
        <v>0</v>
      </c>
      <c r="I30" s="126">
        <v>0</v>
      </c>
      <c r="J30" s="126">
        <v>0</v>
      </c>
      <c r="K30" s="124"/>
      <c r="L30" s="124"/>
      <c r="M30" s="124"/>
      <c r="N30" s="124"/>
      <c r="O30" s="124"/>
      <c r="P30" s="124"/>
      <c r="Q30" s="126" t="s">
        <v>33</v>
      </c>
      <c r="R30" s="126"/>
      <c r="S30" s="126"/>
      <c r="T30" s="126"/>
      <c r="U30" s="126" t="s">
        <v>33</v>
      </c>
      <c r="V30" s="126"/>
      <c r="W30" s="126" t="s">
        <v>33</v>
      </c>
      <c r="X30" s="126" t="s">
        <v>33</v>
      </c>
      <c r="Y30" s="126" t="s">
        <v>33</v>
      </c>
      <c r="Z30" s="126" t="s">
        <v>33</v>
      </c>
      <c r="AA30" s="126"/>
      <c r="AB30" s="126" t="s">
        <v>33</v>
      </c>
      <c r="AC30" s="124"/>
      <c r="AD30" s="124"/>
      <c r="AE30" s="124"/>
      <c r="AF30" s="124"/>
      <c r="AG30" s="124"/>
      <c r="AH30" s="124" t="s">
        <v>33</v>
      </c>
      <c r="AI30" s="124"/>
      <c r="AJ30" s="124"/>
      <c r="AK30" s="121"/>
      <c r="AL30" s="121"/>
    </row>
    <row r="31" spans="2:38" ht="37.5" customHeight="1" x14ac:dyDescent="0.25">
      <c r="B31" s="126">
        <v>22</v>
      </c>
      <c r="C31" s="127" t="s">
        <v>209</v>
      </c>
      <c r="D31" s="129" t="s">
        <v>51</v>
      </c>
      <c r="E31" s="126">
        <v>15</v>
      </c>
      <c r="F31" s="126">
        <v>0</v>
      </c>
      <c r="G31" s="126">
        <v>1</v>
      </c>
      <c r="H31" s="126">
        <v>0</v>
      </c>
      <c r="I31" s="126">
        <v>0</v>
      </c>
      <c r="J31" s="126">
        <v>0</v>
      </c>
      <c r="K31" s="126"/>
      <c r="L31" s="126"/>
      <c r="M31" s="126"/>
      <c r="N31" s="126">
        <v>2</v>
      </c>
      <c r="O31" s="126"/>
      <c r="P31" s="126"/>
      <c r="Q31" s="126"/>
      <c r="R31" s="126"/>
      <c r="S31" s="126"/>
      <c r="T31" s="126"/>
      <c r="U31" s="126"/>
      <c r="V31" s="126"/>
      <c r="W31" s="126"/>
      <c r="X31" s="126"/>
      <c r="Y31" s="126"/>
      <c r="Z31" s="126"/>
      <c r="AA31" s="126"/>
      <c r="AB31" s="126" t="s">
        <v>33</v>
      </c>
      <c r="AC31" s="125"/>
      <c r="AD31" s="125"/>
      <c r="AE31" s="125"/>
      <c r="AF31" s="125"/>
      <c r="AG31" s="125"/>
      <c r="AH31" s="124"/>
      <c r="AI31" s="124"/>
      <c r="AJ31" s="124" t="s">
        <v>33</v>
      </c>
      <c r="AK31" s="121"/>
      <c r="AL31" s="121"/>
    </row>
    <row r="32" spans="2:38" ht="27" customHeight="1" thickBot="1" x14ac:dyDescent="0.3">
      <c r="B32" s="126">
        <v>23</v>
      </c>
      <c r="C32" s="128" t="s">
        <v>117</v>
      </c>
      <c r="D32" s="127" t="str">
        <f>+D30</f>
        <v>Dirección Regional</v>
      </c>
      <c r="E32" s="150">
        <v>2</v>
      </c>
      <c r="F32" s="126">
        <v>0</v>
      </c>
      <c r="G32" s="126">
        <v>1</v>
      </c>
      <c r="H32" s="126">
        <v>0</v>
      </c>
      <c r="I32" s="126">
        <v>0</v>
      </c>
      <c r="J32" s="126">
        <v>0</v>
      </c>
      <c r="K32" s="126">
        <v>1</v>
      </c>
      <c r="L32" s="126"/>
      <c r="M32" s="126"/>
      <c r="N32" s="126"/>
      <c r="O32" s="126"/>
      <c r="P32" s="126"/>
      <c r="Q32" s="126"/>
      <c r="R32" s="126"/>
      <c r="S32" s="126" t="s">
        <v>33</v>
      </c>
      <c r="T32" s="126" t="s">
        <v>33</v>
      </c>
      <c r="U32" s="126"/>
      <c r="V32" s="126"/>
      <c r="W32" s="126"/>
      <c r="X32" s="126" t="s">
        <v>33</v>
      </c>
      <c r="Y32" s="126"/>
      <c r="Z32" s="126"/>
      <c r="AA32" s="126" t="s">
        <v>33</v>
      </c>
      <c r="AB32" s="126" t="s">
        <v>33</v>
      </c>
      <c r="AC32" s="126"/>
      <c r="AD32" s="124"/>
      <c r="AE32" s="124"/>
      <c r="AF32" s="124"/>
      <c r="AG32" s="124"/>
      <c r="AH32" s="125"/>
      <c r="AI32" s="124" t="s">
        <v>33</v>
      </c>
      <c r="AJ32" s="124"/>
      <c r="AK32" s="121"/>
      <c r="AL32" s="121"/>
    </row>
    <row r="33" spans="2:38" ht="15.75" thickBot="1" x14ac:dyDescent="0.3">
      <c r="B33" s="123"/>
      <c r="C33" s="121"/>
      <c r="D33" s="122"/>
      <c r="E33" s="149">
        <f>SUM(E10:E32)</f>
        <v>4602</v>
      </c>
      <c r="F33" s="121" t="e">
        <f>'TUPA 17'!#REF!</f>
        <v>#REF!</v>
      </c>
      <c r="G33" s="121"/>
      <c r="H33" s="121"/>
      <c r="I33" s="121"/>
      <c r="J33" s="121"/>
      <c r="K33" s="121"/>
      <c r="L33" s="121"/>
      <c r="M33" s="121"/>
      <c r="N33" s="121"/>
      <c r="O33" s="121"/>
      <c r="P33" s="121"/>
      <c r="Q33" s="121"/>
      <c r="R33" s="121"/>
      <c r="S33" s="121"/>
      <c r="T33" s="121"/>
      <c r="U33" s="121"/>
      <c r="V33" s="121"/>
      <c r="W33" s="121"/>
      <c r="X33" s="121"/>
      <c r="Y33" s="121"/>
      <c r="Z33" s="121"/>
      <c r="AA33" s="121"/>
      <c r="AB33" s="121"/>
      <c r="AC33" s="121"/>
      <c r="AD33" s="121"/>
      <c r="AE33" s="121"/>
      <c r="AF33" s="121"/>
      <c r="AG33" s="121"/>
      <c r="AH33" s="121"/>
      <c r="AI33" s="121"/>
      <c r="AJ33" s="121"/>
      <c r="AK33" s="121"/>
      <c r="AL33" s="121"/>
    </row>
    <row r="34" spans="2:38" x14ac:dyDescent="0.2">
      <c r="B34" s="123"/>
      <c r="C34" s="121"/>
      <c r="D34" s="122"/>
      <c r="E34" s="37"/>
      <c r="F34" s="121"/>
      <c r="G34" s="121"/>
      <c r="H34" s="121"/>
      <c r="I34" s="121"/>
      <c r="J34" s="121"/>
      <c r="K34" s="121"/>
      <c r="L34" s="121"/>
      <c r="M34" s="121"/>
      <c r="N34" s="121"/>
      <c r="O34" s="121"/>
      <c r="P34" s="121"/>
      <c r="Q34" s="121"/>
      <c r="R34" s="121"/>
      <c r="S34" s="121"/>
      <c r="T34" s="121"/>
      <c r="U34" s="121"/>
      <c r="V34" s="121"/>
      <c r="W34" s="121"/>
      <c r="X34" s="121"/>
      <c r="Y34" s="121"/>
      <c r="Z34" s="121"/>
      <c r="AA34" s="121"/>
      <c r="AB34" s="121"/>
      <c r="AH34" s="121"/>
      <c r="AI34" s="121"/>
      <c r="AJ34" s="121"/>
      <c r="AK34" s="121"/>
      <c r="AL34" s="121"/>
    </row>
  </sheetData>
  <mergeCells count="17">
    <mergeCell ref="B1:AB1"/>
    <mergeCell ref="B2:AB2"/>
    <mergeCell ref="B3:AB3"/>
    <mergeCell ref="O7:AB7"/>
    <mergeCell ref="F7:N7"/>
    <mergeCell ref="K8:N8"/>
    <mergeCell ref="B7:B9"/>
    <mergeCell ref="C7:C9"/>
    <mergeCell ref="D7:D9"/>
    <mergeCell ref="E7:E9"/>
    <mergeCell ref="F8:J8"/>
    <mergeCell ref="O8:AB8"/>
    <mergeCell ref="AC7:AG7"/>
    <mergeCell ref="AH7:AJ7"/>
    <mergeCell ref="AH8:AH9"/>
    <mergeCell ref="AI8:AI9"/>
    <mergeCell ref="AJ8:AJ9"/>
  </mergeCells>
  <pageMargins left="0.11811023622047245" right="0.11811023622047245" top="0.74803149606299213" bottom="0.74803149606299213" header="0.31496062992125984" footer="0.31496062992125984"/>
  <pageSetup paperSize="9" scale="70"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L34"/>
  <sheetViews>
    <sheetView showGridLines="0" zoomScale="70" zoomScaleNormal="70" workbookViewId="0">
      <selection activeCell="E34" sqref="E34"/>
    </sheetView>
  </sheetViews>
  <sheetFormatPr baseColWidth="10" defaultColWidth="11.42578125" defaultRowHeight="15" x14ac:dyDescent="0.25"/>
  <cols>
    <col min="1" max="1" width="1.7109375" style="113" customWidth="1"/>
    <col min="2" max="2" width="6.85546875" style="114" customWidth="1"/>
    <col min="3" max="3" width="31.5703125" style="113" customWidth="1"/>
    <col min="4" max="4" width="23.5703125" style="120" customWidth="1"/>
    <col min="5" max="5" width="10" style="113" customWidth="1"/>
    <col min="6" max="6" width="12.28515625" style="113" customWidth="1"/>
    <col min="7" max="7" width="5.140625" style="113" customWidth="1"/>
    <col min="8" max="8" width="8.140625" style="113" customWidth="1"/>
    <col min="9" max="9" width="8" style="113" customWidth="1"/>
    <col min="10" max="10" width="8.140625" style="113" customWidth="1"/>
    <col min="11" max="11" width="9.140625" style="113" customWidth="1"/>
    <col min="12" max="12" width="9.85546875" style="113" customWidth="1"/>
    <col min="13" max="13" width="4.5703125" style="113" customWidth="1"/>
    <col min="14" max="14" width="8.85546875" style="113" customWidth="1"/>
    <col min="15" max="15" width="7.140625" style="113" customWidth="1"/>
    <col min="16" max="16" width="6.140625" style="113" customWidth="1"/>
    <col min="17" max="17" width="5.5703125" style="113" customWidth="1"/>
    <col min="18" max="18" width="7.85546875" style="113" customWidth="1"/>
    <col min="19" max="19" width="8.7109375" style="113" customWidth="1"/>
    <col min="20" max="20" width="8.85546875" style="113" customWidth="1"/>
    <col min="21" max="21" width="8.42578125" style="113" customWidth="1"/>
    <col min="22" max="22" width="7.140625" style="113" customWidth="1"/>
    <col min="23" max="23" width="9.42578125" style="113" customWidth="1"/>
    <col min="24" max="24" width="8" style="113" customWidth="1"/>
    <col min="25" max="25" width="9.140625" style="113" customWidth="1"/>
    <col min="26" max="26" width="13.5703125" style="113" customWidth="1"/>
    <col min="27" max="27" width="7.5703125" style="113" customWidth="1"/>
    <col min="28" max="28" width="8.5703125" style="113" customWidth="1"/>
    <col min="29" max="33" width="9.28515625" style="113" customWidth="1"/>
    <col min="34" max="36" width="5.28515625" style="113" customWidth="1"/>
    <col min="37" max="16384" width="11.42578125" style="113"/>
  </cols>
  <sheetData>
    <row r="1" spans="2:36" s="121" customFormat="1" ht="15.75" x14ac:dyDescent="0.25">
      <c r="B1" s="383" t="s">
        <v>0</v>
      </c>
      <c r="C1" s="383"/>
      <c r="D1" s="383"/>
      <c r="E1" s="383"/>
      <c r="F1" s="383"/>
      <c r="G1" s="383"/>
      <c r="H1" s="383"/>
      <c r="I1" s="383"/>
      <c r="J1" s="383"/>
      <c r="K1" s="383"/>
      <c r="L1" s="383"/>
      <c r="M1" s="383"/>
      <c r="N1" s="383"/>
      <c r="O1" s="383"/>
      <c r="P1" s="383"/>
      <c r="Q1" s="383"/>
      <c r="R1" s="383"/>
      <c r="S1" s="383"/>
      <c r="T1" s="383"/>
      <c r="U1" s="383"/>
      <c r="V1" s="383"/>
      <c r="W1" s="383"/>
      <c r="X1" s="383"/>
      <c r="Y1" s="383"/>
      <c r="Z1" s="383"/>
      <c r="AA1" s="383"/>
      <c r="AB1" s="383"/>
      <c r="AC1" s="145"/>
      <c r="AD1" s="145"/>
      <c r="AE1" s="145"/>
      <c r="AF1" s="145"/>
      <c r="AG1" s="148"/>
    </row>
    <row r="2" spans="2:36" s="121" customFormat="1" ht="15.75" x14ac:dyDescent="0.25">
      <c r="B2" s="383" t="s">
        <v>42</v>
      </c>
      <c r="C2" s="383"/>
      <c r="D2" s="383"/>
      <c r="E2" s="383"/>
      <c r="F2" s="383"/>
      <c r="G2" s="383"/>
      <c r="H2" s="383"/>
      <c r="I2" s="383"/>
      <c r="J2" s="383"/>
      <c r="K2" s="383"/>
      <c r="L2" s="383"/>
      <c r="M2" s="383"/>
      <c r="N2" s="383"/>
      <c r="O2" s="383"/>
      <c r="P2" s="383"/>
      <c r="Q2" s="383"/>
      <c r="R2" s="383"/>
      <c r="S2" s="383"/>
      <c r="T2" s="383"/>
      <c r="U2" s="383"/>
      <c r="V2" s="383"/>
      <c r="W2" s="383"/>
      <c r="X2" s="383"/>
      <c r="Y2" s="383"/>
      <c r="Z2" s="383"/>
      <c r="AA2" s="383"/>
      <c r="AB2" s="383"/>
      <c r="AC2" s="145"/>
      <c r="AD2" s="145"/>
      <c r="AE2" s="145"/>
      <c r="AF2" s="145"/>
      <c r="AG2" s="145"/>
    </row>
    <row r="3" spans="2:36" s="121" customFormat="1" ht="15.75" x14ac:dyDescent="0.25">
      <c r="B3" s="383" t="s">
        <v>38</v>
      </c>
      <c r="C3" s="383"/>
      <c r="D3" s="383"/>
      <c r="E3" s="383"/>
      <c r="F3" s="383"/>
      <c r="G3" s="383"/>
      <c r="H3" s="383"/>
      <c r="I3" s="383"/>
      <c r="J3" s="383"/>
      <c r="K3" s="383"/>
      <c r="L3" s="383"/>
      <c r="M3" s="383"/>
      <c r="N3" s="383"/>
      <c r="O3" s="383"/>
      <c r="P3" s="383"/>
      <c r="Q3" s="383"/>
      <c r="R3" s="383"/>
      <c r="S3" s="383"/>
      <c r="T3" s="383"/>
      <c r="U3" s="383"/>
      <c r="V3" s="383"/>
      <c r="W3" s="383"/>
      <c r="X3" s="383"/>
      <c r="Y3" s="383"/>
      <c r="Z3" s="383"/>
      <c r="AA3" s="383"/>
      <c r="AB3" s="383"/>
      <c r="AC3" s="145"/>
      <c r="AD3" s="145"/>
      <c r="AE3" s="145"/>
      <c r="AF3" s="145"/>
      <c r="AG3" s="145"/>
    </row>
    <row r="4" spans="2:36" s="121" customFormat="1" x14ac:dyDescent="0.25">
      <c r="B4" s="145"/>
      <c r="C4" s="145"/>
      <c r="D4" s="146"/>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c r="AF4" s="145"/>
      <c r="AG4" s="145"/>
    </row>
    <row r="5" spans="2:36" s="121" customFormat="1" ht="15" customHeight="1" x14ac:dyDescent="0.25">
      <c r="B5" s="145"/>
      <c r="C5" s="104" t="s">
        <v>260</v>
      </c>
      <c r="D5" s="104"/>
      <c r="E5" s="104"/>
      <c r="F5" s="104"/>
      <c r="G5" s="104"/>
      <c r="H5" s="104"/>
      <c r="I5" s="104"/>
      <c r="J5" s="145"/>
      <c r="K5" s="145"/>
      <c r="L5" s="145"/>
      <c r="M5" s="145"/>
      <c r="N5" s="145"/>
      <c r="O5" s="145"/>
      <c r="P5" s="145"/>
      <c r="Q5" s="145"/>
      <c r="R5" s="145"/>
      <c r="S5" s="145"/>
      <c r="T5" s="145"/>
      <c r="U5" s="145"/>
      <c r="V5" s="145"/>
      <c r="W5" s="145"/>
      <c r="X5" s="145"/>
      <c r="Y5" s="145"/>
      <c r="Z5" s="145"/>
      <c r="AA5" s="145"/>
      <c r="AB5" s="145"/>
      <c r="AC5" s="145"/>
      <c r="AD5" s="145"/>
      <c r="AE5" s="145"/>
      <c r="AF5" s="145"/>
      <c r="AG5" s="145"/>
    </row>
    <row r="6" spans="2:36" s="121" customFormat="1" ht="14.25" x14ac:dyDescent="0.25">
      <c r="B6" s="123"/>
      <c r="D6" s="122"/>
    </row>
    <row r="7" spans="2:36" s="145" customFormat="1" x14ac:dyDescent="0.25">
      <c r="B7" s="402" t="s">
        <v>1</v>
      </c>
      <c r="C7" s="405" t="s">
        <v>2</v>
      </c>
      <c r="D7" s="402" t="s">
        <v>3</v>
      </c>
      <c r="E7" s="408" t="s">
        <v>4</v>
      </c>
      <c r="F7" s="409" t="s">
        <v>5</v>
      </c>
      <c r="G7" s="410"/>
      <c r="H7" s="410"/>
      <c r="I7" s="410"/>
      <c r="J7" s="410"/>
      <c r="K7" s="410"/>
      <c r="L7" s="410"/>
      <c r="M7" s="410"/>
      <c r="N7" s="410"/>
      <c r="O7" s="411"/>
      <c r="P7" s="400" t="s">
        <v>9</v>
      </c>
      <c r="Q7" s="400"/>
      <c r="R7" s="400"/>
      <c r="S7" s="400"/>
      <c r="T7" s="400"/>
      <c r="U7" s="400"/>
      <c r="V7" s="400"/>
      <c r="W7" s="400"/>
      <c r="X7" s="400"/>
      <c r="Y7" s="400"/>
      <c r="Z7" s="400"/>
      <c r="AA7" s="400"/>
      <c r="AB7" s="400"/>
      <c r="AC7" s="400" t="s">
        <v>11</v>
      </c>
      <c r="AD7" s="400"/>
      <c r="AE7" s="400"/>
      <c r="AF7" s="400"/>
      <c r="AG7" s="400"/>
      <c r="AH7" s="400" t="s">
        <v>15</v>
      </c>
      <c r="AI7" s="400"/>
      <c r="AJ7" s="400"/>
    </row>
    <row r="8" spans="2:36" s="145" customFormat="1" x14ac:dyDescent="0.25">
      <c r="B8" s="403"/>
      <c r="C8" s="406"/>
      <c r="D8" s="403"/>
      <c r="E8" s="408"/>
      <c r="F8" s="409" t="s">
        <v>6</v>
      </c>
      <c r="G8" s="410"/>
      <c r="H8" s="410"/>
      <c r="I8" s="410"/>
      <c r="J8" s="411"/>
      <c r="K8" s="399" t="s">
        <v>7</v>
      </c>
      <c r="L8" s="399"/>
      <c r="M8" s="399"/>
      <c r="N8" s="399"/>
      <c r="O8" s="399"/>
      <c r="P8" s="399" t="s">
        <v>10</v>
      </c>
      <c r="Q8" s="399"/>
      <c r="R8" s="399"/>
      <c r="S8" s="399"/>
      <c r="T8" s="399"/>
      <c r="U8" s="399"/>
      <c r="V8" s="399"/>
      <c r="W8" s="399"/>
      <c r="X8" s="399"/>
      <c r="Y8" s="399"/>
      <c r="Z8" s="399"/>
      <c r="AA8" s="399"/>
      <c r="AB8" s="399"/>
      <c r="AC8" s="143" t="s">
        <v>31</v>
      </c>
      <c r="AD8" s="143" t="s">
        <v>32</v>
      </c>
      <c r="AE8" s="143" t="s">
        <v>12</v>
      </c>
      <c r="AF8" s="143" t="s">
        <v>13</v>
      </c>
      <c r="AG8" s="143" t="s">
        <v>14</v>
      </c>
      <c r="AH8" s="401" t="s">
        <v>16</v>
      </c>
      <c r="AI8" s="401" t="s">
        <v>17</v>
      </c>
      <c r="AJ8" s="401" t="s">
        <v>18</v>
      </c>
    </row>
    <row r="9" spans="2:36" s="145" customFormat="1" ht="45" x14ac:dyDescent="0.25">
      <c r="B9" s="404"/>
      <c r="C9" s="407"/>
      <c r="D9" s="404"/>
      <c r="E9" s="408"/>
      <c r="F9" s="142" t="s">
        <v>41</v>
      </c>
      <c r="G9" s="143" t="s">
        <v>43</v>
      </c>
      <c r="H9" s="142" t="s">
        <v>44</v>
      </c>
      <c r="I9" s="143" t="s">
        <v>180</v>
      </c>
      <c r="J9" s="142" t="s">
        <v>22</v>
      </c>
      <c r="K9" s="140" t="s">
        <v>8</v>
      </c>
      <c r="L9" s="140" t="s">
        <v>208</v>
      </c>
      <c r="M9" s="141" t="s">
        <v>28</v>
      </c>
      <c r="N9" s="140" t="s">
        <v>37</v>
      </c>
      <c r="O9" s="141" t="s">
        <v>29</v>
      </c>
      <c r="P9" s="141" t="s">
        <v>25</v>
      </c>
      <c r="Q9" s="140" t="s">
        <v>199</v>
      </c>
      <c r="R9" s="140" t="s">
        <v>24</v>
      </c>
      <c r="S9" s="140" t="s">
        <v>198</v>
      </c>
      <c r="T9" s="140" t="s">
        <v>64</v>
      </c>
      <c r="U9" s="140" t="s">
        <v>65</v>
      </c>
      <c r="V9" s="140" t="s">
        <v>26</v>
      </c>
      <c r="W9" s="140" t="s">
        <v>27</v>
      </c>
      <c r="X9" s="140" t="s">
        <v>203</v>
      </c>
      <c r="Y9" s="140" t="s">
        <v>23</v>
      </c>
      <c r="Z9" s="140" t="s">
        <v>141</v>
      </c>
      <c r="AA9" s="140" t="s">
        <v>161</v>
      </c>
      <c r="AB9" s="140" t="s">
        <v>30</v>
      </c>
      <c r="AC9" s="143"/>
      <c r="AD9" s="143"/>
      <c r="AE9" s="143"/>
      <c r="AF9" s="143"/>
      <c r="AG9" s="143"/>
      <c r="AH9" s="401"/>
      <c r="AI9" s="401"/>
      <c r="AJ9" s="401"/>
    </row>
    <row r="10" spans="2:36" s="121" customFormat="1" ht="27.75" customHeight="1" x14ac:dyDescent="0.25">
      <c r="B10" s="131">
        <v>1</v>
      </c>
      <c r="C10" s="139" t="s">
        <v>34</v>
      </c>
      <c r="D10" s="138" t="s">
        <v>40</v>
      </c>
      <c r="E10" s="131">
        <v>2</v>
      </c>
      <c r="F10" s="131">
        <v>1</v>
      </c>
      <c r="G10" s="131">
        <v>0</v>
      </c>
      <c r="H10" s="131">
        <v>0</v>
      </c>
      <c r="I10" s="131">
        <v>0</v>
      </c>
      <c r="J10" s="131">
        <v>0</v>
      </c>
      <c r="K10" s="131"/>
      <c r="L10" s="131"/>
      <c r="M10" s="131"/>
      <c r="N10" s="131"/>
      <c r="O10" s="131"/>
      <c r="P10" s="131"/>
      <c r="Q10" s="131"/>
      <c r="R10" s="131"/>
      <c r="S10" s="131"/>
      <c r="T10" s="131"/>
      <c r="U10" s="131"/>
      <c r="V10" s="131"/>
      <c r="W10" s="131"/>
      <c r="X10" s="131"/>
      <c r="Y10" s="131"/>
      <c r="Z10" s="131"/>
      <c r="AA10" s="131"/>
      <c r="AB10" s="131" t="s">
        <v>33</v>
      </c>
      <c r="AC10" s="144"/>
      <c r="AD10" s="144"/>
      <c r="AE10" s="144"/>
      <c r="AF10" s="144"/>
      <c r="AG10" s="144"/>
      <c r="AH10" s="131" t="s">
        <v>33</v>
      </c>
      <c r="AI10" s="131"/>
      <c r="AJ10" s="131"/>
    </row>
    <row r="11" spans="2:36" s="121" customFormat="1" ht="27" customHeight="1" x14ac:dyDescent="0.25">
      <c r="B11" s="126">
        <v>2</v>
      </c>
      <c r="C11" s="127" t="s">
        <v>35</v>
      </c>
      <c r="D11" s="129" t="str">
        <f>+D10</f>
        <v>Administración</v>
      </c>
      <c r="E11" s="126">
        <v>2</v>
      </c>
      <c r="F11" s="126">
        <v>1</v>
      </c>
      <c r="G11" s="126">
        <v>0</v>
      </c>
      <c r="H11" s="126">
        <v>0</v>
      </c>
      <c r="I11" s="126">
        <v>0</v>
      </c>
      <c r="J11" s="126">
        <v>0</v>
      </c>
      <c r="K11" s="124"/>
      <c r="L11" s="124"/>
      <c r="M11" s="126">
        <v>1</v>
      </c>
      <c r="N11" s="124"/>
      <c r="O11" s="124"/>
      <c r="P11" s="126" t="s">
        <v>33</v>
      </c>
      <c r="Q11" s="126"/>
      <c r="R11" s="124"/>
      <c r="S11" s="124"/>
      <c r="T11" s="124"/>
      <c r="U11" s="124"/>
      <c r="V11" s="124"/>
      <c r="W11" s="124"/>
      <c r="X11" s="124"/>
      <c r="Y11" s="124"/>
      <c r="Z11" s="124"/>
      <c r="AA11" s="124"/>
      <c r="AB11" s="126" t="s">
        <v>33</v>
      </c>
      <c r="AC11" s="125"/>
      <c r="AD11" s="125"/>
      <c r="AE11" s="125"/>
      <c r="AF11" s="125"/>
      <c r="AG11" s="125"/>
      <c r="AH11" s="124"/>
      <c r="AI11" s="124" t="s">
        <v>33</v>
      </c>
      <c r="AJ11" s="124"/>
    </row>
    <row r="12" spans="2:36" s="121" customFormat="1" ht="28.5" customHeight="1" x14ac:dyDescent="0.25">
      <c r="B12" s="126">
        <v>3</v>
      </c>
      <c r="C12" s="127" t="s">
        <v>36</v>
      </c>
      <c r="D12" s="129" t="s">
        <v>21</v>
      </c>
      <c r="E12" s="126">
        <v>5</v>
      </c>
      <c r="F12" s="126">
        <v>0</v>
      </c>
      <c r="G12" s="126">
        <v>1</v>
      </c>
      <c r="H12" s="126">
        <v>0</v>
      </c>
      <c r="I12" s="126">
        <v>0</v>
      </c>
      <c r="J12" s="126">
        <v>0</v>
      </c>
      <c r="K12" s="124"/>
      <c r="L12" s="124"/>
      <c r="M12" s="124"/>
      <c r="N12" s="124"/>
      <c r="O12" s="124"/>
      <c r="P12" s="126" t="s">
        <v>33</v>
      </c>
      <c r="Q12" s="126"/>
      <c r="R12" s="124"/>
      <c r="S12" s="124"/>
      <c r="T12" s="124"/>
      <c r="U12" s="124"/>
      <c r="V12" s="124"/>
      <c r="W12" s="124"/>
      <c r="X12" s="124"/>
      <c r="Y12" s="124"/>
      <c r="Z12" s="124"/>
      <c r="AA12" s="124"/>
      <c r="AB12" s="126" t="s">
        <v>33</v>
      </c>
      <c r="AC12" s="125"/>
      <c r="AD12" s="125"/>
      <c r="AE12" s="125"/>
      <c r="AF12" s="125"/>
      <c r="AG12" s="125"/>
      <c r="AH12" s="124" t="s">
        <v>33</v>
      </c>
      <c r="AI12" s="124"/>
      <c r="AJ12" s="124"/>
    </row>
    <row r="13" spans="2:36" s="121" customFormat="1" ht="28.5" customHeight="1" x14ac:dyDescent="0.25">
      <c r="B13" s="131">
        <v>4</v>
      </c>
      <c r="C13" s="127" t="s">
        <v>19</v>
      </c>
      <c r="D13" s="129" t="s">
        <v>21</v>
      </c>
      <c r="E13" s="126">
        <v>1</v>
      </c>
      <c r="F13" s="126">
        <v>0</v>
      </c>
      <c r="G13" s="126">
        <v>1</v>
      </c>
      <c r="H13" s="126">
        <v>0</v>
      </c>
      <c r="I13" s="126">
        <v>0</v>
      </c>
      <c r="J13" s="126">
        <v>0</v>
      </c>
      <c r="K13" s="124"/>
      <c r="L13" s="124"/>
      <c r="M13" s="124"/>
      <c r="N13" s="124"/>
      <c r="O13" s="124"/>
      <c r="P13" s="126"/>
      <c r="Q13" s="126"/>
      <c r="R13" s="126"/>
      <c r="S13" s="126"/>
      <c r="T13" s="126"/>
      <c r="U13" s="126"/>
      <c r="V13" s="126"/>
      <c r="W13" s="126"/>
      <c r="X13" s="126"/>
      <c r="Y13" s="126"/>
      <c r="Z13" s="126"/>
      <c r="AA13" s="126"/>
      <c r="AB13" s="126" t="s">
        <v>33</v>
      </c>
      <c r="AC13" s="125"/>
      <c r="AD13" s="125"/>
      <c r="AE13" s="125"/>
      <c r="AF13" s="125"/>
      <c r="AG13" s="125"/>
      <c r="AH13" s="124"/>
      <c r="AI13" s="124" t="s">
        <v>33</v>
      </c>
      <c r="AJ13" s="124"/>
    </row>
    <row r="14" spans="2:36" s="121" customFormat="1" ht="30.75" customHeight="1" x14ac:dyDescent="0.25">
      <c r="B14" s="126">
        <v>5</v>
      </c>
      <c r="C14" s="147" t="s">
        <v>97</v>
      </c>
      <c r="D14" s="129" t="s">
        <v>21</v>
      </c>
      <c r="E14" s="126">
        <v>1</v>
      </c>
      <c r="F14" s="126">
        <v>0</v>
      </c>
      <c r="G14" s="126">
        <v>1</v>
      </c>
      <c r="H14" s="126">
        <v>0</v>
      </c>
      <c r="I14" s="126">
        <v>0</v>
      </c>
      <c r="J14" s="126">
        <v>0</v>
      </c>
      <c r="K14" s="126"/>
      <c r="L14" s="126"/>
      <c r="M14" s="126"/>
      <c r="N14" s="126"/>
      <c r="O14" s="126"/>
      <c r="P14" s="126"/>
      <c r="Q14" s="126"/>
      <c r="R14" s="126" t="s">
        <v>33</v>
      </c>
      <c r="S14" s="126"/>
      <c r="T14" s="126"/>
      <c r="U14" s="126"/>
      <c r="V14" s="126" t="s">
        <v>33</v>
      </c>
      <c r="W14" s="126"/>
      <c r="X14" s="126"/>
      <c r="Y14" s="126" t="s">
        <v>33</v>
      </c>
      <c r="Z14" s="126" t="s">
        <v>33</v>
      </c>
      <c r="AA14" s="126"/>
      <c r="AB14" s="126" t="s">
        <v>33</v>
      </c>
      <c r="AC14" s="125"/>
      <c r="AD14" s="125"/>
      <c r="AE14" s="125"/>
      <c r="AF14" s="125"/>
      <c r="AG14" s="125"/>
      <c r="AH14" s="124" t="s">
        <v>33</v>
      </c>
      <c r="AI14" s="124"/>
      <c r="AJ14" s="124"/>
    </row>
    <row r="15" spans="2:36" s="121" customFormat="1" ht="33" customHeight="1" x14ac:dyDescent="0.25">
      <c r="B15" s="126">
        <v>6</v>
      </c>
      <c r="C15" s="127" t="s">
        <v>50</v>
      </c>
      <c r="D15" s="137" t="s">
        <v>51</v>
      </c>
      <c r="E15" s="126">
        <v>5</v>
      </c>
      <c r="F15" s="126">
        <v>0</v>
      </c>
      <c r="G15" s="126">
        <v>0</v>
      </c>
      <c r="H15" s="126">
        <v>0</v>
      </c>
      <c r="I15" s="126">
        <v>0</v>
      </c>
      <c r="J15" s="126">
        <v>1</v>
      </c>
      <c r="K15" s="126"/>
      <c r="L15" s="126"/>
      <c r="M15" s="126"/>
      <c r="N15" s="126"/>
      <c r="O15" s="126"/>
      <c r="P15" s="126" t="s">
        <v>33</v>
      </c>
      <c r="Q15" s="126"/>
      <c r="R15" s="126"/>
      <c r="S15" s="126"/>
      <c r="T15" s="126"/>
      <c r="U15" s="126"/>
      <c r="V15" s="126"/>
      <c r="W15" s="126"/>
      <c r="X15" s="126"/>
      <c r="Y15" s="126"/>
      <c r="Z15" s="126"/>
      <c r="AA15" s="126"/>
      <c r="AB15" s="126" t="s">
        <v>33</v>
      </c>
      <c r="AC15" s="125"/>
      <c r="AD15" s="125"/>
      <c r="AE15" s="125"/>
      <c r="AF15" s="125"/>
      <c r="AG15" s="125"/>
      <c r="AH15" s="124"/>
      <c r="AI15" s="124"/>
      <c r="AJ15" s="124"/>
    </row>
    <row r="16" spans="2:36" s="121" customFormat="1" ht="37.5" customHeight="1" x14ac:dyDescent="0.25">
      <c r="B16" s="131">
        <v>7</v>
      </c>
      <c r="C16" s="127" t="s">
        <v>66</v>
      </c>
      <c r="D16" s="137" t="s">
        <v>53</v>
      </c>
      <c r="E16" s="126">
        <v>2</v>
      </c>
      <c r="F16" s="126">
        <v>0</v>
      </c>
      <c r="G16" s="126">
        <v>0</v>
      </c>
      <c r="H16" s="126">
        <v>1</v>
      </c>
      <c r="I16" s="126">
        <v>0</v>
      </c>
      <c r="J16" s="126">
        <v>0</v>
      </c>
      <c r="K16" s="126"/>
      <c r="L16" s="126"/>
      <c r="M16" s="126"/>
      <c r="N16" s="126"/>
      <c r="O16" s="126"/>
      <c r="P16" s="126"/>
      <c r="Q16" s="126"/>
      <c r="R16" s="126"/>
      <c r="S16" s="126"/>
      <c r="T16" s="126"/>
      <c r="U16" s="126"/>
      <c r="V16" s="126" t="s">
        <v>33</v>
      </c>
      <c r="W16" s="126"/>
      <c r="X16" s="126"/>
      <c r="Y16" s="126" t="s">
        <v>33</v>
      </c>
      <c r="Z16" s="126" t="s">
        <v>33</v>
      </c>
      <c r="AA16" s="126"/>
      <c r="AB16" s="126" t="s">
        <v>33</v>
      </c>
      <c r="AC16" s="125"/>
      <c r="AD16" s="125"/>
      <c r="AE16" s="125"/>
      <c r="AF16" s="125"/>
      <c r="AG16" s="125"/>
      <c r="AH16" s="124"/>
      <c r="AI16" s="124"/>
      <c r="AJ16" s="124"/>
    </row>
    <row r="17" spans="2:38" s="121" customFormat="1" ht="45" customHeight="1" x14ac:dyDescent="0.25">
      <c r="B17" s="126">
        <v>8</v>
      </c>
      <c r="C17" s="127" t="s">
        <v>67</v>
      </c>
      <c r="D17" s="137" t="s">
        <v>53</v>
      </c>
      <c r="E17" s="126">
        <v>240</v>
      </c>
      <c r="F17" s="126">
        <v>0</v>
      </c>
      <c r="G17" s="126">
        <v>0</v>
      </c>
      <c r="H17" s="126">
        <v>1</v>
      </c>
      <c r="I17" s="126">
        <v>0</v>
      </c>
      <c r="J17" s="126">
        <v>0</v>
      </c>
      <c r="K17" s="126">
        <v>5</v>
      </c>
      <c r="L17" s="126"/>
      <c r="M17" s="126"/>
      <c r="N17" s="126"/>
      <c r="O17" s="126"/>
      <c r="P17" s="126" t="s">
        <v>33</v>
      </c>
      <c r="Q17" s="126"/>
      <c r="R17" s="126" t="s">
        <v>33</v>
      </c>
      <c r="S17" s="126"/>
      <c r="T17" s="126" t="s">
        <v>33</v>
      </c>
      <c r="U17" s="126" t="s">
        <v>33</v>
      </c>
      <c r="V17" s="126" t="s">
        <v>33</v>
      </c>
      <c r="W17" s="126" t="s">
        <v>33</v>
      </c>
      <c r="X17" s="126" t="s">
        <v>33</v>
      </c>
      <c r="Y17" s="126" t="s">
        <v>33</v>
      </c>
      <c r="Z17" s="126" t="s">
        <v>33</v>
      </c>
      <c r="AA17" s="126" t="s">
        <v>33</v>
      </c>
      <c r="AB17" s="126" t="s">
        <v>33</v>
      </c>
      <c r="AC17" s="125"/>
      <c r="AD17" s="125"/>
      <c r="AE17" s="125"/>
      <c r="AF17" s="125"/>
      <c r="AG17" s="125"/>
      <c r="AH17" s="124"/>
      <c r="AI17" s="124"/>
      <c r="AJ17" s="124"/>
    </row>
    <row r="18" spans="2:38" s="121" customFormat="1" ht="45" customHeight="1" x14ac:dyDescent="0.25">
      <c r="B18" s="126">
        <v>9</v>
      </c>
      <c r="C18" s="127" t="s">
        <v>68</v>
      </c>
      <c r="D18" s="137" t="str">
        <f>+D17</f>
        <v>Asesoría Legal</v>
      </c>
      <c r="E18" s="126">
        <v>2</v>
      </c>
      <c r="F18" s="126">
        <v>0</v>
      </c>
      <c r="G18" s="126">
        <v>0</v>
      </c>
      <c r="H18" s="126">
        <v>1</v>
      </c>
      <c r="I18" s="126">
        <v>0</v>
      </c>
      <c r="J18" s="126">
        <v>0</v>
      </c>
      <c r="K18" s="126"/>
      <c r="L18" s="126"/>
      <c r="M18" s="126"/>
      <c r="N18" s="126"/>
      <c r="O18" s="126"/>
      <c r="P18" s="126"/>
      <c r="Q18" s="126"/>
      <c r="R18" s="126" t="s">
        <v>33</v>
      </c>
      <c r="S18" s="126"/>
      <c r="T18" s="126"/>
      <c r="U18" s="126"/>
      <c r="V18" s="126" t="s">
        <v>33</v>
      </c>
      <c r="W18" s="126"/>
      <c r="X18" s="126"/>
      <c r="Y18" s="126" t="s">
        <v>33</v>
      </c>
      <c r="Z18" s="126" t="s">
        <v>33</v>
      </c>
      <c r="AA18" s="126"/>
      <c r="AB18" s="126" t="s">
        <v>33</v>
      </c>
      <c r="AC18" s="125"/>
      <c r="AD18" s="125"/>
      <c r="AE18" s="125"/>
      <c r="AF18" s="125"/>
      <c r="AG18" s="125"/>
      <c r="AH18" s="124"/>
      <c r="AI18" s="124"/>
      <c r="AJ18" s="124"/>
    </row>
    <row r="19" spans="2:38" s="121" customFormat="1" ht="28.5" customHeight="1" x14ac:dyDescent="0.25">
      <c r="B19" s="131">
        <v>10</v>
      </c>
      <c r="C19" s="127" t="s">
        <v>39</v>
      </c>
      <c r="D19" s="127" t="s">
        <v>193</v>
      </c>
      <c r="E19" s="126">
        <v>1</v>
      </c>
      <c r="F19" s="126">
        <v>0</v>
      </c>
      <c r="G19" s="126">
        <v>0</v>
      </c>
      <c r="H19" s="126">
        <v>0</v>
      </c>
      <c r="I19" s="126">
        <v>1</v>
      </c>
      <c r="J19" s="126">
        <v>0</v>
      </c>
      <c r="K19" s="124"/>
      <c r="L19" s="124"/>
      <c r="M19" s="124"/>
      <c r="N19" s="124"/>
      <c r="O19" s="124"/>
      <c r="P19" s="124"/>
      <c r="Q19" s="124"/>
      <c r="R19" s="126" t="s">
        <v>33</v>
      </c>
      <c r="S19" s="126"/>
      <c r="T19" s="126"/>
      <c r="U19" s="126"/>
      <c r="V19" s="126" t="s">
        <v>33</v>
      </c>
      <c r="W19" s="126"/>
      <c r="X19" s="126"/>
      <c r="Y19" s="126" t="s">
        <v>33</v>
      </c>
      <c r="Z19" s="126" t="s">
        <v>33</v>
      </c>
      <c r="AA19" s="126"/>
      <c r="AB19" s="126" t="s">
        <v>33</v>
      </c>
      <c r="AC19" s="125"/>
      <c r="AD19" s="125"/>
      <c r="AE19" s="125"/>
      <c r="AF19" s="125"/>
      <c r="AG19" s="125"/>
      <c r="AH19" s="124"/>
      <c r="AI19" s="124" t="s">
        <v>33</v>
      </c>
      <c r="AJ19" s="124"/>
      <c r="AL19" s="121">
        <f>24*60</f>
        <v>1440</v>
      </c>
    </row>
    <row r="20" spans="2:38" s="121" customFormat="1" ht="24.75" customHeight="1" x14ac:dyDescent="0.25">
      <c r="B20" s="126">
        <v>11</v>
      </c>
      <c r="C20" s="136" t="s">
        <v>135</v>
      </c>
      <c r="D20" s="127" t="str">
        <f>+D19</f>
        <v>Dirección de Hidrocarburos</v>
      </c>
      <c r="E20" s="126">
        <v>1920</v>
      </c>
      <c r="F20" s="126">
        <v>0</v>
      </c>
      <c r="G20" s="135">
        <v>0</v>
      </c>
      <c r="H20" s="135">
        <v>0</v>
      </c>
      <c r="I20" s="135">
        <v>1</v>
      </c>
      <c r="J20" s="135">
        <v>0</v>
      </c>
      <c r="K20" s="126"/>
      <c r="L20" s="126"/>
      <c r="M20" s="126"/>
      <c r="N20" s="126"/>
      <c r="O20" s="126"/>
      <c r="P20" s="126" t="s">
        <v>33</v>
      </c>
      <c r="Q20" s="126"/>
      <c r="R20" s="126"/>
      <c r="S20" s="126"/>
      <c r="T20" s="126"/>
      <c r="U20" s="126"/>
      <c r="V20" s="126"/>
      <c r="W20" s="126"/>
      <c r="X20" s="126"/>
      <c r="Y20" s="126" t="s">
        <v>33</v>
      </c>
      <c r="Z20" s="126" t="s">
        <v>33</v>
      </c>
      <c r="AA20" s="126"/>
      <c r="AB20" s="126" t="s">
        <v>33</v>
      </c>
      <c r="AC20" s="125"/>
      <c r="AD20" s="125"/>
      <c r="AE20" s="125"/>
      <c r="AF20" s="125"/>
      <c r="AG20" s="125"/>
      <c r="AH20" s="124"/>
      <c r="AI20" s="124" t="s">
        <v>33</v>
      </c>
      <c r="AJ20" s="124"/>
      <c r="AL20" s="121">
        <f>AL19*10</f>
        <v>14400</v>
      </c>
    </row>
    <row r="21" spans="2:38" s="121" customFormat="1" ht="24.75" customHeight="1" x14ac:dyDescent="0.25">
      <c r="B21" s="126">
        <v>12</v>
      </c>
      <c r="C21" s="127" t="s">
        <v>192</v>
      </c>
      <c r="D21" s="127" t="str">
        <f>+D20</f>
        <v>Dirección de Hidrocarburos</v>
      </c>
      <c r="E21" s="126">
        <v>1920</v>
      </c>
      <c r="F21" s="126">
        <v>0</v>
      </c>
      <c r="G21" s="126">
        <v>0</v>
      </c>
      <c r="H21" s="126">
        <v>0</v>
      </c>
      <c r="I21" s="126">
        <v>1</v>
      </c>
      <c r="J21" s="126">
        <v>0</v>
      </c>
      <c r="K21" s="126">
        <v>5</v>
      </c>
      <c r="L21" s="126">
        <v>1</v>
      </c>
      <c r="M21" s="126"/>
      <c r="N21" s="124"/>
      <c r="O21" s="124"/>
      <c r="P21" s="124"/>
      <c r="Q21" s="126" t="s">
        <v>33</v>
      </c>
      <c r="R21" s="126"/>
      <c r="S21" s="126" t="s">
        <v>33</v>
      </c>
      <c r="T21" s="126"/>
      <c r="U21" s="126"/>
      <c r="V21" s="126"/>
      <c r="W21" s="126"/>
      <c r="X21" s="126"/>
      <c r="Y21" s="126"/>
      <c r="Z21" s="126"/>
      <c r="AA21" s="126"/>
      <c r="AB21" s="126"/>
      <c r="AC21" s="125"/>
      <c r="AD21" s="125"/>
      <c r="AE21" s="125"/>
      <c r="AF21" s="125"/>
      <c r="AG21" s="125"/>
      <c r="AH21" s="124"/>
      <c r="AI21" s="124"/>
      <c r="AJ21" s="124"/>
    </row>
    <row r="22" spans="2:38" s="121" customFormat="1" ht="35.25" customHeight="1" x14ac:dyDescent="0.25">
      <c r="B22" s="131">
        <v>13</v>
      </c>
      <c r="C22" s="147" t="s">
        <v>99</v>
      </c>
      <c r="D22" s="133" t="str">
        <f>+D20</f>
        <v>Dirección de Hidrocarburos</v>
      </c>
      <c r="E22" s="126">
        <v>960</v>
      </c>
      <c r="F22" s="126">
        <v>0</v>
      </c>
      <c r="G22" s="126">
        <v>0</v>
      </c>
      <c r="H22" s="126">
        <v>0</v>
      </c>
      <c r="I22" s="126">
        <v>1</v>
      </c>
      <c r="J22" s="126">
        <v>0</v>
      </c>
      <c r="K22" s="126">
        <v>20</v>
      </c>
      <c r="L22" s="124"/>
      <c r="M22" s="124"/>
      <c r="N22" s="124"/>
      <c r="O22" s="124"/>
      <c r="P22" s="126" t="s">
        <v>33</v>
      </c>
      <c r="Q22" s="126"/>
      <c r="R22" s="126" t="s">
        <v>33</v>
      </c>
      <c r="S22" s="126"/>
      <c r="T22" s="126" t="s">
        <v>33</v>
      </c>
      <c r="U22" s="126" t="s">
        <v>33</v>
      </c>
      <c r="V22" s="126" t="s">
        <v>33</v>
      </c>
      <c r="W22" s="126" t="s">
        <v>33</v>
      </c>
      <c r="X22" s="126" t="s">
        <v>33</v>
      </c>
      <c r="Y22" s="126" t="s">
        <v>33</v>
      </c>
      <c r="Z22" s="126" t="s">
        <v>33</v>
      </c>
      <c r="AA22" s="126" t="s">
        <v>33</v>
      </c>
      <c r="AB22" s="126" t="s">
        <v>33</v>
      </c>
      <c r="AC22" s="125"/>
      <c r="AD22" s="125"/>
      <c r="AE22" s="125"/>
      <c r="AF22" s="125"/>
      <c r="AG22" s="125"/>
      <c r="AH22" s="124" t="s">
        <v>33</v>
      </c>
      <c r="AI22" s="124"/>
      <c r="AJ22" s="124"/>
    </row>
    <row r="23" spans="2:38" s="121" customFormat="1" ht="30.75" customHeight="1" x14ac:dyDescent="0.25">
      <c r="B23" s="126">
        <v>14</v>
      </c>
      <c r="C23" s="127" t="s">
        <v>45</v>
      </c>
      <c r="D23" s="133" t="s">
        <v>53</v>
      </c>
      <c r="E23" s="126">
        <v>2</v>
      </c>
      <c r="F23" s="126">
        <v>0</v>
      </c>
      <c r="G23" s="126">
        <v>0</v>
      </c>
      <c r="H23" s="126">
        <v>0</v>
      </c>
      <c r="I23" s="126">
        <v>1</v>
      </c>
      <c r="J23" s="126">
        <v>0</v>
      </c>
      <c r="K23" s="126"/>
      <c r="L23" s="124"/>
      <c r="M23" s="124"/>
      <c r="N23" s="124"/>
      <c r="O23" s="124"/>
      <c r="P23" s="126"/>
      <c r="Q23" s="126"/>
      <c r="R23" s="126" t="s">
        <v>33</v>
      </c>
      <c r="S23" s="126"/>
      <c r="T23" s="126"/>
      <c r="U23" s="126"/>
      <c r="V23" s="126" t="s">
        <v>33</v>
      </c>
      <c r="W23" s="124"/>
      <c r="X23" s="124"/>
      <c r="Y23" s="126" t="s">
        <v>33</v>
      </c>
      <c r="Z23" s="126" t="s">
        <v>33</v>
      </c>
      <c r="AA23" s="124"/>
      <c r="AB23" s="126" t="s">
        <v>33</v>
      </c>
      <c r="AC23" s="125"/>
      <c r="AD23" s="125"/>
      <c r="AE23" s="125"/>
      <c r="AF23" s="125"/>
      <c r="AG23" s="125"/>
      <c r="AH23" s="124"/>
      <c r="AI23" s="124"/>
      <c r="AJ23" s="124"/>
    </row>
    <row r="24" spans="2:38" s="121" customFormat="1" ht="34.5" customHeight="1" x14ac:dyDescent="0.3">
      <c r="B24" s="126">
        <v>15</v>
      </c>
      <c r="C24" s="127" t="s">
        <v>46</v>
      </c>
      <c r="D24" s="133" t="str">
        <f>+D23</f>
        <v>Asesoría Legal</v>
      </c>
      <c r="E24" s="126">
        <v>480</v>
      </c>
      <c r="F24" s="126">
        <v>0</v>
      </c>
      <c r="G24" s="126">
        <v>0</v>
      </c>
      <c r="H24" s="126">
        <v>1</v>
      </c>
      <c r="I24" s="126">
        <v>0</v>
      </c>
      <c r="J24" s="126">
        <v>0</v>
      </c>
      <c r="K24" s="126"/>
      <c r="L24" s="124"/>
      <c r="M24" s="124"/>
      <c r="N24" s="124"/>
      <c r="O24" s="124"/>
      <c r="P24" s="126" t="s">
        <v>191</v>
      </c>
      <c r="Q24" s="126"/>
      <c r="R24" s="126" t="s">
        <v>33</v>
      </c>
      <c r="S24" s="126"/>
      <c r="T24" s="126" t="s">
        <v>33</v>
      </c>
      <c r="U24" s="126" t="s">
        <v>33</v>
      </c>
      <c r="V24" s="126" t="s">
        <v>33</v>
      </c>
      <c r="W24" s="124"/>
      <c r="X24" s="124"/>
      <c r="Y24" s="126" t="s">
        <v>33</v>
      </c>
      <c r="Z24" s="126" t="s">
        <v>33</v>
      </c>
      <c r="AA24" s="124"/>
      <c r="AB24" s="126" t="s">
        <v>33</v>
      </c>
      <c r="AC24" s="125"/>
      <c r="AD24" s="125"/>
      <c r="AE24" s="125"/>
      <c r="AF24" s="125"/>
      <c r="AG24" s="125"/>
      <c r="AH24" s="124"/>
      <c r="AI24" s="124"/>
      <c r="AJ24" s="124"/>
    </row>
    <row r="25" spans="2:38" s="121" customFormat="1" ht="45.75" customHeight="1" x14ac:dyDescent="0.25">
      <c r="B25" s="131">
        <v>16</v>
      </c>
      <c r="C25" s="127" t="s">
        <v>47</v>
      </c>
      <c r="D25" s="133" t="str">
        <f>+D24</f>
        <v>Asesoría Legal</v>
      </c>
      <c r="E25" s="126">
        <v>15</v>
      </c>
      <c r="F25" s="126">
        <v>0</v>
      </c>
      <c r="G25" s="126">
        <v>0</v>
      </c>
      <c r="H25" s="126">
        <v>1</v>
      </c>
      <c r="I25" s="126">
        <v>0</v>
      </c>
      <c r="J25" s="126">
        <v>0</v>
      </c>
      <c r="K25" s="126"/>
      <c r="L25" s="124"/>
      <c r="M25" s="124"/>
      <c r="N25" s="124"/>
      <c r="O25" s="124"/>
      <c r="P25" s="126"/>
      <c r="Q25" s="126"/>
      <c r="R25" s="126" t="s">
        <v>33</v>
      </c>
      <c r="S25" s="126"/>
      <c r="T25" s="126"/>
      <c r="U25" s="126"/>
      <c r="V25" s="126" t="s">
        <v>33</v>
      </c>
      <c r="W25" s="126" t="s">
        <v>33</v>
      </c>
      <c r="X25" s="126" t="s">
        <v>33</v>
      </c>
      <c r="Y25" s="126" t="s">
        <v>33</v>
      </c>
      <c r="Z25" s="126" t="s">
        <v>33</v>
      </c>
      <c r="AA25" s="126" t="s">
        <v>33</v>
      </c>
      <c r="AB25" s="126" t="s">
        <v>33</v>
      </c>
      <c r="AC25" s="125"/>
      <c r="AD25" s="125"/>
      <c r="AE25" s="125"/>
      <c r="AF25" s="125"/>
      <c r="AG25" s="125"/>
      <c r="AH25" s="124"/>
      <c r="AI25" s="124"/>
      <c r="AJ25" s="124"/>
    </row>
    <row r="26" spans="2:38" s="121" customFormat="1" ht="30" customHeight="1" x14ac:dyDescent="0.25">
      <c r="B26" s="126">
        <v>17</v>
      </c>
      <c r="C26" s="127" t="s">
        <v>54</v>
      </c>
      <c r="D26" s="133" t="str">
        <f>+D25</f>
        <v>Asesoría Legal</v>
      </c>
      <c r="E26" s="126">
        <v>2</v>
      </c>
      <c r="F26" s="126">
        <v>0</v>
      </c>
      <c r="G26" s="126">
        <v>1</v>
      </c>
      <c r="H26" s="126">
        <v>0</v>
      </c>
      <c r="I26" s="126">
        <v>0</v>
      </c>
      <c r="J26" s="126">
        <v>0</v>
      </c>
      <c r="K26" s="126"/>
      <c r="L26" s="124"/>
      <c r="M26" s="124"/>
      <c r="N26" s="124"/>
      <c r="O26" s="124"/>
      <c r="P26" s="126"/>
      <c r="Q26" s="126"/>
      <c r="R26" s="126" t="s">
        <v>33</v>
      </c>
      <c r="S26" s="126"/>
      <c r="T26" s="126"/>
      <c r="U26" s="126"/>
      <c r="V26" s="126" t="s">
        <v>33</v>
      </c>
      <c r="W26" s="126"/>
      <c r="X26" s="126"/>
      <c r="Y26" s="126" t="s">
        <v>33</v>
      </c>
      <c r="Z26" s="126"/>
      <c r="AA26" s="126"/>
      <c r="AB26" s="126" t="s">
        <v>33</v>
      </c>
      <c r="AC26" s="125"/>
      <c r="AD26" s="125"/>
      <c r="AE26" s="125"/>
      <c r="AF26" s="125"/>
      <c r="AG26" s="125"/>
      <c r="AH26" s="124"/>
      <c r="AI26" s="124"/>
      <c r="AJ26" s="124"/>
    </row>
    <row r="27" spans="2:38" s="121" customFormat="1" ht="45.75" customHeight="1" x14ac:dyDescent="0.25">
      <c r="B27" s="126">
        <v>18</v>
      </c>
      <c r="C27" s="127" t="s">
        <v>55</v>
      </c>
      <c r="D27" s="133" t="s">
        <v>51</v>
      </c>
      <c r="E27" s="126">
        <v>2</v>
      </c>
      <c r="F27" s="126">
        <v>0</v>
      </c>
      <c r="G27" s="126">
        <v>1</v>
      </c>
      <c r="H27" s="126">
        <v>0</v>
      </c>
      <c r="I27" s="126">
        <v>0</v>
      </c>
      <c r="J27" s="126">
        <v>0</v>
      </c>
      <c r="K27" s="126"/>
      <c r="L27" s="124"/>
      <c r="M27" s="124"/>
      <c r="N27" s="124"/>
      <c r="O27" s="124"/>
      <c r="P27" s="126"/>
      <c r="Q27" s="126"/>
      <c r="R27" s="126" t="s">
        <v>33</v>
      </c>
      <c r="S27" s="126"/>
      <c r="T27" s="126"/>
      <c r="U27" s="126"/>
      <c r="V27" s="126" t="s">
        <v>33</v>
      </c>
      <c r="W27" s="126"/>
      <c r="X27" s="126"/>
      <c r="Y27" s="126" t="s">
        <v>33</v>
      </c>
      <c r="Z27" s="126"/>
      <c r="AA27" s="126" t="s">
        <v>33</v>
      </c>
      <c r="AB27" s="126" t="s">
        <v>33</v>
      </c>
      <c r="AC27" s="125"/>
      <c r="AD27" s="125"/>
      <c r="AE27" s="125"/>
      <c r="AF27" s="125"/>
      <c r="AG27" s="125"/>
      <c r="AH27" s="124"/>
      <c r="AI27" s="124"/>
      <c r="AJ27" s="124"/>
    </row>
    <row r="28" spans="2:38" s="121" customFormat="1" ht="36" customHeight="1" x14ac:dyDescent="0.25">
      <c r="B28" s="131">
        <v>19</v>
      </c>
      <c r="C28" s="127" t="s">
        <v>57</v>
      </c>
      <c r="D28" s="129" t="s">
        <v>51</v>
      </c>
      <c r="E28" s="126">
        <v>3</v>
      </c>
      <c r="F28" s="126">
        <v>0</v>
      </c>
      <c r="G28" s="126">
        <v>1</v>
      </c>
      <c r="H28" s="126">
        <v>0</v>
      </c>
      <c r="I28" s="126">
        <v>0</v>
      </c>
      <c r="J28" s="126">
        <v>0</v>
      </c>
      <c r="K28" s="124"/>
      <c r="L28" s="124"/>
      <c r="M28" s="124"/>
      <c r="N28" s="124"/>
      <c r="O28" s="124"/>
      <c r="P28" s="126"/>
      <c r="Q28" s="126"/>
      <c r="R28" s="126" t="s">
        <v>33</v>
      </c>
      <c r="S28" s="126"/>
      <c r="T28" s="126"/>
      <c r="U28" s="126"/>
      <c r="V28" s="126" t="s">
        <v>33</v>
      </c>
      <c r="W28" s="126"/>
      <c r="X28" s="126"/>
      <c r="Y28" s="126" t="s">
        <v>33</v>
      </c>
      <c r="Z28" s="126" t="s">
        <v>33</v>
      </c>
      <c r="AA28" s="126" t="s">
        <v>33</v>
      </c>
      <c r="AB28" s="126" t="s">
        <v>33</v>
      </c>
      <c r="AC28" s="125"/>
      <c r="AD28" s="125"/>
      <c r="AE28" s="125"/>
      <c r="AF28" s="125"/>
      <c r="AG28" s="125"/>
      <c r="AH28" s="124"/>
      <c r="AI28" s="124"/>
      <c r="AJ28" s="124" t="s">
        <v>33</v>
      </c>
    </row>
    <row r="29" spans="2:38" s="121" customFormat="1" ht="28.5" customHeight="1" x14ac:dyDescent="0.25">
      <c r="B29" s="126">
        <v>20</v>
      </c>
      <c r="C29" s="127" t="s">
        <v>56</v>
      </c>
      <c r="D29" s="130" t="str">
        <f>+D27</f>
        <v>Dirección Regional</v>
      </c>
      <c r="E29" s="126">
        <v>5</v>
      </c>
      <c r="F29" s="126">
        <v>0</v>
      </c>
      <c r="G29" s="126">
        <v>0</v>
      </c>
      <c r="H29" s="126">
        <v>0</v>
      </c>
      <c r="I29" s="126">
        <v>0</v>
      </c>
      <c r="J29" s="126">
        <v>1</v>
      </c>
      <c r="K29" s="124"/>
      <c r="L29" s="124"/>
      <c r="M29" s="124"/>
      <c r="N29" s="124"/>
      <c r="O29" s="124"/>
      <c r="P29" s="126" t="s">
        <v>33</v>
      </c>
      <c r="Q29" s="126"/>
      <c r="R29" s="124"/>
      <c r="S29" s="124"/>
      <c r="T29" s="124"/>
      <c r="U29" s="124"/>
      <c r="V29" s="124"/>
      <c r="W29" s="124"/>
      <c r="X29" s="124"/>
      <c r="Y29" s="124"/>
      <c r="Z29" s="124"/>
      <c r="AA29" s="124"/>
      <c r="AB29" s="126" t="s">
        <v>33</v>
      </c>
      <c r="AC29" s="125"/>
      <c r="AD29" s="125"/>
      <c r="AE29" s="125"/>
      <c r="AF29" s="125"/>
      <c r="AG29" s="125"/>
      <c r="AH29" s="124" t="s">
        <v>33</v>
      </c>
      <c r="AI29" s="124"/>
      <c r="AJ29" s="125"/>
    </row>
    <row r="30" spans="2:38" s="121" customFormat="1" ht="40.5" customHeight="1" x14ac:dyDescent="0.25">
      <c r="B30" s="126">
        <v>21</v>
      </c>
      <c r="C30" s="128" t="s">
        <v>48</v>
      </c>
      <c r="D30" s="130" t="str">
        <f>+D29</f>
        <v>Dirección Regional</v>
      </c>
      <c r="E30" s="126">
        <v>2</v>
      </c>
      <c r="F30" s="126">
        <v>0</v>
      </c>
      <c r="G30" s="126">
        <v>1</v>
      </c>
      <c r="H30" s="126">
        <v>0</v>
      </c>
      <c r="I30" s="126">
        <v>0</v>
      </c>
      <c r="J30" s="126">
        <v>0</v>
      </c>
      <c r="K30" s="124"/>
      <c r="L30" s="124"/>
      <c r="M30" s="124"/>
      <c r="N30" s="124"/>
      <c r="O30" s="124"/>
      <c r="P30" s="124"/>
      <c r="Q30" s="124"/>
      <c r="R30" s="126" t="s">
        <v>33</v>
      </c>
      <c r="S30" s="126"/>
      <c r="T30" s="126"/>
      <c r="U30" s="126"/>
      <c r="V30" s="126" t="s">
        <v>33</v>
      </c>
      <c r="W30" s="126"/>
      <c r="X30" s="126" t="s">
        <v>33</v>
      </c>
      <c r="Y30" s="126" t="s">
        <v>33</v>
      </c>
      <c r="Z30" s="126" t="s">
        <v>33</v>
      </c>
      <c r="AA30" s="126"/>
      <c r="AB30" s="126" t="s">
        <v>33</v>
      </c>
      <c r="AC30" s="124"/>
      <c r="AD30" s="124"/>
      <c r="AE30" s="124"/>
      <c r="AF30" s="124"/>
      <c r="AG30" s="124"/>
      <c r="AH30" s="124"/>
      <c r="AI30" s="124"/>
      <c r="AJ30" s="124"/>
    </row>
    <row r="31" spans="2:38" s="121" customFormat="1" ht="37.5" customHeight="1" x14ac:dyDescent="0.25">
      <c r="B31" s="131">
        <v>22</v>
      </c>
      <c r="C31" s="127" t="s">
        <v>49</v>
      </c>
      <c r="D31" s="129" t="s">
        <v>51</v>
      </c>
      <c r="E31" s="126">
        <v>5</v>
      </c>
      <c r="F31" s="126">
        <v>0</v>
      </c>
      <c r="G31" s="126">
        <v>1</v>
      </c>
      <c r="H31" s="126">
        <v>0</v>
      </c>
      <c r="I31" s="126">
        <v>0</v>
      </c>
      <c r="J31" s="126">
        <v>0</v>
      </c>
      <c r="K31" s="126"/>
      <c r="L31" s="126"/>
      <c r="M31" s="126"/>
      <c r="N31" s="126">
        <v>2</v>
      </c>
      <c r="O31" s="126"/>
      <c r="P31" s="126"/>
      <c r="Q31" s="126"/>
      <c r="R31" s="126"/>
      <c r="S31" s="126"/>
      <c r="T31" s="126"/>
      <c r="U31" s="126"/>
      <c r="V31" s="126"/>
      <c r="W31" s="126"/>
      <c r="X31" s="126"/>
      <c r="Y31" s="126"/>
      <c r="Z31" s="126"/>
      <c r="AA31" s="126"/>
      <c r="AB31" s="126" t="s">
        <v>33</v>
      </c>
      <c r="AC31" s="125"/>
      <c r="AD31" s="125"/>
      <c r="AE31" s="125"/>
      <c r="AF31" s="125"/>
      <c r="AG31" s="125"/>
      <c r="AH31" s="124"/>
      <c r="AI31" s="124"/>
      <c r="AJ31" s="124" t="s">
        <v>33</v>
      </c>
    </row>
    <row r="32" spans="2:38" s="121" customFormat="1" ht="26.25" customHeight="1" thickBot="1" x14ac:dyDescent="0.3">
      <c r="B32" s="126">
        <v>23</v>
      </c>
      <c r="C32" s="128" t="s">
        <v>117</v>
      </c>
      <c r="D32" s="127" t="str">
        <f>+D30</f>
        <v>Dirección Regional</v>
      </c>
      <c r="E32" s="126">
        <v>2</v>
      </c>
      <c r="F32" s="126">
        <v>0</v>
      </c>
      <c r="G32" s="126">
        <v>1</v>
      </c>
      <c r="H32" s="126">
        <v>0</v>
      </c>
      <c r="I32" s="126">
        <v>0</v>
      </c>
      <c r="J32" s="126">
        <v>0</v>
      </c>
      <c r="K32" s="126">
        <v>1</v>
      </c>
      <c r="L32" s="126"/>
      <c r="M32" s="126"/>
      <c r="N32" s="126"/>
      <c r="O32" s="126"/>
      <c r="P32" s="126"/>
      <c r="Q32" s="126"/>
      <c r="R32" s="126"/>
      <c r="S32" s="126"/>
      <c r="T32" s="126" t="s">
        <v>33</v>
      </c>
      <c r="U32" s="126" t="s">
        <v>33</v>
      </c>
      <c r="V32" s="126"/>
      <c r="W32" s="126"/>
      <c r="X32" s="126"/>
      <c r="Y32" s="126" t="s">
        <v>33</v>
      </c>
      <c r="Z32" s="126"/>
      <c r="AA32" s="126" t="s">
        <v>33</v>
      </c>
      <c r="AB32" s="126" t="s">
        <v>33</v>
      </c>
      <c r="AC32" s="126"/>
      <c r="AD32" s="124"/>
      <c r="AE32" s="124"/>
      <c r="AF32" s="124"/>
      <c r="AG32" s="124"/>
      <c r="AH32" s="125"/>
      <c r="AI32" s="124" t="s">
        <v>33</v>
      </c>
      <c r="AJ32" s="124"/>
    </row>
    <row r="33" spans="2:33" s="121" customFormat="1" ht="15.75" thickBot="1" x14ac:dyDescent="0.3">
      <c r="B33" s="123"/>
      <c r="D33" s="122"/>
      <c r="E33" s="115">
        <f>SUM(E10:E32)</f>
        <v>5579</v>
      </c>
      <c r="F33" s="121" t="e">
        <f>'TUPA 17'!#REF!</f>
        <v>#REF!</v>
      </c>
    </row>
    <row r="34" spans="2:33" s="121" customFormat="1" x14ac:dyDescent="0.2">
      <c r="B34" s="123"/>
      <c r="D34" s="122"/>
      <c r="E34" s="37"/>
      <c r="AC34" s="113"/>
      <c r="AD34" s="113"/>
      <c r="AE34" s="113"/>
      <c r="AF34" s="113"/>
      <c r="AG34" s="113"/>
    </row>
  </sheetData>
  <mergeCells count="17">
    <mergeCell ref="AH7:AJ7"/>
    <mergeCell ref="F8:J8"/>
    <mergeCell ref="K8:O8"/>
    <mergeCell ref="P8:AB8"/>
    <mergeCell ref="AH8:AH9"/>
    <mergeCell ref="AI8:AI9"/>
    <mergeCell ref="AJ8:AJ9"/>
    <mergeCell ref="AC7:AG7"/>
    <mergeCell ref="B1:AB1"/>
    <mergeCell ref="B2:AB2"/>
    <mergeCell ref="B3:AB3"/>
    <mergeCell ref="B7:B9"/>
    <mergeCell ref="C7:C9"/>
    <mergeCell ref="D7:D9"/>
    <mergeCell ref="E7:E9"/>
    <mergeCell ref="F7:O7"/>
    <mergeCell ref="P7:AB7"/>
  </mergeCells>
  <pageMargins left="0.11811023622047245" right="0.11811023622047245" top="0.74803149606299213" bottom="0.74803149606299213" header="0.31496062992125984" footer="0.31496062992125984"/>
  <pageSetup paperSize="9" scale="70" orientation="landscape"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J35"/>
  <sheetViews>
    <sheetView showGridLines="0" topLeftCell="A16" zoomScale="70" zoomScaleNormal="70" workbookViewId="0">
      <selection activeCell="E34" sqref="E34"/>
    </sheetView>
  </sheetViews>
  <sheetFormatPr baseColWidth="10" defaultColWidth="11.42578125" defaultRowHeight="15" x14ac:dyDescent="0.25"/>
  <cols>
    <col min="1" max="1" width="3" style="113" customWidth="1"/>
    <col min="2" max="2" width="6.7109375" style="114" customWidth="1"/>
    <col min="3" max="3" width="28.85546875" style="113" customWidth="1"/>
    <col min="4" max="4" width="22.7109375" style="120" customWidth="1"/>
    <col min="5" max="5" width="10" style="113" customWidth="1"/>
    <col min="6" max="6" width="12.5703125" style="113" customWidth="1"/>
    <col min="7" max="7" width="5.7109375" style="113" customWidth="1"/>
    <col min="8" max="8" width="8.140625" style="113" customWidth="1"/>
    <col min="9" max="9" width="9" style="113" customWidth="1"/>
    <col min="10" max="10" width="8.140625" style="113" customWidth="1"/>
    <col min="11" max="11" width="9.5703125" style="113" customWidth="1"/>
    <col min="12" max="12" width="5.85546875" style="113" customWidth="1"/>
    <col min="13" max="13" width="4.5703125" style="113" customWidth="1"/>
    <col min="14" max="14" width="9.5703125" style="113" customWidth="1"/>
    <col min="15" max="15" width="7.5703125" style="113" customWidth="1"/>
    <col min="16" max="16" width="5.5703125" style="113" customWidth="1"/>
    <col min="17" max="17" width="7.28515625" style="113" customWidth="1"/>
    <col min="18" max="18" width="8" style="113" customWidth="1"/>
    <col min="19" max="19" width="8.85546875" style="113" customWidth="1"/>
    <col min="20" max="20" width="8.42578125" style="113" customWidth="1"/>
    <col min="21" max="21" width="7.140625" style="113" customWidth="1"/>
    <col min="22" max="22" width="9.140625" style="113" customWidth="1"/>
    <col min="23" max="23" width="8" style="113" customWidth="1"/>
    <col min="24" max="24" width="7.28515625" style="113" customWidth="1"/>
    <col min="25" max="25" width="6.42578125" style="113" customWidth="1"/>
    <col min="26" max="26" width="9" style="113" customWidth="1"/>
    <col min="27" max="27" width="7.5703125" style="113" customWidth="1"/>
    <col min="28" max="28" width="8.5703125" style="113" customWidth="1"/>
    <col min="29" max="33" width="9.28515625" style="113" customWidth="1"/>
    <col min="34" max="36" width="5.140625" style="113" customWidth="1"/>
    <col min="37" max="16384" width="11.42578125" style="113"/>
  </cols>
  <sheetData>
    <row r="1" spans="2:36" s="121" customFormat="1" ht="15.75" x14ac:dyDescent="0.25">
      <c r="B1" s="383" t="s">
        <v>0</v>
      </c>
      <c r="C1" s="383"/>
      <c r="D1" s="383"/>
      <c r="E1" s="383"/>
      <c r="F1" s="383"/>
      <c r="G1" s="383"/>
      <c r="H1" s="383"/>
      <c r="I1" s="383"/>
      <c r="J1" s="383"/>
      <c r="K1" s="383"/>
      <c r="L1" s="383"/>
      <c r="M1" s="383"/>
      <c r="N1" s="383"/>
      <c r="O1" s="383"/>
      <c r="P1" s="383"/>
      <c r="Q1" s="383"/>
      <c r="R1" s="383"/>
      <c r="S1" s="383"/>
      <c r="T1" s="383"/>
      <c r="U1" s="383"/>
      <c r="V1" s="383"/>
      <c r="W1" s="383"/>
      <c r="X1" s="383"/>
      <c r="Y1" s="383"/>
      <c r="Z1" s="383"/>
      <c r="AA1" s="383"/>
      <c r="AB1" s="383"/>
      <c r="AC1" s="145"/>
      <c r="AD1" s="145"/>
      <c r="AE1" s="145"/>
      <c r="AF1" s="145"/>
      <c r="AG1" s="148"/>
    </row>
    <row r="2" spans="2:36" s="121" customFormat="1" ht="15.75" x14ac:dyDescent="0.25">
      <c r="B2" s="383" t="s">
        <v>42</v>
      </c>
      <c r="C2" s="383"/>
      <c r="D2" s="383"/>
      <c r="E2" s="383"/>
      <c r="F2" s="383"/>
      <c r="G2" s="383"/>
      <c r="H2" s="383"/>
      <c r="I2" s="383"/>
      <c r="J2" s="383"/>
      <c r="K2" s="383"/>
      <c r="L2" s="383"/>
      <c r="M2" s="383"/>
      <c r="N2" s="383"/>
      <c r="O2" s="383"/>
      <c r="P2" s="383"/>
      <c r="Q2" s="383"/>
      <c r="R2" s="383"/>
      <c r="S2" s="383"/>
      <c r="T2" s="383"/>
      <c r="U2" s="383"/>
      <c r="V2" s="383"/>
      <c r="W2" s="383"/>
      <c r="X2" s="383"/>
      <c r="Y2" s="383"/>
      <c r="Z2" s="383"/>
      <c r="AA2" s="383"/>
      <c r="AB2" s="383"/>
      <c r="AC2" s="145"/>
      <c r="AD2" s="145"/>
      <c r="AE2" s="145"/>
      <c r="AF2" s="145"/>
      <c r="AG2" s="145"/>
    </row>
    <row r="3" spans="2:36" s="121" customFormat="1" ht="15.75" x14ac:dyDescent="0.25">
      <c r="B3" s="383" t="s">
        <v>38</v>
      </c>
      <c r="C3" s="383"/>
      <c r="D3" s="383"/>
      <c r="E3" s="383"/>
      <c r="F3" s="383"/>
      <c r="G3" s="383"/>
      <c r="H3" s="383"/>
      <c r="I3" s="383"/>
      <c r="J3" s="383"/>
      <c r="K3" s="383"/>
      <c r="L3" s="383"/>
      <c r="M3" s="383"/>
      <c r="N3" s="383"/>
      <c r="O3" s="383"/>
      <c r="P3" s="383"/>
      <c r="Q3" s="383"/>
      <c r="R3" s="383"/>
      <c r="S3" s="383"/>
      <c r="T3" s="383"/>
      <c r="U3" s="383"/>
      <c r="V3" s="383"/>
      <c r="W3" s="383"/>
      <c r="X3" s="383"/>
      <c r="Y3" s="383"/>
      <c r="Z3" s="383"/>
      <c r="AA3" s="383"/>
      <c r="AB3" s="383"/>
      <c r="AC3" s="145"/>
      <c r="AD3" s="145"/>
      <c r="AE3" s="145"/>
      <c r="AF3" s="145"/>
      <c r="AG3" s="145"/>
    </row>
    <row r="4" spans="2:36" s="121" customFormat="1" x14ac:dyDescent="0.25">
      <c r="B4" s="145"/>
      <c r="C4" s="145"/>
      <c r="D4" s="146"/>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c r="AF4" s="145"/>
      <c r="AG4" s="145"/>
    </row>
    <row r="5" spans="2:36" s="121" customFormat="1" ht="15" customHeight="1" x14ac:dyDescent="0.25">
      <c r="B5" s="145"/>
      <c r="C5" s="104" t="s">
        <v>279</v>
      </c>
      <c r="D5" s="104"/>
      <c r="E5" s="104"/>
      <c r="F5" s="104"/>
      <c r="G5" s="104"/>
      <c r="H5" s="145"/>
      <c r="I5" s="145"/>
      <c r="J5" s="145"/>
      <c r="K5" s="145"/>
      <c r="L5" s="145"/>
      <c r="M5" s="145"/>
      <c r="N5" s="145"/>
      <c r="O5" s="145"/>
      <c r="P5" s="145"/>
      <c r="Q5" s="145"/>
      <c r="R5" s="145"/>
      <c r="S5" s="145"/>
      <c r="T5" s="145"/>
      <c r="U5" s="145"/>
      <c r="V5" s="145"/>
      <c r="W5" s="145"/>
      <c r="X5" s="145"/>
      <c r="Y5" s="145"/>
      <c r="Z5" s="145"/>
      <c r="AA5" s="145"/>
      <c r="AB5" s="145"/>
      <c r="AC5" s="145"/>
      <c r="AD5" s="145"/>
      <c r="AE5" s="145"/>
      <c r="AF5" s="145"/>
      <c r="AG5" s="145"/>
    </row>
    <row r="6" spans="2:36" s="121" customFormat="1" ht="14.25" x14ac:dyDescent="0.25">
      <c r="B6" s="123"/>
      <c r="D6" s="122"/>
    </row>
    <row r="7" spans="2:36" s="145" customFormat="1" x14ac:dyDescent="0.25">
      <c r="B7" s="402" t="s">
        <v>1</v>
      </c>
      <c r="C7" s="405" t="s">
        <v>2</v>
      </c>
      <c r="D7" s="402" t="s">
        <v>3</v>
      </c>
      <c r="E7" s="408" t="s">
        <v>4</v>
      </c>
      <c r="F7" s="409" t="s">
        <v>5</v>
      </c>
      <c r="G7" s="410"/>
      <c r="H7" s="410"/>
      <c r="I7" s="410"/>
      <c r="J7" s="410"/>
      <c r="K7" s="410"/>
      <c r="L7" s="410"/>
      <c r="M7" s="410"/>
      <c r="N7" s="410"/>
      <c r="O7" s="400" t="s">
        <v>9</v>
      </c>
      <c r="P7" s="400"/>
      <c r="Q7" s="400"/>
      <c r="R7" s="400"/>
      <c r="S7" s="400"/>
      <c r="T7" s="400"/>
      <c r="U7" s="400"/>
      <c r="V7" s="400"/>
      <c r="W7" s="400"/>
      <c r="X7" s="400"/>
      <c r="Y7" s="400"/>
      <c r="Z7" s="400"/>
      <c r="AA7" s="400"/>
      <c r="AB7" s="400"/>
      <c r="AC7" s="400" t="s">
        <v>11</v>
      </c>
      <c r="AD7" s="400"/>
      <c r="AE7" s="400"/>
      <c r="AF7" s="400"/>
      <c r="AG7" s="400"/>
      <c r="AH7" s="400" t="s">
        <v>15</v>
      </c>
      <c r="AI7" s="400"/>
      <c r="AJ7" s="400"/>
    </row>
    <row r="8" spans="2:36" s="145" customFormat="1" x14ac:dyDescent="0.25">
      <c r="B8" s="403"/>
      <c r="C8" s="406"/>
      <c r="D8" s="403"/>
      <c r="E8" s="408"/>
      <c r="F8" s="409" t="s">
        <v>6</v>
      </c>
      <c r="G8" s="410"/>
      <c r="H8" s="410"/>
      <c r="I8" s="410"/>
      <c r="J8" s="411"/>
      <c r="K8" s="399" t="s">
        <v>7</v>
      </c>
      <c r="L8" s="399"/>
      <c r="M8" s="399"/>
      <c r="N8" s="399"/>
      <c r="O8" s="399" t="s">
        <v>10</v>
      </c>
      <c r="P8" s="399"/>
      <c r="Q8" s="399"/>
      <c r="R8" s="399"/>
      <c r="S8" s="399"/>
      <c r="T8" s="399"/>
      <c r="U8" s="399"/>
      <c r="V8" s="399"/>
      <c r="W8" s="399"/>
      <c r="X8" s="399"/>
      <c r="Y8" s="399"/>
      <c r="Z8" s="399"/>
      <c r="AA8" s="399"/>
      <c r="AB8" s="399"/>
      <c r="AC8" s="143" t="s">
        <v>31</v>
      </c>
      <c r="AD8" s="143" t="s">
        <v>32</v>
      </c>
      <c r="AE8" s="143" t="s">
        <v>12</v>
      </c>
      <c r="AF8" s="143" t="s">
        <v>13</v>
      </c>
      <c r="AG8" s="143" t="s">
        <v>14</v>
      </c>
      <c r="AH8" s="401" t="s">
        <v>16</v>
      </c>
      <c r="AI8" s="401" t="s">
        <v>17</v>
      </c>
      <c r="AJ8" s="401" t="s">
        <v>18</v>
      </c>
    </row>
    <row r="9" spans="2:36" s="145" customFormat="1" ht="45" x14ac:dyDescent="0.25">
      <c r="B9" s="404"/>
      <c r="C9" s="407"/>
      <c r="D9" s="404"/>
      <c r="E9" s="408"/>
      <c r="F9" s="142" t="s">
        <v>41</v>
      </c>
      <c r="G9" s="143" t="s">
        <v>43</v>
      </c>
      <c r="H9" s="142" t="s">
        <v>145</v>
      </c>
      <c r="I9" s="143" t="s">
        <v>180</v>
      </c>
      <c r="J9" s="142" t="s">
        <v>22</v>
      </c>
      <c r="K9" s="140" t="s">
        <v>8</v>
      </c>
      <c r="L9" s="140" t="s">
        <v>207</v>
      </c>
      <c r="M9" s="141" t="s">
        <v>28</v>
      </c>
      <c r="N9" s="140" t="s">
        <v>37</v>
      </c>
      <c r="O9" s="141" t="s">
        <v>25</v>
      </c>
      <c r="P9" s="140" t="s">
        <v>199</v>
      </c>
      <c r="Q9" s="140" t="s">
        <v>24</v>
      </c>
      <c r="R9" s="140" t="s">
        <v>198</v>
      </c>
      <c r="S9" s="140" t="s">
        <v>64</v>
      </c>
      <c r="T9" s="140" t="s">
        <v>65</v>
      </c>
      <c r="U9" s="140" t="s">
        <v>26</v>
      </c>
      <c r="V9" s="140" t="s">
        <v>27</v>
      </c>
      <c r="W9" s="140" t="s">
        <v>203</v>
      </c>
      <c r="X9" s="140" t="s">
        <v>23</v>
      </c>
      <c r="Y9" s="140" t="s">
        <v>206</v>
      </c>
      <c r="Z9" s="140" t="s">
        <v>205</v>
      </c>
      <c r="AA9" s="140" t="s">
        <v>161</v>
      </c>
      <c r="AB9" s="140" t="s">
        <v>30</v>
      </c>
      <c r="AC9" s="143"/>
      <c r="AD9" s="143"/>
      <c r="AE9" s="143"/>
      <c r="AF9" s="143"/>
      <c r="AG9" s="143"/>
      <c r="AH9" s="401"/>
      <c r="AI9" s="401"/>
      <c r="AJ9" s="401"/>
    </row>
    <row r="10" spans="2:36" s="121" customFormat="1" ht="27.75" customHeight="1" x14ac:dyDescent="0.25">
      <c r="B10" s="131">
        <v>1</v>
      </c>
      <c r="C10" s="139" t="s">
        <v>34</v>
      </c>
      <c r="D10" s="138" t="s">
        <v>40</v>
      </c>
      <c r="E10" s="131">
        <v>2</v>
      </c>
      <c r="F10" s="131">
        <v>1</v>
      </c>
      <c r="G10" s="131">
        <v>0</v>
      </c>
      <c r="H10" s="131">
        <v>0</v>
      </c>
      <c r="I10" s="131">
        <v>0</v>
      </c>
      <c r="J10" s="131">
        <v>0</v>
      </c>
      <c r="K10" s="131"/>
      <c r="L10" s="131"/>
      <c r="M10" s="131"/>
      <c r="N10" s="131"/>
      <c r="O10" s="131"/>
      <c r="P10" s="131"/>
      <c r="Q10" s="131"/>
      <c r="R10" s="131"/>
      <c r="S10" s="131"/>
      <c r="T10" s="131"/>
      <c r="U10" s="131"/>
      <c r="V10" s="131"/>
      <c r="W10" s="131"/>
      <c r="X10" s="131"/>
      <c r="Y10" s="131"/>
      <c r="Z10" s="131"/>
      <c r="AA10" s="131"/>
      <c r="AB10" s="131" t="s">
        <v>33</v>
      </c>
      <c r="AC10" s="144"/>
      <c r="AD10" s="144"/>
      <c r="AE10" s="144"/>
      <c r="AF10" s="144"/>
      <c r="AG10" s="144"/>
      <c r="AH10" s="131" t="s">
        <v>33</v>
      </c>
      <c r="AI10" s="131"/>
      <c r="AJ10" s="131"/>
    </row>
    <row r="11" spans="2:36" s="121" customFormat="1" ht="27" customHeight="1" x14ac:dyDescent="0.25">
      <c r="B11" s="126">
        <v>2</v>
      </c>
      <c r="C11" s="127" t="s">
        <v>35</v>
      </c>
      <c r="D11" s="129" t="str">
        <f>+D10</f>
        <v>Administración</v>
      </c>
      <c r="E11" s="126">
        <v>2</v>
      </c>
      <c r="F11" s="126">
        <v>1</v>
      </c>
      <c r="G11" s="126">
        <v>0</v>
      </c>
      <c r="H11" s="126">
        <v>0</v>
      </c>
      <c r="I11" s="126">
        <v>0</v>
      </c>
      <c r="J11" s="126">
        <v>0</v>
      </c>
      <c r="K11" s="124"/>
      <c r="L11" s="124"/>
      <c r="M11" s="126">
        <v>1</v>
      </c>
      <c r="N11" s="124"/>
      <c r="O11" s="126" t="s">
        <v>33</v>
      </c>
      <c r="P11" s="126"/>
      <c r="Q11" s="124"/>
      <c r="R11" s="124"/>
      <c r="S11" s="124"/>
      <c r="T11" s="124"/>
      <c r="U11" s="124"/>
      <c r="V11" s="124"/>
      <c r="W11" s="124"/>
      <c r="X11" s="124"/>
      <c r="Y11" s="124"/>
      <c r="Z11" s="124"/>
      <c r="AA11" s="124"/>
      <c r="AB11" s="126" t="s">
        <v>33</v>
      </c>
      <c r="AC11" s="125"/>
      <c r="AD11" s="125"/>
      <c r="AE11" s="125"/>
      <c r="AF11" s="125"/>
      <c r="AG11" s="125"/>
      <c r="AH11" s="124"/>
      <c r="AI11" s="124" t="s">
        <v>33</v>
      </c>
      <c r="AJ11" s="124"/>
    </row>
    <row r="12" spans="2:36" s="121" customFormat="1" ht="28.5" customHeight="1" x14ac:dyDescent="0.25">
      <c r="B12" s="126">
        <v>3</v>
      </c>
      <c r="C12" s="127" t="s">
        <v>36</v>
      </c>
      <c r="D12" s="129" t="s">
        <v>21</v>
      </c>
      <c r="E12" s="126">
        <v>5</v>
      </c>
      <c r="F12" s="126">
        <v>0</v>
      </c>
      <c r="G12" s="126">
        <v>1</v>
      </c>
      <c r="H12" s="126">
        <v>0</v>
      </c>
      <c r="I12" s="126">
        <v>0</v>
      </c>
      <c r="J12" s="126">
        <v>0</v>
      </c>
      <c r="K12" s="124"/>
      <c r="L12" s="124"/>
      <c r="M12" s="124"/>
      <c r="N12" s="124"/>
      <c r="O12" s="126" t="s">
        <v>33</v>
      </c>
      <c r="P12" s="126"/>
      <c r="Q12" s="124"/>
      <c r="R12" s="124"/>
      <c r="S12" s="124"/>
      <c r="T12" s="124"/>
      <c r="U12" s="124"/>
      <c r="V12" s="124"/>
      <c r="W12" s="124"/>
      <c r="X12" s="124"/>
      <c r="Y12" s="124"/>
      <c r="Z12" s="124"/>
      <c r="AA12" s="124"/>
      <c r="AB12" s="126" t="s">
        <v>33</v>
      </c>
      <c r="AC12" s="125"/>
      <c r="AD12" s="125"/>
      <c r="AE12" s="125"/>
      <c r="AF12" s="125"/>
      <c r="AG12" s="125"/>
      <c r="AH12" s="124" t="s">
        <v>33</v>
      </c>
      <c r="AI12" s="124"/>
      <c r="AJ12" s="124"/>
    </row>
    <row r="13" spans="2:36" s="121" customFormat="1" ht="28.5" customHeight="1" x14ac:dyDescent="0.25">
      <c r="B13" s="131">
        <v>4</v>
      </c>
      <c r="C13" s="127" t="s">
        <v>19</v>
      </c>
      <c r="D13" s="129" t="s">
        <v>21</v>
      </c>
      <c r="E13" s="126">
        <v>1</v>
      </c>
      <c r="F13" s="126">
        <v>0</v>
      </c>
      <c r="G13" s="126">
        <v>1</v>
      </c>
      <c r="H13" s="126">
        <v>0</v>
      </c>
      <c r="I13" s="126">
        <v>0</v>
      </c>
      <c r="J13" s="126">
        <v>0</v>
      </c>
      <c r="K13" s="124"/>
      <c r="L13" s="124"/>
      <c r="M13" s="124"/>
      <c r="N13" s="124"/>
      <c r="O13" s="126"/>
      <c r="P13" s="126"/>
      <c r="Q13" s="126"/>
      <c r="R13" s="126"/>
      <c r="S13" s="126"/>
      <c r="T13" s="126"/>
      <c r="U13" s="126"/>
      <c r="V13" s="126"/>
      <c r="W13" s="126"/>
      <c r="X13" s="126"/>
      <c r="Y13" s="126"/>
      <c r="Z13" s="126"/>
      <c r="AA13" s="126"/>
      <c r="AB13" s="126" t="s">
        <v>33</v>
      </c>
      <c r="AC13" s="125"/>
      <c r="AD13" s="125"/>
      <c r="AE13" s="125"/>
      <c r="AF13" s="125"/>
      <c r="AG13" s="125"/>
      <c r="AH13" s="124"/>
      <c r="AI13" s="124" t="s">
        <v>33</v>
      </c>
      <c r="AJ13" s="124"/>
    </row>
    <row r="14" spans="2:36" s="121" customFormat="1" ht="34.5" customHeight="1" x14ac:dyDescent="0.25">
      <c r="B14" s="131">
        <v>5</v>
      </c>
      <c r="C14" s="147" t="s">
        <v>97</v>
      </c>
      <c r="D14" s="129" t="s">
        <v>21</v>
      </c>
      <c r="E14" s="126">
        <v>1</v>
      </c>
      <c r="F14" s="126">
        <v>0</v>
      </c>
      <c r="G14" s="126">
        <v>1</v>
      </c>
      <c r="H14" s="126">
        <v>0</v>
      </c>
      <c r="I14" s="126">
        <v>0</v>
      </c>
      <c r="J14" s="126">
        <v>0</v>
      </c>
      <c r="K14" s="126"/>
      <c r="L14" s="126"/>
      <c r="M14" s="126"/>
      <c r="N14" s="126"/>
      <c r="O14" s="126"/>
      <c r="P14" s="126"/>
      <c r="Q14" s="126" t="s">
        <v>33</v>
      </c>
      <c r="R14" s="126"/>
      <c r="S14" s="126"/>
      <c r="T14" s="126"/>
      <c r="U14" s="126" t="s">
        <v>33</v>
      </c>
      <c r="V14" s="126"/>
      <c r="W14" s="126"/>
      <c r="X14" s="126" t="s">
        <v>33</v>
      </c>
      <c r="Y14" s="126" t="s">
        <v>33</v>
      </c>
      <c r="Z14" s="126" t="s">
        <v>33</v>
      </c>
      <c r="AA14" s="126"/>
      <c r="AB14" s="126" t="s">
        <v>33</v>
      </c>
      <c r="AC14" s="125"/>
      <c r="AD14" s="125"/>
      <c r="AE14" s="125"/>
      <c r="AF14" s="125"/>
      <c r="AG14" s="125"/>
      <c r="AH14" s="124" t="s">
        <v>33</v>
      </c>
      <c r="AI14" s="124"/>
      <c r="AJ14" s="124"/>
    </row>
    <row r="15" spans="2:36" s="121" customFormat="1" ht="34.5" customHeight="1" x14ac:dyDescent="0.25">
      <c r="B15" s="126">
        <v>6</v>
      </c>
      <c r="C15" s="127" t="s">
        <v>50</v>
      </c>
      <c r="D15" s="137" t="s">
        <v>51</v>
      </c>
      <c r="E15" s="126">
        <v>5</v>
      </c>
      <c r="F15" s="126">
        <v>0</v>
      </c>
      <c r="G15" s="126">
        <v>0</v>
      </c>
      <c r="H15" s="126">
        <v>0</v>
      </c>
      <c r="I15" s="126">
        <v>0</v>
      </c>
      <c r="J15" s="126">
        <v>1</v>
      </c>
      <c r="K15" s="126"/>
      <c r="L15" s="126"/>
      <c r="M15" s="126"/>
      <c r="N15" s="126"/>
      <c r="O15" s="126" t="s">
        <v>33</v>
      </c>
      <c r="P15" s="126"/>
      <c r="Q15" s="126"/>
      <c r="R15" s="126"/>
      <c r="S15" s="126"/>
      <c r="T15" s="126"/>
      <c r="U15" s="126"/>
      <c r="V15" s="126"/>
      <c r="W15" s="126"/>
      <c r="X15" s="126"/>
      <c r="Y15" s="126"/>
      <c r="Z15" s="126"/>
      <c r="AA15" s="126"/>
      <c r="AB15" s="126" t="s">
        <v>33</v>
      </c>
      <c r="AC15" s="125"/>
      <c r="AD15" s="125"/>
      <c r="AE15" s="125"/>
      <c r="AF15" s="125"/>
      <c r="AG15" s="125"/>
      <c r="AH15" s="124"/>
      <c r="AI15" s="124"/>
      <c r="AJ15" s="124"/>
    </row>
    <row r="16" spans="2:36" s="121" customFormat="1" ht="45" customHeight="1" x14ac:dyDescent="0.25">
      <c r="B16" s="126">
        <v>7</v>
      </c>
      <c r="C16" s="127" t="s">
        <v>66</v>
      </c>
      <c r="D16" s="137" t="s">
        <v>53</v>
      </c>
      <c r="E16" s="126">
        <v>2</v>
      </c>
      <c r="F16" s="126">
        <v>0</v>
      </c>
      <c r="G16" s="126">
        <v>0</v>
      </c>
      <c r="H16" s="126">
        <v>1</v>
      </c>
      <c r="I16" s="126">
        <v>0</v>
      </c>
      <c r="J16" s="126">
        <v>0</v>
      </c>
      <c r="K16" s="126"/>
      <c r="L16" s="126"/>
      <c r="M16" s="126"/>
      <c r="N16" s="126"/>
      <c r="O16" s="126"/>
      <c r="P16" s="126"/>
      <c r="Q16" s="126"/>
      <c r="R16" s="126"/>
      <c r="S16" s="126"/>
      <c r="T16" s="126"/>
      <c r="U16" s="126" t="s">
        <v>33</v>
      </c>
      <c r="V16" s="126"/>
      <c r="W16" s="126"/>
      <c r="X16" s="126" t="s">
        <v>33</v>
      </c>
      <c r="Y16" s="126" t="s">
        <v>33</v>
      </c>
      <c r="Z16" s="126" t="s">
        <v>33</v>
      </c>
      <c r="AA16" s="126"/>
      <c r="AB16" s="126" t="s">
        <v>33</v>
      </c>
      <c r="AC16" s="125"/>
      <c r="AD16" s="125"/>
      <c r="AE16" s="125"/>
      <c r="AF16" s="125"/>
      <c r="AG16" s="125"/>
      <c r="AH16" s="124"/>
      <c r="AI16" s="124"/>
      <c r="AJ16" s="124"/>
    </row>
    <row r="17" spans="2:36" s="121" customFormat="1" ht="45" customHeight="1" x14ac:dyDescent="0.25">
      <c r="B17" s="131">
        <v>8</v>
      </c>
      <c r="C17" s="127" t="s">
        <v>67</v>
      </c>
      <c r="D17" s="137" t="s">
        <v>53</v>
      </c>
      <c r="E17" s="126">
        <v>480</v>
      </c>
      <c r="F17" s="126">
        <v>0</v>
      </c>
      <c r="G17" s="126">
        <v>0</v>
      </c>
      <c r="H17" s="126">
        <v>1</v>
      </c>
      <c r="I17" s="126">
        <v>0</v>
      </c>
      <c r="J17" s="126">
        <v>0</v>
      </c>
      <c r="K17" s="126">
        <v>5</v>
      </c>
      <c r="L17" s="126"/>
      <c r="M17" s="126"/>
      <c r="N17" s="126"/>
      <c r="O17" s="126" t="s">
        <v>33</v>
      </c>
      <c r="P17" s="126"/>
      <c r="Q17" s="126" t="s">
        <v>33</v>
      </c>
      <c r="R17" s="126"/>
      <c r="S17" s="126" t="s">
        <v>33</v>
      </c>
      <c r="T17" s="126" t="s">
        <v>33</v>
      </c>
      <c r="U17" s="126" t="s">
        <v>33</v>
      </c>
      <c r="V17" s="126" t="s">
        <v>33</v>
      </c>
      <c r="W17" s="126" t="s">
        <v>33</v>
      </c>
      <c r="X17" s="126" t="s">
        <v>33</v>
      </c>
      <c r="Y17" s="126" t="s">
        <v>33</v>
      </c>
      <c r="Z17" s="126" t="s">
        <v>33</v>
      </c>
      <c r="AA17" s="126" t="s">
        <v>33</v>
      </c>
      <c r="AB17" s="126" t="s">
        <v>33</v>
      </c>
      <c r="AC17" s="125"/>
      <c r="AD17" s="125"/>
      <c r="AE17" s="125"/>
      <c r="AF17" s="125"/>
      <c r="AG17" s="125"/>
      <c r="AH17" s="124"/>
      <c r="AI17" s="124"/>
      <c r="AJ17" s="124"/>
    </row>
    <row r="18" spans="2:36" s="121" customFormat="1" ht="45" customHeight="1" x14ac:dyDescent="0.25">
      <c r="B18" s="131">
        <v>9</v>
      </c>
      <c r="C18" s="127" t="s">
        <v>68</v>
      </c>
      <c r="D18" s="137" t="str">
        <f>+D17</f>
        <v>Asesoría Legal</v>
      </c>
      <c r="E18" s="126">
        <v>2</v>
      </c>
      <c r="F18" s="126">
        <v>0</v>
      </c>
      <c r="G18" s="126">
        <v>0</v>
      </c>
      <c r="H18" s="126">
        <v>1</v>
      </c>
      <c r="I18" s="126">
        <v>0</v>
      </c>
      <c r="J18" s="126">
        <v>0</v>
      </c>
      <c r="K18" s="126"/>
      <c r="L18" s="126"/>
      <c r="M18" s="126"/>
      <c r="N18" s="126"/>
      <c r="O18" s="126"/>
      <c r="P18" s="126"/>
      <c r="Q18" s="126" t="s">
        <v>33</v>
      </c>
      <c r="R18" s="126"/>
      <c r="S18" s="126"/>
      <c r="T18" s="126"/>
      <c r="U18" s="126" t="s">
        <v>33</v>
      </c>
      <c r="V18" s="126"/>
      <c r="W18" s="126"/>
      <c r="X18" s="126" t="s">
        <v>33</v>
      </c>
      <c r="Y18" s="126" t="s">
        <v>33</v>
      </c>
      <c r="Z18" s="126" t="s">
        <v>33</v>
      </c>
      <c r="AA18" s="126"/>
      <c r="AB18" s="126" t="s">
        <v>33</v>
      </c>
      <c r="AC18" s="125"/>
      <c r="AD18" s="125"/>
      <c r="AE18" s="125"/>
      <c r="AF18" s="125"/>
      <c r="AG18" s="125"/>
      <c r="AH18" s="124"/>
      <c r="AI18" s="124"/>
      <c r="AJ18" s="124"/>
    </row>
    <row r="19" spans="2:36" s="121" customFormat="1" ht="28.5" customHeight="1" x14ac:dyDescent="0.25">
      <c r="B19" s="126">
        <v>10</v>
      </c>
      <c r="C19" s="127" t="s">
        <v>39</v>
      </c>
      <c r="D19" s="127" t="s">
        <v>193</v>
      </c>
      <c r="E19" s="126">
        <v>1</v>
      </c>
      <c r="F19" s="126">
        <v>0</v>
      </c>
      <c r="G19" s="126">
        <v>0</v>
      </c>
      <c r="H19" s="126">
        <v>0</v>
      </c>
      <c r="I19" s="126">
        <v>1</v>
      </c>
      <c r="J19" s="126">
        <v>0</v>
      </c>
      <c r="K19" s="124"/>
      <c r="L19" s="124"/>
      <c r="M19" s="124"/>
      <c r="N19" s="124"/>
      <c r="O19" s="124"/>
      <c r="P19" s="124"/>
      <c r="Q19" s="126" t="s">
        <v>33</v>
      </c>
      <c r="R19" s="126"/>
      <c r="S19" s="126"/>
      <c r="T19" s="126"/>
      <c r="U19" s="126" t="s">
        <v>33</v>
      </c>
      <c r="V19" s="126"/>
      <c r="W19" s="126"/>
      <c r="X19" s="126" t="s">
        <v>33</v>
      </c>
      <c r="Y19" s="126" t="s">
        <v>33</v>
      </c>
      <c r="Z19" s="126" t="s">
        <v>33</v>
      </c>
      <c r="AA19" s="126"/>
      <c r="AB19" s="126" t="s">
        <v>33</v>
      </c>
      <c r="AC19" s="125"/>
      <c r="AD19" s="125"/>
      <c r="AE19" s="125"/>
      <c r="AF19" s="125"/>
      <c r="AG19" s="125"/>
      <c r="AH19" s="124"/>
      <c r="AI19" s="124" t="s">
        <v>33</v>
      </c>
      <c r="AJ19" s="124"/>
    </row>
    <row r="20" spans="2:36" s="121" customFormat="1" ht="24.75" customHeight="1" x14ac:dyDescent="0.25">
      <c r="B20" s="126">
        <v>11</v>
      </c>
      <c r="C20" s="136" t="s">
        <v>135</v>
      </c>
      <c r="D20" s="127" t="str">
        <f>+D19</f>
        <v>Dirección de Hidrocarburos</v>
      </c>
      <c r="E20" s="126">
        <v>1060</v>
      </c>
      <c r="F20" s="126">
        <v>0</v>
      </c>
      <c r="G20" s="135">
        <v>0</v>
      </c>
      <c r="H20" s="135">
        <v>0</v>
      </c>
      <c r="I20" s="135">
        <v>1</v>
      </c>
      <c r="J20" s="135">
        <v>0</v>
      </c>
      <c r="K20" s="126"/>
      <c r="L20" s="126"/>
      <c r="M20" s="126"/>
      <c r="N20" s="126"/>
      <c r="O20" s="126" t="s">
        <v>33</v>
      </c>
      <c r="P20" s="126"/>
      <c r="Q20" s="126"/>
      <c r="R20" s="126"/>
      <c r="S20" s="126"/>
      <c r="T20" s="126"/>
      <c r="U20" s="126"/>
      <c r="V20" s="126"/>
      <c r="W20" s="126"/>
      <c r="X20" s="126" t="s">
        <v>33</v>
      </c>
      <c r="Y20" s="126" t="s">
        <v>33</v>
      </c>
      <c r="Z20" s="126" t="s">
        <v>33</v>
      </c>
      <c r="AA20" s="126"/>
      <c r="AB20" s="126" t="s">
        <v>33</v>
      </c>
      <c r="AC20" s="125"/>
      <c r="AD20" s="125"/>
      <c r="AE20" s="125"/>
      <c r="AF20" s="125"/>
      <c r="AG20" s="125"/>
      <c r="AH20" s="124"/>
      <c r="AI20" s="124" t="s">
        <v>33</v>
      </c>
      <c r="AJ20" s="124"/>
    </row>
    <row r="21" spans="2:36" s="121" customFormat="1" ht="33" customHeight="1" x14ac:dyDescent="0.25">
      <c r="B21" s="131">
        <v>12</v>
      </c>
      <c r="C21" s="127" t="s">
        <v>192</v>
      </c>
      <c r="D21" s="127" t="str">
        <f>+D20</f>
        <v>Dirección de Hidrocarburos</v>
      </c>
      <c r="E21" s="126">
        <v>1440</v>
      </c>
      <c r="F21" s="126">
        <v>0</v>
      </c>
      <c r="G21" s="126">
        <v>0</v>
      </c>
      <c r="H21" s="126">
        <v>0</v>
      </c>
      <c r="I21" s="126">
        <v>1</v>
      </c>
      <c r="J21" s="126">
        <v>0</v>
      </c>
      <c r="K21" s="126">
        <v>5</v>
      </c>
      <c r="L21" s="126">
        <v>1</v>
      </c>
      <c r="M21" s="126"/>
      <c r="N21" s="124"/>
      <c r="O21" s="124"/>
      <c r="P21" s="126" t="s">
        <v>33</v>
      </c>
      <c r="Q21" s="126"/>
      <c r="R21" s="126" t="s">
        <v>33</v>
      </c>
      <c r="S21" s="126"/>
      <c r="T21" s="126"/>
      <c r="U21" s="126"/>
      <c r="V21" s="126"/>
      <c r="W21" s="126"/>
      <c r="X21" s="126"/>
      <c r="Y21" s="126"/>
      <c r="Z21" s="126"/>
      <c r="AA21" s="126"/>
      <c r="AB21" s="126"/>
      <c r="AC21" s="125"/>
      <c r="AD21" s="125"/>
      <c r="AE21" s="125"/>
      <c r="AF21" s="125"/>
      <c r="AG21" s="125"/>
      <c r="AH21" s="124"/>
      <c r="AI21" s="124"/>
      <c r="AJ21" s="124"/>
    </row>
    <row r="22" spans="2:36" s="121" customFormat="1" ht="34.5" customHeight="1" x14ac:dyDescent="0.25">
      <c r="B22" s="131">
        <v>13</v>
      </c>
      <c r="C22" s="147" t="s">
        <v>99</v>
      </c>
      <c r="D22" s="133" t="str">
        <f>+D20</f>
        <v>Dirección de Hidrocarburos</v>
      </c>
      <c r="E22" s="126">
        <f>8*3*60</f>
        <v>1440</v>
      </c>
      <c r="F22" s="126">
        <v>0</v>
      </c>
      <c r="G22" s="126">
        <v>0</v>
      </c>
      <c r="H22" s="126">
        <v>0</v>
      </c>
      <c r="I22" s="126">
        <v>1</v>
      </c>
      <c r="J22" s="126">
        <v>0</v>
      </c>
      <c r="K22" s="126">
        <v>20</v>
      </c>
      <c r="L22" s="124"/>
      <c r="M22" s="124"/>
      <c r="N22" s="124"/>
      <c r="O22" s="126" t="s">
        <v>33</v>
      </c>
      <c r="P22" s="126"/>
      <c r="Q22" s="126" t="s">
        <v>33</v>
      </c>
      <c r="R22" s="126"/>
      <c r="S22" s="126" t="s">
        <v>33</v>
      </c>
      <c r="T22" s="126" t="s">
        <v>33</v>
      </c>
      <c r="U22" s="126" t="s">
        <v>33</v>
      </c>
      <c r="V22" s="126" t="s">
        <v>33</v>
      </c>
      <c r="W22" s="126" t="s">
        <v>33</v>
      </c>
      <c r="X22" s="126" t="s">
        <v>33</v>
      </c>
      <c r="Y22" s="126" t="s">
        <v>33</v>
      </c>
      <c r="Z22" s="126" t="s">
        <v>33</v>
      </c>
      <c r="AA22" s="126" t="s">
        <v>33</v>
      </c>
      <c r="AB22" s="126" t="s">
        <v>33</v>
      </c>
      <c r="AC22" s="125"/>
      <c r="AD22" s="125"/>
      <c r="AE22" s="125"/>
      <c r="AF22" s="125"/>
      <c r="AG22" s="125"/>
      <c r="AH22" s="124" t="s">
        <v>33</v>
      </c>
      <c r="AI22" s="124"/>
      <c r="AJ22" s="124"/>
    </row>
    <row r="23" spans="2:36" s="121" customFormat="1" ht="24.95" customHeight="1" x14ac:dyDescent="0.25">
      <c r="B23" s="126">
        <v>14</v>
      </c>
      <c r="C23" s="127" t="s">
        <v>45</v>
      </c>
      <c r="D23" s="133" t="s">
        <v>53</v>
      </c>
      <c r="E23" s="126">
        <v>2</v>
      </c>
      <c r="F23" s="126">
        <v>0</v>
      </c>
      <c r="G23" s="126">
        <v>0</v>
      </c>
      <c r="H23" s="126">
        <v>0</v>
      </c>
      <c r="I23" s="126">
        <v>1</v>
      </c>
      <c r="J23" s="126">
        <v>0</v>
      </c>
      <c r="K23" s="126"/>
      <c r="L23" s="124"/>
      <c r="M23" s="124"/>
      <c r="N23" s="124"/>
      <c r="O23" s="126"/>
      <c r="P23" s="126"/>
      <c r="Q23" s="126" t="s">
        <v>33</v>
      </c>
      <c r="R23" s="126"/>
      <c r="S23" s="126"/>
      <c r="T23" s="126"/>
      <c r="U23" s="126" t="s">
        <v>33</v>
      </c>
      <c r="V23" s="124"/>
      <c r="W23" s="124"/>
      <c r="X23" s="126" t="s">
        <v>33</v>
      </c>
      <c r="Y23" s="126" t="s">
        <v>33</v>
      </c>
      <c r="Z23" s="126" t="s">
        <v>33</v>
      </c>
      <c r="AA23" s="124"/>
      <c r="AB23" s="126" t="s">
        <v>33</v>
      </c>
      <c r="AC23" s="125"/>
      <c r="AD23" s="125"/>
      <c r="AE23" s="125"/>
      <c r="AF23" s="125"/>
      <c r="AG23" s="125"/>
      <c r="AH23" s="124"/>
      <c r="AI23" s="124"/>
      <c r="AJ23" s="124"/>
    </row>
    <row r="24" spans="2:36" s="121" customFormat="1" ht="24.95" customHeight="1" x14ac:dyDescent="0.25">
      <c r="B24" s="126">
        <v>15</v>
      </c>
      <c r="C24" s="127" t="s">
        <v>46</v>
      </c>
      <c r="D24" s="133" t="str">
        <f>+D23</f>
        <v>Asesoría Legal</v>
      </c>
      <c r="E24" s="126">
        <v>1550</v>
      </c>
      <c r="F24" s="126">
        <v>0</v>
      </c>
      <c r="G24" s="126">
        <v>0</v>
      </c>
      <c r="H24" s="126">
        <v>1</v>
      </c>
      <c r="I24" s="126">
        <v>0</v>
      </c>
      <c r="J24" s="126">
        <v>0</v>
      </c>
      <c r="K24" s="126"/>
      <c r="L24" s="124"/>
      <c r="M24" s="124"/>
      <c r="N24" s="124"/>
      <c r="O24" s="126" t="s">
        <v>33</v>
      </c>
      <c r="P24" s="126"/>
      <c r="Q24" s="126" t="s">
        <v>33</v>
      </c>
      <c r="R24" s="126"/>
      <c r="S24" s="126" t="s">
        <v>33</v>
      </c>
      <c r="T24" s="126" t="s">
        <v>33</v>
      </c>
      <c r="U24" s="126" t="s">
        <v>33</v>
      </c>
      <c r="V24" s="124"/>
      <c r="W24" s="124"/>
      <c r="X24" s="126" t="s">
        <v>33</v>
      </c>
      <c r="Y24" s="126" t="s">
        <v>33</v>
      </c>
      <c r="Z24" s="126" t="s">
        <v>33</v>
      </c>
      <c r="AA24" s="124"/>
      <c r="AB24" s="126" t="s">
        <v>33</v>
      </c>
      <c r="AC24" s="125"/>
      <c r="AD24" s="125"/>
      <c r="AE24" s="125"/>
      <c r="AF24" s="125"/>
      <c r="AG24" s="125"/>
      <c r="AH24" s="124"/>
      <c r="AI24" s="124"/>
      <c r="AJ24" s="124"/>
    </row>
    <row r="25" spans="2:36" s="121" customFormat="1" ht="45.75" customHeight="1" x14ac:dyDescent="0.25">
      <c r="B25" s="131">
        <v>16</v>
      </c>
      <c r="C25" s="127" t="s">
        <v>47</v>
      </c>
      <c r="D25" s="133" t="str">
        <f>+D24</f>
        <v>Asesoría Legal</v>
      </c>
      <c r="E25" s="126">
        <v>45</v>
      </c>
      <c r="F25" s="126">
        <v>0</v>
      </c>
      <c r="G25" s="126">
        <v>0</v>
      </c>
      <c r="H25" s="126">
        <v>1</v>
      </c>
      <c r="I25" s="126">
        <v>0</v>
      </c>
      <c r="J25" s="126">
        <v>0</v>
      </c>
      <c r="K25" s="126"/>
      <c r="L25" s="124"/>
      <c r="M25" s="124"/>
      <c r="N25" s="124"/>
      <c r="O25" s="126"/>
      <c r="P25" s="126"/>
      <c r="Q25" s="126" t="s">
        <v>33</v>
      </c>
      <c r="R25" s="126"/>
      <c r="S25" s="126"/>
      <c r="T25" s="126"/>
      <c r="U25" s="126" t="s">
        <v>33</v>
      </c>
      <c r="V25" s="126" t="s">
        <v>33</v>
      </c>
      <c r="W25" s="126" t="s">
        <v>33</v>
      </c>
      <c r="X25" s="126" t="s">
        <v>33</v>
      </c>
      <c r="Y25" s="126" t="s">
        <v>33</v>
      </c>
      <c r="Z25" s="126" t="s">
        <v>33</v>
      </c>
      <c r="AA25" s="126" t="s">
        <v>33</v>
      </c>
      <c r="AB25" s="126" t="s">
        <v>33</v>
      </c>
      <c r="AC25" s="125"/>
      <c r="AD25" s="125"/>
      <c r="AE25" s="125"/>
      <c r="AF25" s="125"/>
      <c r="AG25" s="125"/>
      <c r="AH25" s="124"/>
      <c r="AI25" s="124"/>
      <c r="AJ25" s="124"/>
    </row>
    <row r="26" spans="2:36" s="121" customFormat="1" ht="45.75" customHeight="1" x14ac:dyDescent="0.25">
      <c r="B26" s="131">
        <v>17</v>
      </c>
      <c r="C26" s="127" t="s">
        <v>54</v>
      </c>
      <c r="D26" s="133" t="str">
        <f>+D25</f>
        <v>Asesoría Legal</v>
      </c>
      <c r="E26" s="126">
        <v>5</v>
      </c>
      <c r="F26" s="126">
        <v>0</v>
      </c>
      <c r="G26" s="126">
        <v>1</v>
      </c>
      <c r="H26" s="126">
        <v>0</v>
      </c>
      <c r="I26" s="126">
        <v>0</v>
      </c>
      <c r="J26" s="126">
        <v>0</v>
      </c>
      <c r="K26" s="126"/>
      <c r="L26" s="124"/>
      <c r="M26" s="124"/>
      <c r="N26" s="124"/>
      <c r="O26" s="126"/>
      <c r="P26" s="126"/>
      <c r="Q26" s="126" t="s">
        <v>33</v>
      </c>
      <c r="R26" s="126"/>
      <c r="S26" s="126"/>
      <c r="T26" s="126"/>
      <c r="U26" s="126" t="s">
        <v>33</v>
      </c>
      <c r="V26" s="126"/>
      <c r="W26" s="126"/>
      <c r="X26" s="126" t="s">
        <v>33</v>
      </c>
      <c r="Y26" s="126"/>
      <c r="Z26" s="126"/>
      <c r="AA26" s="126"/>
      <c r="AB26" s="126" t="s">
        <v>33</v>
      </c>
      <c r="AC26" s="125"/>
      <c r="AD26" s="125"/>
      <c r="AE26" s="125"/>
      <c r="AF26" s="125"/>
      <c r="AG26" s="125"/>
      <c r="AH26" s="124"/>
      <c r="AI26" s="124"/>
      <c r="AJ26" s="124"/>
    </row>
    <row r="27" spans="2:36" s="121" customFormat="1" ht="45.75" customHeight="1" x14ac:dyDescent="0.25">
      <c r="B27" s="126">
        <v>18</v>
      </c>
      <c r="C27" s="127" t="s">
        <v>55</v>
      </c>
      <c r="D27" s="133" t="s">
        <v>51</v>
      </c>
      <c r="E27" s="126">
        <v>3</v>
      </c>
      <c r="F27" s="126">
        <v>0</v>
      </c>
      <c r="G27" s="126">
        <v>1</v>
      </c>
      <c r="H27" s="126">
        <v>0</v>
      </c>
      <c r="I27" s="126">
        <v>0</v>
      </c>
      <c r="J27" s="126">
        <v>0</v>
      </c>
      <c r="K27" s="126"/>
      <c r="L27" s="124"/>
      <c r="M27" s="124"/>
      <c r="N27" s="124"/>
      <c r="O27" s="126"/>
      <c r="P27" s="126"/>
      <c r="Q27" s="126" t="s">
        <v>33</v>
      </c>
      <c r="R27" s="126"/>
      <c r="S27" s="126"/>
      <c r="T27" s="126"/>
      <c r="U27" s="126" t="s">
        <v>33</v>
      </c>
      <c r="V27" s="126"/>
      <c r="W27" s="126"/>
      <c r="X27" s="126" t="s">
        <v>33</v>
      </c>
      <c r="Y27" s="126"/>
      <c r="Z27" s="126"/>
      <c r="AA27" s="126" t="s">
        <v>33</v>
      </c>
      <c r="AB27" s="126" t="s">
        <v>33</v>
      </c>
      <c r="AC27" s="125"/>
      <c r="AD27" s="125"/>
      <c r="AE27" s="125"/>
      <c r="AF27" s="125"/>
      <c r="AG27" s="125"/>
      <c r="AH27" s="124"/>
      <c r="AI27" s="124"/>
      <c r="AJ27" s="124"/>
    </row>
    <row r="28" spans="2:36" s="121" customFormat="1" ht="33" customHeight="1" x14ac:dyDescent="0.25">
      <c r="B28" s="126">
        <v>19</v>
      </c>
      <c r="C28" s="127" t="s">
        <v>57</v>
      </c>
      <c r="D28" s="129" t="s">
        <v>51</v>
      </c>
      <c r="E28" s="126">
        <v>3</v>
      </c>
      <c r="F28" s="126">
        <v>0</v>
      </c>
      <c r="G28" s="126">
        <v>1</v>
      </c>
      <c r="H28" s="126">
        <v>0</v>
      </c>
      <c r="I28" s="126">
        <v>0</v>
      </c>
      <c r="J28" s="126">
        <v>0</v>
      </c>
      <c r="K28" s="124"/>
      <c r="L28" s="124"/>
      <c r="M28" s="124"/>
      <c r="N28" s="124"/>
      <c r="O28" s="126"/>
      <c r="P28" s="126"/>
      <c r="Q28" s="126" t="s">
        <v>33</v>
      </c>
      <c r="R28" s="126"/>
      <c r="S28" s="126"/>
      <c r="T28" s="126"/>
      <c r="U28" s="126" t="s">
        <v>33</v>
      </c>
      <c r="V28" s="126"/>
      <c r="W28" s="126"/>
      <c r="X28" s="126" t="s">
        <v>33</v>
      </c>
      <c r="Y28" s="126" t="s">
        <v>33</v>
      </c>
      <c r="Z28" s="126" t="s">
        <v>33</v>
      </c>
      <c r="AA28" s="126" t="s">
        <v>33</v>
      </c>
      <c r="AB28" s="126" t="s">
        <v>33</v>
      </c>
      <c r="AC28" s="125"/>
      <c r="AD28" s="125"/>
      <c r="AE28" s="125"/>
      <c r="AF28" s="125"/>
      <c r="AG28" s="125"/>
      <c r="AH28" s="124"/>
      <c r="AI28" s="124"/>
      <c r="AJ28" s="124" t="s">
        <v>33</v>
      </c>
    </row>
    <row r="29" spans="2:36" s="121" customFormat="1" ht="40.5" customHeight="1" x14ac:dyDescent="0.25">
      <c r="B29" s="131">
        <v>20</v>
      </c>
      <c r="C29" s="127" t="s">
        <v>56</v>
      </c>
      <c r="D29" s="130" t="str">
        <f>+D27</f>
        <v>Dirección Regional</v>
      </c>
      <c r="E29" s="126">
        <v>5</v>
      </c>
      <c r="F29" s="126">
        <v>0</v>
      </c>
      <c r="G29" s="126">
        <v>0</v>
      </c>
      <c r="H29" s="126">
        <v>0</v>
      </c>
      <c r="I29" s="126">
        <v>0</v>
      </c>
      <c r="J29" s="126">
        <v>1</v>
      </c>
      <c r="K29" s="124"/>
      <c r="L29" s="124"/>
      <c r="M29" s="124"/>
      <c r="N29" s="124"/>
      <c r="O29" s="126" t="s">
        <v>33</v>
      </c>
      <c r="P29" s="126"/>
      <c r="Q29" s="124"/>
      <c r="R29" s="124"/>
      <c r="S29" s="124"/>
      <c r="T29" s="124"/>
      <c r="U29" s="124"/>
      <c r="V29" s="124"/>
      <c r="W29" s="124"/>
      <c r="X29" s="124"/>
      <c r="Y29" s="124"/>
      <c r="Z29" s="124"/>
      <c r="AA29" s="124"/>
      <c r="AB29" s="126" t="s">
        <v>33</v>
      </c>
      <c r="AC29" s="125"/>
      <c r="AD29" s="125"/>
      <c r="AE29" s="125"/>
      <c r="AF29" s="125"/>
      <c r="AG29" s="125"/>
      <c r="AH29" s="124" t="s">
        <v>33</v>
      </c>
      <c r="AI29" s="124"/>
      <c r="AJ29" s="125"/>
    </row>
    <row r="30" spans="2:36" s="121" customFormat="1" ht="48" customHeight="1" x14ac:dyDescent="0.25">
      <c r="B30" s="131">
        <v>21</v>
      </c>
      <c r="C30" s="128" t="s">
        <v>48</v>
      </c>
      <c r="D30" s="130" t="str">
        <f>+D29</f>
        <v>Dirección Regional</v>
      </c>
      <c r="E30" s="126">
        <v>2</v>
      </c>
      <c r="F30" s="126">
        <v>0</v>
      </c>
      <c r="G30" s="126">
        <v>1</v>
      </c>
      <c r="H30" s="126">
        <v>0</v>
      </c>
      <c r="I30" s="126">
        <v>0</v>
      </c>
      <c r="J30" s="126">
        <v>0</v>
      </c>
      <c r="K30" s="124"/>
      <c r="L30" s="124"/>
      <c r="M30" s="124"/>
      <c r="N30" s="124"/>
      <c r="O30" s="124"/>
      <c r="P30" s="124"/>
      <c r="Q30" s="126" t="s">
        <v>33</v>
      </c>
      <c r="R30" s="126"/>
      <c r="S30" s="126"/>
      <c r="T30" s="126"/>
      <c r="U30" s="126" t="s">
        <v>33</v>
      </c>
      <c r="V30" s="126"/>
      <c r="W30" s="126" t="s">
        <v>33</v>
      </c>
      <c r="X30" s="126" t="s">
        <v>33</v>
      </c>
      <c r="Y30" s="126" t="s">
        <v>33</v>
      </c>
      <c r="Z30" s="126" t="s">
        <v>33</v>
      </c>
      <c r="AA30" s="126"/>
      <c r="AB30" s="126" t="s">
        <v>33</v>
      </c>
      <c r="AC30" s="124"/>
      <c r="AD30" s="124"/>
      <c r="AE30" s="124"/>
      <c r="AF30" s="124"/>
      <c r="AG30" s="124"/>
      <c r="AH30" s="124" t="s">
        <v>33</v>
      </c>
      <c r="AI30" s="124"/>
      <c r="AJ30" s="124"/>
    </row>
    <row r="31" spans="2:36" s="121" customFormat="1" ht="37.5" customHeight="1" x14ac:dyDescent="0.25">
      <c r="B31" s="126">
        <v>22</v>
      </c>
      <c r="C31" s="127" t="s">
        <v>49</v>
      </c>
      <c r="D31" s="129" t="s">
        <v>51</v>
      </c>
      <c r="E31" s="126">
        <v>10</v>
      </c>
      <c r="F31" s="126">
        <v>0</v>
      </c>
      <c r="G31" s="126">
        <v>1</v>
      </c>
      <c r="H31" s="126">
        <v>0</v>
      </c>
      <c r="I31" s="126">
        <v>0</v>
      </c>
      <c r="J31" s="126">
        <v>0</v>
      </c>
      <c r="K31" s="126"/>
      <c r="L31" s="126"/>
      <c r="M31" s="126"/>
      <c r="N31" s="126">
        <v>2</v>
      </c>
      <c r="O31" s="126"/>
      <c r="P31" s="126"/>
      <c r="Q31" s="126"/>
      <c r="R31" s="126"/>
      <c r="S31" s="126"/>
      <c r="T31" s="126"/>
      <c r="U31" s="126"/>
      <c r="V31" s="126"/>
      <c r="W31" s="126"/>
      <c r="X31" s="126"/>
      <c r="Y31" s="126"/>
      <c r="Z31" s="126"/>
      <c r="AA31" s="126"/>
      <c r="AB31" s="126" t="s">
        <v>33</v>
      </c>
      <c r="AC31" s="125"/>
      <c r="AD31" s="125"/>
      <c r="AE31" s="125"/>
      <c r="AF31" s="125"/>
      <c r="AG31" s="125"/>
      <c r="AH31" s="124"/>
      <c r="AI31" s="124"/>
      <c r="AJ31" s="124" t="s">
        <v>33</v>
      </c>
    </row>
    <row r="32" spans="2:36" s="121" customFormat="1" ht="31.5" customHeight="1" thickBot="1" x14ac:dyDescent="0.3">
      <c r="B32" s="126">
        <v>23</v>
      </c>
      <c r="C32" s="128" t="s">
        <v>117</v>
      </c>
      <c r="D32" s="127" t="str">
        <f>+D30</f>
        <v>Dirección Regional</v>
      </c>
      <c r="E32" s="126">
        <v>5</v>
      </c>
      <c r="F32" s="126">
        <v>0</v>
      </c>
      <c r="G32" s="126">
        <v>1</v>
      </c>
      <c r="H32" s="126">
        <v>0</v>
      </c>
      <c r="I32" s="126">
        <v>0</v>
      </c>
      <c r="J32" s="126">
        <v>0</v>
      </c>
      <c r="K32" s="126">
        <v>1</v>
      </c>
      <c r="L32" s="126"/>
      <c r="M32" s="126"/>
      <c r="N32" s="126"/>
      <c r="O32" s="126"/>
      <c r="P32" s="126"/>
      <c r="Q32" s="126"/>
      <c r="R32" s="126"/>
      <c r="S32" s="126" t="s">
        <v>33</v>
      </c>
      <c r="T32" s="126" t="s">
        <v>33</v>
      </c>
      <c r="U32" s="126"/>
      <c r="V32" s="126"/>
      <c r="W32" s="126"/>
      <c r="X32" s="126" t="s">
        <v>33</v>
      </c>
      <c r="Y32" s="126"/>
      <c r="Z32" s="126"/>
      <c r="AA32" s="126" t="s">
        <v>33</v>
      </c>
      <c r="AB32" s="126" t="s">
        <v>33</v>
      </c>
      <c r="AC32" s="126"/>
      <c r="AD32" s="124"/>
      <c r="AE32" s="124"/>
      <c r="AF32" s="124"/>
      <c r="AG32" s="124"/>
      <c r="AH32" s="125"/>
      <c r="AI32" s="124" t="s">
        <v>33</v>
      </c>
      <c r="AJ32" s="124"/>
    </row>
    <row r="33" spans="2:33" s="121" customFormat="1" ht="15.75" thickBot="1" x14ac:dyDescent="0.3">
      <c r="B33" s="123"/>
      <c r="D33" s="122"/>
      <c r="E33" s="115">
        <f>SUM(E10:E32)</f>
        <v>6071</v>
      </c>
      <c r="F33" s="121" t="e">
        <f>'TUPA 17'!#REF!</f>
        <v>#REF!</v>
      </c>
    </row>
    <row r="34" spans="2:33" s="121" customFormat="1" x14ac:dyDescent="0.2">
      <c r="B34" s="123"/>
      <c r="D34" s="122"/>
      <c r="E34" s="37"/>
      <c r="AC34" s="113"/>
      <c r="AD34" s="113"/>
      <c r="AE34" s="113"/>
      <c r="AF34" s="113"/>
      <c r="AG34" s="113"/>
    </row>
    <row r="35" spans="2:33" s="121" customFormat="1" x14ac:dyDescent="0.25">
      <c r="B35" s="123"/>
      <c r="D35" s="122"/>
      <c r="AC35" s="113"/>
      <c r="AD35" s="113"/>
      <c r="AE35" s="113"/>
      <c r="AF35" s="113"/>
      <c r="AG35" s="113"/>
    </row>
  </sheetData>
  <mergeCells count="17">
    <mergeCell ref="AH7:AJ7"/>
    <mergeCell ref="F8:J8"/>
    <mergeCell ref="K8:N8"/>
    <mergeCell ref="O8:AB8"/>
    <mergeCell ref="AH8:AH9"/>
    <mergeCell ref="AI8:AI9"/>
    <mergeCell ref="AJ8:AJ9"/>
    <mergeCell ref="AC7:AG7"/>
    <mergeCell ref="B1:AB1"/>
    <mergeCell ref="B2:AB2"/>
    <mergeCell ref="B3:AB3"/>
    <mergeCell ref="B7:B9"/>
    <mergeCell ref="C7:C9"/>
    <mergeCell ref="D7:D9"/>
    <mergeCell ref="E7:E9"/>
    <mergeCell ref="F7:N7"/>
    <mergeCell ref="O7:AB7"/>
  </mergeCells>
  <pageMargins left="0.11811023622047245" right="0.11811023622047245" top="0.74803149606299213" bottom="0.74803149606299213" header="0.31496062992125984" footer="0.31496062992125984"/>
  <pageSetup paperSize="9" scale="72" fitToWidth="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6"/>
  <sheetViews>
    <sheetView showGridLines="0" zoomScale="70" zoomScaleNormal="70" workbookViewId="0">
      <selection activeCell="E26" sqref="E26"/>
    </sheetView>
  </sheetViews>
  <sheetFormatPr baseColWidth="10" defaultColWidth="11.42578125" defaultRowHeight="15" x14ac:dyDescent="0.2"/>
  <cols>
    <col min="1" max="1" width="5.140625" style="2" bestFit="1" customWidth="1"/>
    <col min="2" max="2" width="7" style="28" customWidth="1"/>
    <col min="3" max="3" width="32.7109375" style="2" customWidth="1"/>
    <col min="4" max="4" width="18.5703125" style="28" customWidth="1"/>
    <col min="5" max="5" width="10.7109375" style="28" customWidth="1"/>
    <col min="6" max="6" width="9.85546875" style="2" customWidth="1"/>
    <col min="7" max="7" width="8.140625" style="2" customWidth="1"/>
    <col min="8" max="8" width="10.140625" style="2" customWidth="1"/>
    <col min="9" max="9" width="8.140625" style="2" customWidth="1"/>
    <col min="10" max="10" width="6.28515625" style="2" customWidth="1"/>
    <col min="11" max="11" width="5.85546875" style="2" customWidth="1"/>
    <col min="12" max="12" width="6.85546875" style="2" customWidth="1"/>
    <col min="13" max="13" width="5.5703125" style="2" customWidth="1"/>
    <col min="14" max="14" width="8.5703125" style="2" customWidth="1"/>
    <col min="15" max="15" width="8.140625" style="2" customWidth="1"/>
    <col min="16" max="16" width="9.28515625" style="2" customWidth="1"/>
    <col min="17" max="17" width="7.42578125" style="2" customWidth="1"/>
    <col min="18" max="18" width="6.7109375" style="2" customWidth="1"/>
    <col min="19" max="19" width="7.140625" style="2" customWidth="1"/>
    <col min="20" max="20" width="8" style="2" customWidth="1"/>
    <col min="21" max="21" width="6.42578125" style="2" customWidth="1"/>
    <col min="22" max="23" width="7.5703125" style="2" customWidth="1"/>
    <col min="24" max="24" width="6.42578125" style="2" customWidth="1"/>
    <col min="25" max="25" width="7.5703125" style="2" customWidth="1"/>
    <col min="26" max="26" width="6.28515625" style="2" customWidth="1"/>
    <col min="27" max="27" width="8" style="2" customWidth="1"/>
    <col min="28" max="28" width="7" style="2" customWidth="1"/>
    <col min="29" max="29" width="7.140625" style="2" customWidth="1"/>
    <col min="30" max="30" width="6.42578125" style="28" customWidth="1"/>
    <col min="31" max="35" width="7.7109375" style="2" customWidth="1"/>
    <col min="36" max="38" width="5.5703125" style="2" customWidth="1"/>
    <col min="39" max="16384" width="11.42578125" style="2"/>
  </cols>
  <sheetData>
    <row r="1" spans="1:38" ht="15.75" x14ac:dyDescent="0.25">
      <c r="A1" s="349" t="s">
        <v>0</v>
      </c>
      <c r="B1" s="349"/>
      <c r="C1" s="349"/>
      <c r="D1" s="349"/>
      <c r="E1" s="349"/>
      <c r="F1" s="349"/>
      <c r="G1" s="349"/>
      <c r="H1" s="349"/>
      <c r="I1" s="349"/>
      <c r="J1" s="349"/>
      <c r="K1" s="349"/>
      <c r="L1" s="349"/>
      <c r="M1" s="349"/>
      <c r="N1" s="349"/>
      <c r="O1" s="349"/>
      <c r="P1" s="349"/>
      <c r="Q1" s="349"/>
      <c r="R1" s="349"/>
      <c r="S1" s="349"/>
      <c r="T1" s="349"/>
      <c r="U1" s="349"/>
      <c r="V1" s="349"/>
      <c r="W1" s="349"/>
      <c r="X1" s="349"/>
      <c r="Y1" s="349"/>
      <c r="Z1" s="349"/>
      <c r="AA1" s="349"/>
      <c r="AB1" s="349"/>
      <c r="AC1" s="1"/>
    </row>
    <row r="2" spans="1:38" ht="15.75" x14ac:dyDescent="0.25">
      <c r="A2" s="349" t="s">
        <v>42</v>
      </c>
      <c r="B2" s="349"/>
      <c r="C2" s="349"/>
      <c r="D2" s="349"/>
      <c r="E2" s="349"/>
      <c r="F2" s="349"/>
      <c r="G2" s="349"/>
      <c r="H2" s="349"/>
      <c r="I2" s="349"/>
      <c r="J2" s="349"/>
      <c r="K2" s="349"/>
      <c r="L2" s="349"/>
      <c r="M2" s="349"/>
      <c r="N2" s="349"/>
      <c r="O2" s="349"/>
      <c r="P2" s="349"/>
      <c r="Q2" s="349"/>
      <c r="R2" s="349"/>
      <c r="S2" s="349"/>
      <c r="T2" s="349"/>
      <c r="U2" s="349"/>
      <c r="V2" s="349"/>
      <c r="W2" s="349"/>
      <c r="X2" s="349"/>
      <c r="Y2" s="349"/>
      <c r="Z2" s="349"/>
      <c r="AA2" s="349"/>
      <c r="AB2" s="349"/>
      <c r="AC2" s="349"/>
    </row>
    <row r="3" spans="1:38" ht="15.75" x14ac:dyDescent="0.25">
      <c r="A3" s="349" t="s">
        <v>38</v>
      </c>
      <c r="B3" s="349"/>
      <c r="C3" s="349"/>
      <c r="D3" s="349"/>
      <c r="E3" s="349"/>
      <c r="F3" s="349"/>
      <c r="G3" s="349"/>
      <c r="H3" s="349"/>
      <c r="I3" s="349"/>
      <c r="J3" s="349"/>
      <c r="K3" s="349"/>
      <c r="L3" s="349"/>
      <c r="M3" s="349"/>
      <c r="N3" s="349"/>
      <c r="O3" s="349"/>
      <c r="P3" s="349"/>
      <c r="Q3" s="349"/>
      <c r="R3" s="349"/>
      <c r="S3" s="349"/>
      <c r="T3" s="349"/>
      <c r="U3" s="349"/>
      <c r="V3" s="349"/>
      <c r="W3" s="349"/>
      <c r="X3" s="349"/>
      <c r="Y3" s="349"/>
      <c r="Z3" s="349"/>
      <c r="AA3" s="349"/>
      <c r="AB3" s="349"/>
      <c r="AC3" s="349"/>
    </row>
    <row r="4" spans="1:38" ht="15.75" x14ac:dyDescent="0.25">
      <c r="A4" s="66"/>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row>
    <row r="5" spans="1:38" ht="15.75" x14ac:dyDescent="0.25">
      <c r="B5" s="66"/>
      <c r="C5" s="58" t="s">
        <v>244</v>
      </c>
      <c r="D5" s="66"/>
      <c r="E5" s="66"/>
      <c r="F5" s="66"/>
      <c r="G5" s="66"/>
      <c r="H5" s="66"/>
      <c r="I5" s="66"/>
      <c r="J5" s="66"/>
      <c r="K5" s="66"/>
      <c r="L5" s="66"/>
      <c r="M5" s="66"/>
      <c r="N5" s="66"/>
      <c r="O5" s="66"/>
      <c r="P5" s="66"/>
      <c r="Q5" s="66"/>
      <c r="R5" s="66"/>
      <c r="S5" s="66"/>
      <c r="T5" s="66"/>
      <c r="U5" s="66"/>
      <c r="V5" s="66"/>
      <c r="W5" s="66"/>
      <c r="X5" s="66"/>
      <c r="Y5" s="66"/>
      <c r="Z5" s="66"/>
      <c r="AA5" s="66"/>
      <c r="AB5" s="66"/>
      <c r="AC5" s="66"/>
      <c r="AD5" s="66"/>
      <c r="AE5" s="66"/>
      <c r="AF5" s="66"/>
      <c r="AG5" s="66"/>
      <c r="AH5" s="66"/>
      <c r="AI5" s="66"/>
    </row>
    <row r="7" spans="1:38" x14ac:dyDescent="0.2">
      <c r="B7" s="350" t="s">
        <v>1</v>
      </c>
      <c r="C7" s="353" t="s">
        <v>2</v>
      </c>
      <c r="D7" s="356" t="s">
        <v>3</v>
      </c>
      <c r="E7" s="357" t="s">
        <v>4</v>
      </c>
      <c r="F7" s="358" t="s">
        <v>5</v>
      </c>
      <c r="G7" s="359"/>
      <c r="H7" s="359"/>
      <c r="I7" s="359"/>
      <c r="J7" s="359"/>
      <c r="K7" s="359"/>
      <c r="L7" s="359"/>
      <c r="M7" s="359"/>
      <c r="N7" s="359"/>
      <c r="O7" s="360"/>
      <c r="P7" s="341" t="s">
        <v>9</v>
      </c>
      <c r="Q7" s="341"/>
      <c r="R7" s="341"/>
      <c r="S7" s="341"/>
      <c r="T7" s="341"/>
      <c r="U7" s="341"/>
      <c r="V7" s="341"/>
      <c r="W7" s="341"/>
      <c r="X7" s="341"/>
      <c r="Y7" s="341"/>
      <c r="Z7" s="341"/>
      <c r="AA7" s="341"/>
      <c r="AB7" s="341"/>
      <c r="AC7" s="341"/>
      <c r="AD7" s="341"/>
      <c r="AE7" s="341" t="s">
        <v>11</v>
      </c>
      <c r="AF7" s="341"/>
      <c r="AG7" s="341"/>
      <c r="AH7" s="341"/>
      <c r="AI7" s="341"/>
      <c r="AJ7" s="341" t="s">
        <v>15</v>
      </c>
      <c r="AK7" s="341"/>
      <c r="AL7" s="341"/>
    </row>
    <row r="8" spans="1:38" x14ac:dyDescent="0.2">
      <c r="B8" s="351"/>
      <c r="C8" s="354"/>
      <c r="D8" s="356"/>
      <c r="E8" s="357"/>
      <c r="F8" s="358" t="s">
        <v>6</v>
      </c>
      <c r="G8" s="359"/>
      <c r="H8" s="359"/>
      <c r="I8" s="359"/>
      <c r="J8" s="359"/>
      <c r="K8" s="360"/>
      <c r="L8" s="361" t="s">
        <v>7</v>
      </c>
      <c r="M8" s="361"/>
      <c r="N8" s="361"/>
      <c r="O8" s="361"/>
      <c r="P8" s="361" t="s">
        <v>10</v>
      </c>
      <c r="Q8" s="361"/>
      <c r="R8" s="361"/>
      <c r="S8" s="361"/>
      <c r="T8" s="361"/>
      <c r="U8" s="361"/>
      <c r="V8" s="361"/>
      <c r="W8" s="361"/>
      <c r="X8" s="361"/>
      <c r="Y8" s="361"/>
      <c r="Z8" s="361"/>
      <c r="AA8" s="361"/>
      <c r="AB8" s="361"/>
      <c r="AC8" s="361"/>
      <c r="AD8" s="361"/>
      <c r="AE8" s="69" t="s">
        <v>31</v>
      </c>
      <c r="AF8" s="69" t="s">
        <v>32</v>
      </c>
      <c r="AG8" s="69" t="s">
        <v>12</v>
      </c>
      <c r="AH8" s="69" t="s">
        <v>13</v>
      </c>
      <c r="AI8" s="69" t="s">
        <v>14</v>
      </c>
      <c r="AJ8" s="362" t="s">
        <v>16</v>
      </c>
      <c r="AK8" s="362" t="s">
        <v>17</v>
      </c>
      <c r="AL8" s="362" t="s">
        <v>18</v>
      </c>
    </row>
    <row r="9" spans="1:38" ht="66" customHeight="1" x14ac:dyDescent="0.2">
      <c r="B9" s="352"/>
      <c r="C9" s="355"/>
      <c r="D9" s="356"/>
      <c r="E9" s="357"/>
      <c r="F9" s="68" t="s">
        <v>41</v>
      </c>
      <c r="G9" s="67" t="s">
        <v>43</v>
      </c>
      <c r="H9" s="67" t="s">
        <v>69</v>
      </c>
      <c r="I9" s="68" t="s">
        <v>44</v>
      </c>
      <c r="J9" s="3" t="s">
        <v>78</v>
      </c>
      <c r="K9" s="68" t="s">
        <v>22</v>
      </c>
      <c r="L9" s="4" t="s">
        <v>8</v>
      </c>
      <c r="M9" s="5" t="s">
        <v>28</v>
      </c>
      <c r="N9" s="4" t="s">
        <v>37</v>
      </c>
      <c r="O9" s="5" t="s">
        <v>29</v>
      </c>
      <c r="P9" s="6" t="s">
        <v>25</v>
      </c>
      <c r="Q9" s="7" t="s">
        <v>79</v>
      </c>
      <c r="R9" s="7" t="s">
        <v>85</v>
      </c>
      <c r="S9" s="7" t="s">
        <v>86</v>
      </c>
      <c r="T9" s="7" t="s">
        <v>87</v>
      </c>
      <c r="U9" s="7" t="s">
        <v>63</v>
      </c>
      <c r="V9" s="4" t="s">
        <v>24</v>
      </c>
      <c r="W9" s="7" t="s">
        <v>26</v>
      </c>
      <c r="X9" s="4" t="s">
        <v>27</v>
      </c>
      <c r="Y9" s="4" t="s">
        <v>23</v>
      </c>
      <c r="Z9" s="4" t="s">
        <v>88</v>
      </c>
      <c r="AA9" s="7" t="s">
        <v>89</v>
      </c>
      <c r="AB9" s="7" t="s">
        <v>84</v>
      </c>
      <c r="AC9" s="7" t="s">
        <v>90</v>
      </c>
      <c r="AD9" s="4" t="s">
        <v>30</v>
      </c>
      <c r="AE9" s="3"/>
      <c r="AF9" s="3"/>
      <c r="AG9" s="3"/>
      <c r="AH9" s="3"/>
      <c r="AI9" s="3"/>
      <c r="AJ9" s="363"/>
      <c r="AK9" s="363"/>
      <c r="AL9" s="363"/>
    </row>
    <row r="10" spans="1:38" ht="27.75" customHeight="1" x14ac:dyDescent="0.2">
      <c r="B10" s="11">
        <v>1</v>
      </c>
      <c r="C10" s="10" t="s">
        <v>36</v>
      </c>
      <c r="D10" s="11" t="s">
        <v>21</v>
      </c>
      <c r="E10" s="11">
        <v>10</v>
      </c>
      <c r="F10" s="175">
        <v>0</v>
      </c>
      <c r="G10" s="174">
        <v>0</v>
      </c>
      <c r="H10" s="67">
        <v>1</v>
      </c>
      <c r="I10" s="68">
        <v>0</v>
      </c>
      <c r="J10" s="3">
        <v>0</v>
      </c>
      <c r="K10" s="68">
        <v>0</v>
      </c>
      <c r="L10" s="4"/>
      <c r="M10" s="5"/>
      <c r="N10" s="4"/>
      <c r="O10" s="5"/>
      <c r="P10" s="6" t="s">
        <v>33</v>
      </c>
      <c r="Q10" s="7"/>
      <c r="R10" s="7"/>
      <c r="S10" s="7"/>
      <c r="T10" s="7"/>
      <c r="U10" s="7"/>
      <c r="V10" s="4"/>
      <c r="W10" s="7"/>
      <c r="X10" s="4"/>
      <c r="Y10" s="4"/>
      <c r="Z10" s="4"/>
      <c r="AA10" s="7"/>
      <c r="AB10" s="7"/>
      <c r="AC10" s="7"/>
      <c r="AD10" s="4" t="s">
        <v>33</v>
      </c>
      <c r="AE10" s="8"/>
      <c r="AF10" s="8"/>
      <c r="AG10" s="8"/>
      <c r="AH10" s="8"/>
      <c r="AI10" s="8"/>
      <c r="AJ10" s="67"/>
      <c r="AK10" s="67"/>
      <c r="AL10" s="67"/>
    </row>
    <row r="11" spans="1:38" ht="27" customHeight="1" x14ac:dyDescent="0.2">
      <c r="B11" s="67">
        <v>2</v>
      </c>
      <c r="C11" s="10" t="s">
        <v>19</v>
      </c>
      <c r="D11" s="11" t="s">
        <v>21</v>
      </c>
      <c r="E11" s="11">
        <v>1</v>
      </c>
      <c r="F11" s="175">
        <v>0</v>
      </c>
      <c r="G11" s="174">
        <v>0</v>
      </c>
      <c r="H11" s="67">
        <v>1</v>
      </c>
      <c r="I11" s="68">
        <v>0</v>
      </c>
      <c r="J11" s="3">
        <v>0</v>
      </c>
      <c r="K11" s="68">
        <v>0</v>
      </c>
      <c r="L11" s="4"/>
      <c r="M11" s="5"/>
      <c r="N11" s="4"/>
      <c r="O11" s="5"/>
      <c r="P11" s="6" t="s">
        <v>33</v>
      </c>
      <c r="Q11" s="7"/>
      <c r="R11" s="7"/>
      <c r="S11" s="7"/>
      <c r="T11" s="7"/>
      <c r="U11" s="7"/>
      <c r="V11" s="4"/>
      <c r="W11" s="7"/>
      <c r="X11" s="4"/>
      <c r="Y11" s="4"/>
      <c r="Z11" s="4"/>
      <c r="AA11" s="7"/>
      <c r="AB11" s="7"/>
      <c r="AC11" s="7"/>
      <c r="AD11" s="4" t="s">
        <v>33</v>
      </c>
      <c r="AE11" s="8"/>
      <c r="AF11" s="8"/>
      <c r="AG11" s="8"/>
      <c r="AH11" s="8"/>
      <c r="AI11" s="8"/>
      <c r="AJ11" s="67"/>
      <c r="AK11" s="67"/>
      <c r="AL11" s="67"/>
    </row>
    <row r="12" spans="1:38" ht="38.25" customHeight="1" x14ac:dyDescent="0.2">
      <c r="B12" s="11">
        <v>3</v>
      </c>
      <c r="C12" s="10" t="s">
        <v>103</v>
      </c>
      <c r="D12" s="11" t="s">
        <v>21</v>
      </c>
      <c r="E12" s="11">
        <v>1</v>
      </c>
      <c r="F12" s="175">
        <v>0</v>
      </c>
      <c r="G12" s="174">
        <v>0</v>
      </c>
      <c r="H12" s="67">
        <v>1</v>
      </c>
      <c r="I12" s="68">
        <v>0</v>
      </c>
      <c r="J12" s="3">
        <v>0</v>
      </c>
      <c r="K12" s="68">
        <v>0</v>
      </c>
      <c r="L12" s="4"/>
      <c r="M12" s="5"/>
      <c r="N12" s="4"/>
      <c r="O12" s="5"/>
      <c r="P12" s="6"/>
      <c r="Q12" s="7"/>
      <c r="R12" s="7"/>
      <c r="S12" s="7"/>
      <c r="T12" s="7"/>
      <c r="U12" s="7"/>
      <c r="V12" s="4" t="s">
        <v>33</v>
      </c>
      <c r="W12" s="7" t="s">
        <v>33</v>
      </c>
      <c r="X12" s="4"/>
      <c r="Y12" s="4" t="s">
        <v>33</v>
      </c>
      <c r="Z12" s="4" t="s">
        <v>33</v>
      </c>
      <c r="AA12" s="7" t="s">
        <v>33</v>
      </c>
      <c r="AB12" s="7"/>
      <c r="AC12" s="7"/>
      <c r="AD12" s="4" t="s">
        <v>33</v>
      </c>
      <c r="AE12" s="8"/>
      <c r="AF12" s="8"/>
      <c r="AG12" s="8"/>
      <c r="AH12" s="8"/>
      <c r="AI12" s="8"/>
      <c r="AJ12" s="67"/>
      <c r="AK12" s="67"/>
      <c r="AL12" s="67"/>
    </row>
    <row r="13" spans="1:38" ht="38.25" customHeight="1" x14ac:dyDescent="0.2">
      <c r="B13" s="11">
        <v>4</v>
      </c>
      <c r="C13" s="10" t="s">
        <v>104</v>
      </c>
      <c r="D13" s="11" t="s">
        <v>21</v>
      </c>
      <c r="E13" s="11">
        <v>1</v>
      </c>
      <c r="F13" s="175">
        <v>0</v>
      </c>
      <c r="G13" s="174">
        <v>0</v>
      </c>
      <c r="H13" s="67">
        <v>1</v>
      </c>
      <c r="I13" s="68">
        <v>0</v>
      </c>
      <c r="J13" s="3">
        <v>0</v>
      </c>
      <c r="K13" s="68">
        <v>0</v>
      </c>
      <c r="L13" s="4"/>
      <c r="M13" s="5"/>
      <c r="N13" s="4"/>
      <c r="O13" s="5"/>
      <c r="P13" s="6"/>
      <c r="Q13" s="7"/>
      <c r="R13" s="7"/>
      <c r="S13" s="7"/>
      <c r="T13" s="7"/>
      <c r="U13" s="7"/>
      <c r="V13" s="4" t="s">
        <v>33</v>
      </c>
      <c r="W13" s="7" t="s">
        <v>33</v>
      </c>
      <c r="X13" s="4"/>
      <c r="Y13" s="4" t="s">
        <v>33</v>
      </c>
      <c r="Z13" s="4" t="s">
        <v>33</v>
      </c>
      <c r="AA13" s="7" t="s">
        <v>33</v>
      </c>
      <c r="AB13" s="7"/>
      <c r="AC13" s="7"/>
      <c r="AD13" s="4" t="s">
        <v>33</v>
      </c>
      <c r="AE13" s="8"/>
      <c r="AF13" s="8"/>
      <c r="AG13" s="8"/>
      <c r="AH13" s="8"/>
      <c r="AI13" s="8"/>
      <c r="AJ13" s="67"/>
      <c r="AK13" s="67"/>
      <c r="AL13" s="67"/>
    </row>
    <row r="14" spans="1:38" ht="30" x14ac:dyDescent="0.2">
      <c r="B14" s="67">
        <v>5</v>
      </c>
      <c r="C14" s="10" t="s">
        <v>50</v>
      </c>
      <c r="D14" s="59" t="s">
        <v>51</v>
      </c>
      <c r="E14" s="11">
        <v>5</v>
      </c>
      <c r="F14" s="175">
        <v>0</v>
      </c>
      <c r="G14" s="174">
        <v>0</v>
      </c>
      <c r="H14" s="67">
        <v>0</v>
      </c>
      <c r="I14" s="68">
        <v>0</v>
      </c>
      <c r="J14" s="3">
        <v>0</v>
      </c>
      <c r="K14" s="68">
        <v>1</v>
      </c>
      <c r="L14" s="4"/>
      <c r="M14" s="5"/>
      <c r="N14" s="4"/>
      <c r="O14" s="5"/>
      <c r="P14" s="6" t="s">
        <v>33</v>
      </c>
      <c r="Q14" s="7"/>
      <c r="R14" s="7"/>
      <c r="S14" s="7"/>
      <c r="T14" s="7"/>
      <c r="U14" s="7"/>
      <c r="V14" s="4"/>
      <c r="W14" s="7"/>
      <c r="X14" s="4"/>
      <c r="Y14" s="4"/>
      <c r="Z14" s="4"/>
      <c r="AA14" s="7"/>
      <c r="AB14" s="7"/>
      <c r="AC14" s="7"/>
      <c r="AD14" s="4" t="s">
        <v>33</v>
      </c>
      <c r="AE14" s="8"/>
      <c r="AF14" s="8"/>
      <c r="AG14" s="8"/>
      <c r="AH14" s="8"/>
      <c r="AI14" s="8"/>
      <c r="AJ14" s="67"/>
      <c r="AK14" s="67"/>
      <c r="AL14" s="67"/>
    </row>
    <row r="15" spans="1:38" ht="27.75" customHeight="1" x14ac:dyDescent="0.2">
      <c r="B15" s="11">
        <v>6</v>
      </c>
      <c r="C15" s="10" t="s">
        <v>66</v>
      </c>
      <c r="D15" s="59" t="s">
        <v>53</v>
      </c>
      <c r="E15" s="11">
        <v>2</v>
      </c>
      <c r="F15" s="175">
        <v>0</v>
      </c>
      <c r="G15" s="174">
        <v>0</v>
      </c>
      <c r="H15" s="67">
        <v>0</v>
      </c>
      <c r="I15" s="68">
        <v>1</v>
      </c>
      <c r="J15" s="3">
        <v>0</v>
      </c>
      <c r="K15" s="68">
        <v>0</v>
      </c>
      <c r="L15" s="4"/>
      <c r="M15" s="5"/>
      <c r="N15" s="4"/>
      <c r="O15" s="5"/>
      <c r="P15" s="6"/>
      <c r="Q15" s="7"/>
      <c r="R15" s="7"/>
      <c r="S15" s="7"/>
      <c r="T15" s="7"/>
      <c r="U15" s="7"/>
      <c r="V15" s="4" t="s">
        <v>33</v>
      </c>
      <c r="W15" s="7" t="s">
        <v>33</v>
      </c>
      <c r="X15" s="4"/>
      <c r="Y15" s="4" t="s">
        <v>33</v>
      </c>
      <c r="Z15" s="4" t="s">
        <v>33</v>
      </c>
      <c r="AA15" s="7" t="s">
        <v>33</v>
      </c>
      <c r="AB15" s="7"/>
      <c r="AC15" s="7"/>
      <c r="AD15" s="4" t="s">
        <v>33</v>
      </c>
      <c r="AE15" s="8"/>
      <c r="AF15" s="8"/>
      <c r="AG15" s="8"/>
      <c r="AH15" s="8"/>
      <c r="AI15" s="8"/>
      <c r="AJ15" s="67"/>
      <c r="AK15" s="67"/>
      <c r="AL15" s="67"/>
    </row>
    <row r="16" spans="1:38" ht="39.75" customHeight="1" x14ac:dyDescent="0.2">
      <c r="B16" s="67">
        <v>7</v>
      </c>
      <c r="C16" s="10" t="s">
        <v>67</v>
      </c>
      <c r="D16" s="59" t="s">
        <v>53</v>
      </c>
      <c r="E16" s="11">
        <v>130</v>
      </c>
      <c r="F16" s="175">
        <v>0</v>
      </c>
      <c r="G16" s="174">
        <v>0</v>
      </c>
      <c r="H16" s="67">
        <v>0</v>
      </c>
      <c r="I16" s="68">
        <v>1</v>
      </c>
      <c r="J16" s="3">
        <v>0</v>
      </c>
      <c r="K16" s="68">
        <v>0</v>
      </c>
      <c r="L16" s="4">
        <v>5</v>
      </c>
      <c r="M16" s="5"/>
      <c r="N16" s="4"/>
      <c r="O16" s="5"/>
      <c r="P16" s="6" t="s">
        <v>33</v>
      </c>
      <c r="Q16" s="7" t="s">
        <v>33</v>
      </c>
      <c r="R16" s="7" t="s">
        <v>33</v>
      </c>
      <c r="S16" s="7" t="s">
        <v>33</v>
      </c>
      <c r="T16" s="7" t="s">
        <v>33</v>
      </c>
      <c r="U16" s="7"/>
      <c r="V16" s="4" t="s">
        <v>33</v>
      </c>
      <c r="W16" s="7" t="s">
        <v>33</v>
      </c>
      <c r="X16" s="4" t="s">
        <v>33</v>
      </c>
      <c r="Y16" s="4" t="s">
        <v>33</v>
      </c>
      <c r="Z16" s="4" t="s">
        <v>33</v>
      </c>
      <c r="AA16" s="7" t="s">
        <v>33</v>
      </c>
      <c r="AB16" s="7" t="s">
        <v>33</v>
      </c>
      <c r="AC16" s="7" t="s">
        <v>33</v>
      </c>
      <c r="AD16" s="4" t="s">
        <v>33</v>
      </c>
      <c r="AE16" s="8"/>
      <c r="AF16" s="8"/>
      <c r="AG16" s="8"/>
      <c r="AH16" s="8"/>
      <c r="AI16" s="8"/>
      <c r="AJ16" s="67"/>
      <c r="AK16" s="67"/>
      <c r="AL16" s="67"/>
    </row>
    <row r="17" spans="2:38" ht="30" x14ac:dyDescent="0.2">
      <c r="B17" s="11">
        <v>8</v>
      </c>
      <c r="C17" s="10" t="s">
        <v>68</v>
      </c>
      <c r="D17" s="59" t="str">
        <f>+D16</f>
        <v>Asesoría Legal</v>
      </c>
      <c r="E17" s="11">
        <v>6</v>
      </c>
      <c r="F17" s="175">
        <v>0</v>
      </c>
      <c r="G17" s="174">
        <v>0</v>
      </c>
      <c r="H17" s="67">
        <v>0</v>
      </c>
      <c r="I17" s="68">
        <v>1</v>
      </c>
      <c r="J17" s="3">
        <v>0</v>
      </c>
      <c r="K17" s="68">
        <v>0</v>
      </c>
      <c r="L17" s="4"/>
      <c r="M17" s="5"/>
      <c r="N17" s="4"/>
      <c r="O17" s="5"/>
      <c r="P17" s="6"/>
      <c r="Q17" s="7"/>
      <c r="R17" s="7"/>
      <c r="S17" s="7"/>
      <c r="T17" s="7"/>
      <c r="U17" s="7"/>
      <c r="V17" s="4" t="s">
        <v>33</v>
      </c>
      <c r="W17" s="7" t="s">
        <v>33</v>
      </c>
      <c r="X17" s="4"/>
      <c r="Y17" s="4" t="s">
        <v>33</v>
      </c>
      <c r="Z17" s="4" t="s">
        <v>33</v>
      </c>
      <c r="AA17" s="7" t="s">
        <v>33</v>
      </c>
      <c r="AB17" s="7"/>
      <c r="AC17" s="7"/>
      <c r="AD17" s="4" t="s">
        <v>33</v>
      </c>
      <c r="AE17" s="8"/>
      <c r="AF17" s="8"/>
      <c r="AG17" s="8"/>
      <c r="AH17" s="8"/>
      <c r="AI17" s="8"/>
      <c r="AJ17" s="67"/>
      <c r="AK17" s="67"/>
      <c r="AL17" s="67"/>
    </row>
    <row r="18" spans="2:38" ht="30" x14ac:dyDescent="0.2">
      <c r="B18" s="11">
        <v>9</v>
      </c>
      <c r="C18" s="10" t="s">
        <v>39</v>
      </c>
      <c r="D18" s="27" t="s">
        <v>91</v>
      </c>
      <c r="E18" s="17">
        <v>3</v>
      </c>
      <c r="F18" s="175">
        <v>0</v>
      </c>
      <c r="G18" s="174">
        <v>0</v>
      </c>
      <c r="H18" s="67">
        <v>0</v>
      </c>
      <c r="I18" s="68">
        <v>0</v>
      </c>
      <c r="J18" s="3">
        <v>1</v>
      </c>
      <c r="K18" s="68">
        <v>0</v>
      </c>
      <c r="L18" s="4"/>
      <c r="M18" s="5"/>
      <c r="N18" s="4"/>
      <c r="O18" s="5"/>
      <c r="P18" s="6"/>
      <c r="Q18" s="7"/>
      <c r="R18" s="7"/>
      <c r="S18" s="7"/>
      <c r="T18" s="7"/>
      <c r="U18" s="7"/>
      <c r="V18" s="4" t="s">
        <v>33</v>
      </c>
      <c r="W18" s="7" t="s">
        <v>33</v>
      </c>
      <c r="X18" s="4"/>
      <c r="Y18" s="4" t="s">
        <v>33</v>
      </c>
      <c r="Z18" s="4" t="s">
        <v>33</v>
      </c>
      <c r="AA18" s="7" t="s">
        <v>33</v>
      </c>
      <c r="AB18" s="7"/>
      <c r="AC18" s="7"/>
      <c r="AD18" s="4" t="s">
        <v>33</v>
      </c>
      <c r="AE18" s="8"/>
      <c r="AF18" s="8"/>
      <c r="AG18" s="8"/>
      <c r="AH18" s="8"/>
      <c r="AI18" s="8"/>
      <c r="AJ18" s="67"/>
      <c r="AK18" s="67"/>
      <c r="AL18" s="67"/>
    </row>
    <row r="19" spans="2:38" ht="26.25" customHeight="1" x14ac:dyDescent="0.2">
      <c r="B19" s="67">
        <v>10</v>
      </c>
      <c r="C19" s="9" t="s">
        <v>58</v>
      </c>
      <c r="D19" s="67" t="s">
        <v>59</v>
      </c>
      <c r="E19" s="174">
        <v>5</v>
      </c>
      <c r="F19" s="174">
        <v>0</v>
      </c>
      <c r="G19" s="174">
        <v>0</v>
      </c>
      <c r="H19" s="67"/>
      <c r="I19" s="67">
        <v>0</v>
      </c>
      <c r="J19" s="67">
        <v>1</v>
      </c>
      <c r="K19" s="67">
        <v>0</v>
      </c>
      <c r="L19" s="67"/>
      <c r="M19" s="67"/>
      <c r="N19" s="67"/>
      <c r="O19" s="67"/>
      <c r="P19" s="67"/>
      <c r="Q19" s="67"/>
      <c r="R19" s="67"/>
      <c r="S19" s="67"/>
      <c r="T19" s="67"/>
      <c r="U19" s="67"/>
      <c r="V19" s="67" t="s">
        <v>33</v>
      </c>
      <c r="W19" s="67" t="s">
        <v>33</v>
      </c>
      <c r="X19" s="67"/>
      <c r="Y19" s="67" t="s">
        <v>33</v>
      </c>
      <c r="Z19" s="67"/>
      <c r="AA19" s="67" t="s">
        <v>33</v>
      </c>
      <c r="AB19" s="67"/>
      <c r="AC19" s="67"/>
      <c r="AD19" s="67" t="s">
        <v>33</v>
      </c>
      <c r="AE19" s="3"/>
      <c r="AF19" s="3"/>
      <c r="AG19" s="3"/>
      <c r="AH19" s="3"/>
      <c r="AI19" s="3"/>
      <c r="AJ19" s="67" t="s">
        <v>33</v>
      </c>
      <c r="AK19" s="67"/>
      <c r="AL19" s="67"/>
    </row>
    <row r="20" spans="2:38" ht="30" x14ac:dyDescent="0.2">
      <c r="B20" s="11">
        <v>11</v>
      </c>
      <c r="C20" s="10" t="s">
        <v>111</v>
      </c>
      <c r="D20" s="11" t="str">
        <f>+D19</f>
        <v>Dirección de Minería</v>
      </c>
      <c r="E20" s="11">
        <v>2</v>
      </c>
      <c r="F20" s="11">
        <v>0</v>
      </c>
      <c r="G20" s="11">
        <v>0</v>
      </c>
      <c r="H20" s="11"/>
      <c r="I20" s="11">
        <v>0</v>
      </c>
      <c r="J20" s="11">
        <v>1</v>
      </c>
      <c r="K20" s="11">
        <v>0</v>
      </c>
      <c r="L20" s="12"/>
      <c r="M20" s="11"/>
      <c r="N20" s="12"/>
      <c r="O20" s="12"/>
      <c r="P20" s="11"/>
      <c r="Q20" s="11"/>
      <c r="R20" s="11"/>
      <c r="S20" s="11"/>
      <c r="T20" s="11"/>
      <c r="U20" s="11"/>
      <c r="V20" s="11" t="s">
        <v>33</v>
      </c>
      <c r="W20" s="11" t="s">
        <v>33</v>
      </c>
      <c r="X20" s="11"/>
      <c r="Y20" s="11" t="s">
        <v>33</v>
      </c>
      <c r="Z20" s="11"/>
      <c r="AA20" s="11" t="s">
        <v>33</v>
      </c>
      <c r="AB20" s="11"/>
      <c r="AC20" s="11"/>
      <c r="AD20" s="11" t="s">
        <v>33</v>
      </c>
      <c r="AE20" s="13"/>
      <c r="AF20" s="13"/>
      <c r="AG20" s="13"/>
      <c r="AH20" s="13"/>
      <c r="AI20" s="13"/>
      <c r="AJ20" s="12"/>
      <c r="AK20" s="12" t="s">
        <v>33</v>
      </c>
      <c r="AL20" s="12"/>
    </row>
    <row r="21" spans="2:38" ht="30" customHeight="1" x14ac:dyDescent="0.2">
      <c r="B21" s="11">
        <v>12</v>
      </c>
      <c r="C21" s="10" t="s">
        <v>36</v>
      </c>
      <c r="D21" s="11" t="s">
        <v>59</v>
      </c>
      <c r="E21" s="11">
        <v>60</v>
      </c>
      <c r="F21" s="11">
        <v>0</v>
      </c>
      <c r="G21" s="11">
        <v>0</v>
      </c>
      <c r="H21" s="11"/>
      <c r="I21" s="11">
        <v>0</v>
      </c>
      <c r="J21" s="11">
        <v>1</v>
      </c>
      <c r="K21" s="11">
        <v>0</v>
      </c>
      <c r="L21" s="12"/>
      <c r="M21" s="12"/>
      <c r="N21" s="12"/>
      <c r="O21" s="12"/>
      <c r="P21" s="11" t="s">
        <v>33</v>
      </c>
      <c r="Q21" s="11"/>
      <c r="R21" s="11"/>
      <c r="S21" s="11"/>
      <c r="T21" s="11"/>
      <c r="U21" s="11"/>
      <c r="V21" s="11" t="s">
        <v>33</v>
      </c>
      <c r="W21" s="11" t="s">
        <v>33</v>
      </c>
      <c r="X21" s="11"/>
      <c r="Y21" s="11" t="s">
        <v>33</v>
      </c>
      <c r="Z21" s="11" t="s">
        <v>33</v>
      </c>
      <c r="AA21" s="11" t="s">
        <v>33</v>
      </c>
      <c r="AB21" s="11"/>
      <c r="AC21" s="12"/>
      <c r="AD21" s="11" t="s">
        <v>33</v>
      </c>
      <c r="AE21" s="13"/>
      <c r="AF21" s="13"/>
      <c r="AG21" s="13"/>
      <c r="AH21" s="13"/>
      <c r="AI21" s="13"/>
      <c r="AJ21" s="12" t="s">
        <v>33</v>
      </c>
      <c r="AK21" s="12"/>
      <c r="AL21" s="12"/>
    </row>
    <row r="22" spans="2:38" ht="27" customHeight="1" x14ac:dyDescent="0.25">
      <c r="B22" s="67">
        <v>13</v>
      </c>
      <c r="C22" s="10" t="s">
        <v>60</v>
      </c>
      <c r="D22" s="11" t="str">
        <f>+D21</f>
        <v>Dirección de Minería</v>
      </c>
      <c r="E22" s="11">
        <v>1420</v>
      </c>
      <c r="F22" s="11">
        <v>0</v>
      </c>
      <c r="G22" s="11">
        <v>0</v>
      </c>
      <c r="H22" s="11"/>
      <c r="I22" s="11">
        <v>0</v>
      </c>
      <c r="J22" s="11">
        <v>1</v>
      </c>
      <c r="K22" s="11">
        <v>0</v>
      </c>
      <c r="L22" s="11"/>
      <c r="M22" s="12"/>
      <c r="N22" s="12"/>
      <c r="O22" s="12"/>
      <c r="P22" s="11"/>
      <c r="Q22" s="11"/>
      <c r="R22" s="11"/>
      <c r="S22" s="11"/>
      <c r="T22" s="11"/>
      <c r="U22" s="11"/>
      <c r="V22" s="11" t="s">
        <v>33</v>
      </c>
      <c r="W22" s="11" t="s">
        <v>33</v>
      </c>
      <c r="X22" s="11"/>
      <c r="Y22" s="11" t="s">
        <v>33</v>
      </c>
      <c r="Z22" s="11" t="s">
        <v>33</v>
      </c>
      <c r="AA22" s="11" t="s">
        <v>33</v>
      </c>
      <c r="AB22" s="11"/>
      <c r="AC22" s="11"/>
      <c r="AD22" s="11" t="s">
        <v>33</v>
      </c>
      <c r="AE22" s="13"/>
      <c r="AF22" s="13"/>
      <c r="AG22" s="13"/>
      <c r="AH22" s="13"/>
      <c r="AI22" s="13"/>
      <c r="AJ22" s="12"/>
      <c r="AK22" s="12" t="s">
        <v>33</v>
      </c>
      <c r="AL22" s="12"/>
    </row>
    <row r="23" spans="2:38" ht="36" customHeight="1" x14ac:dyDescent="0.2">
      <c r="B23" s="11">
        <v>14</v>
      </c>
      <c r="C23" s="10" t="s">
        <v>112</v>
      </c>
      <c r="D23" s="11" t="str">
        <f>+D22</f>
        <v>Dirección de Minería</v>
      </c>
      <c r="E23" s="11">
        <v>980</v>
      </c>
      <c r="F23" s="11">
        <v>0</v>
      </c>
      <c r="G23" s="11">
        <v>0</v>
      </c>
      <c r="H23" s="11"/>
      <c r="I23" s="11">
        <v>0</v>
      </c>
      <c r="J23" s="11">
        <v>1</v>
      </c>
      <c r="K23" s="11">
        <v>0</v>
      </c>
      <c r="L23" s="11"/>
      <c r="M23" s="12"/>
      <c r="N23" s="12"/>
      <c r="O23" s="12"/>
      <c r="P23" s="11" t="s">
        <v>33</v>
      </c>
      <c r="Q23" s="11"/>
      <c r="R23" s="11"/>
      <c r="S23" s="11"/>
      <c r="T23" s="11"/>
      <c r="U23" s="11" t="s">
        <v>33</v>
      </c>
      <c r="V23" s="11"/>
      <c r="W23" s="11"/>
      <c r="X23" s="11"/>
      <c r="Y23" s="11"/>
      <c r="Z23" s="11"/>
      <c r="AA23" s="11"/>
      <c r="AB23" s="11"/>
      <c r="AC23" s="11"/>
      <c r="AD23" s="11"/>
      <c r="AE23" s="13"/>
      <c r="AF23" s="13"/>
      <c r="AG23" s="13"/>
      <c r="AH23" s="13"/>
      <c r="AI23" s="13"/>
      <c r="AJ23" s="12"/>
      <c r="AK23" s="12"/>
      <c r="AL23" s="12"/>
    </row>
    <row r="24" spans="2:38" ht="30.75" thickBot="1" x14ac:dyDescent="0.25">
      <c r="B24" s="67">
        <v>15</v>
      </c>
      <c r="C24" s="21" t="s">
        <v>113</v>
      </c>
      <c r="D24" s="11" t="s">
        <v>59</v>
      </c>
      <c r="E24" s="11">
        <v>80</v>
      </c>
      <c r="F24" s="11">
        <v>0</v>
      </c>
      <c r="G24" s="11">
        <v>0</v>
      </c>
      <c r="H24" s="11"/>
      <c r="I24" s="11">
        <v>0</v>
      </c>
      <c r="J24" s="11">
        <v>1</v>
      </c>
      <c r="K24" s="11">
        <v>0</v>
      </c>
      <c r="L24" s="11"/>
      <c r="M24" s="11"/>
      <c r="N24" s="11"/>
      <c r="O24" s="11"/>
      <c r="P24" s="11"/>
      <c r="Q24" s="11"/>
      <c r="R24" s="11"/>
      <c r="S24" s="11"/>
      <c r="T24" s="11"/>
      <c r="U24" s="11"/>
      <c r="V24" s="11" t="s">
        <v>33</v>
      </c>
      <c r="W24" s="11" t="s">
        <v>33</v>
      </c>
      <c r="X24" s="11"/>
      <c r="Y24" s="11" t="s">
        <v>33</v>
      </c>
      <c r="Z24" s="11" t="s">
        <v>33</v>
      </c>
      <c r="AA24" s="11" t="s">
        <v>33</v>
      </c>
      <c r="AB24" s="11"/>
      <c r="AC24" s="11"/>
      <c r="AD24" s="11" t="s">
        <v>33</v>
      </c>
      <c r="AE24" s="13"/>
      <c r="AF24" s="13"/>
      <c r="AG24" s="13"/>
      <c r="AH24" s="13"/>
      <c r="AI24" s="13"/>
      <c r="AJ24" s="12" t="s">
        <v>33</v>
      </c>
      <c r="AK24" s="12"/>
      <c r="AL24" s="12"/>
    </row>
    <row r="25" spans="2:38" ht="15.75" thickBot="1" x14ac:dyDescent="0.25">
      <c r="E25" s="60">
        <f>SUM(E10:E24)</f>
        <v>2706</v>
      </c>
      <c r="F25" s="2" t="e">
        <f>'TUPA 17'!#REF!</f>
        <v>#REF!</v>
      </c>
    </row>
    <row r="26" spans="2:38" x14ac:dyDescent="0.2">
      <c r="E26" s="37"/>
    </row>
  </sheetData>
  <mergeCells count="17">
    <mergeCell ref="AE7:AI7"/>
    <mergeCell ref="AJ7:AL7"/>
    <mergeCell ref="F8:K8"/>
    <mergeCell ref="L8:O8"/>
    <mergeCell ref="P8:AD8"/>
    <mergeCell ref="AJ8:AJ9"/>
    <mergeCell ref="AK8:AK9"/>
    <mergeCell ref="AL8:AL9"/>
    <mergeCell ref="A1:AB1"/>
    <mergeCell ref="A2:AC2"/>
    <mergeCell ref="A3:AC3"/>
    <mergeCell ref="B7:B9"/>
    <mergeCell ref="C7:C9"/>
    <mergeCell ref="D7:D9"/>
    <mergeCell ref="E7:E9"/>
    <mergeCell ref="F7:O7"/>
    <mergeCell ref="P7:AD7"/>
  </mergeCells>
  <pageMargins left="0.11811023622047245" right="0.11811023622047245" top="0.74803149606299213" bottom="0.74803149606299213" header="0.31496062992125984" footer="0.31496062992125984"/>
  <pageSetup paperSize="9" scale="70"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P36"/>
  <sheetViews>
    <sheetView showGridLines="0" topLeftCell="A16" zoomScale="70" zoomScaleNormal="70" workbookViewId="0">
      <selection activeCell="E34" sqref="E34"/>
    </sheetView>
  </sheetViews>
  <sheetFormatPr baseColWidth="10" defaultColWidth="11.42578125" defaultRowHeight="15" x14ac:dyDescent="0.25"/>
  <cols>
    <col min="1" max="1" width="2.140625" style="113" customWidth="1"/>
    <col min="2" max="2" width="7" style="114" customWidth="1"/>
    <col min="3" max="3" width="28.5703125" style="113" customWidth="1"/>
    <col min="4" max="4" width="22.85546875" style="120" customWidth="1"/>
    <col min="5" max="5" width="10" style="113" customWidth="1"/>
    <col min="6" max="6" width="12.140625" style="113" customWidth="1"/>
    <col min="7" max="7" width="6.42578125" style="113" customWidth="1"/>
    <col min="8" max="8" width="11" style="113" customWidth="1"/>
    <col min="9" max="9" width="5.28515625" style="113" bestFit="1" customWidth="1"/>
    <col min="10" max="10" width="8.140625" style="113" customWidth="1"/>
    <col min="11" max="11" width="10" style="113" customWidth="1"/>
    <col min="12" max="12" width="8.140625" style="113" customWidth="1"/>
    <col min="13" max="13" width="8.42578125" style="113" customWidth="1"/>
    <col min="14" max="14" width="5.85546875" style="113" customWidth="1"/>
    <col min="15" max="15" width="8.7109375" style="113" customWidth="1"/>
    <col min="16" max="16" width="7.140625" style="113" customWidth="1"/>
    <col min="17" max="17" width="7.42578125" style="113" customWidth="1"/>
    <col min="18" max="18" width="7.85546875" style="113" customWidth="1"/>
    <col min="19" max="19" width="11.42578125" style="113" customWidth="1"/>
    <col min="20" max="20" width="5.5703125" style="113" customWidth="1"/>
    <col min="21" max="21" width="8.7109375" style="113" customWidth="1"/>
    <col min="22" max="22" width="8.85546875" style="113" customWidth="1"/>
    <col min="23" max="23" width="10.140625" style="113" customWidth="1"/>
    <col min="24" max="24" width="9.5703125" style="113" customWidth="1"/>
    <col min="25" max="25" width="8.42578125" style="113" customWidth="1"/>
    <col min="26" max="26" width="9.7109375" style="113" customWidth="1"/>
    <col min="27" max="27" width="10.28515625" style="113" customWidth="1"/>
    <col min="28" max="28" width="10" style="113" customWidth="1"/>
    <col min="29" max="29" width="9.28515625" style="113" customWidth="1"/>
    <col min="30" max="30" width="12.28515625" style="113" customWidth="1"/>
    <col min="31" max="31" width="7.5703125" style="113" customWidth="1"/>
    <col min="32" max="32" width="7.7109375" style="113" customWidth="1"/>
    <col min="33" max="37" width="9.85546875" style="113" customWidth="1"/>
    <col min="38" max="40" width="4.5703125" style="113" customWidth="1"/>
    <col min="41" max="16384" width="11.42578125" style="113"/>
  </cols>
  <sheetData>
    <row r="1" spans="2:41" ht="16.5" x14ac:dyDescent="0.25">
      <c r="B1" s="383" t="s">
        <v>0</v>
      </c>
      <c r="C1" s="383"/>
      <c r="D1" s="383"/>
      <c r="E1" s="383"/>
      <c r="F1" s="383"/>
      <c r="G1" s="383"/>
      <c r="H1" s="383"/>
      <c r="I1" s="383"/>
      <c r="J1" s="383"/>
      <c r="K1" s="383"/>
      <c r="L1" s="383"/>
      <c r="M1" s="383"/>
      <c r="N1" s="383"/>
      <c r="O1" s="383"/>
      <c r="P1" s="383"/>
      <c r="Q1" s="383"/>
      <c r="R1" s="383"/>
      <c r="S1" s="383"/>
      <c r="T1" s="383"/>
      <c r="U1" s="383"/>
      <c r="V1" s="383"/>
      <c r="W1" s="383"/>
      <c r="X1" s="383"/>
      <c r="Y1" s="383"/>
      <c r="Z1" s="383"/>
      <c r="AA1" s="383"/>
      <c r="AB1" s="383"/>
      <c r="AC1" s="383"/>
      <c r="AD1" s="383"/>
      <c r="AE1" s="383"/>
      <c r="AF1" s="383"/>
      <c r="AG1" s="106"/>
      <c r="AH1" s="106"/>
      <c r="AI1" s="106"/>
      <c r="AJ1" s="106"/>
      <c r="AK1" s="119"/>
    </row>
    <row r="2" spans="2:41" ht="15.75" x14ac:dyDescent="0.25">
      <c r="B2" s="383" t="s">
        <v>42</v>
      </c>
      <c r="C2" s="383"/>
      <c r="D2" s="383"/>
      <c r="E2" s="383"/>
      <c r="F2" s="383"/>
      <c r="G2" s="383"/>
      <c r="H2" s="383"/>
      <c r="I2" s="383"/>
      <c r="J2" s="383"/>
      <c r="K2" s="383"/>
      <c r="L2" s="383"/>
      <c r="M2" s="383"/>
      <c r="N2" s="383"/>
      <c r="O2" s="383"/>
      <c r="P2" s="383"/>
      <c r="Q2" s="383"/>
      <c r="R2" s="383"/>
      <c r="S2" s="383"/>
      <c r="T2" s="383"/>
      <c r="U2" s="383"/>
      <c r="V2" s="383"/>
      <c r="W2" s="383"/>
      <c r="X2" s="383"/>
      <c r="Y2" s="383"/>
      <c r="Z2" s="383"/>
      <c r="AA2" s="383"/>
      <c r="AB2" s="383"/>
      <c r="AC2" s="383"/>
      <c r="AD2" s="383"/>
      <c r="AE2" s="383"/>
      <c r="AF2" s="383"/>
      <c r="AG2" s="106"/>
      <c r="AH2" s="106"/>
      <c r="AI2" s="106"/>
      <c r="AJ2" s="106"/>
      <c r="AK2" s="106"/>
    </row>
    <row r="3" spans="2:41" ht="15.75" x14ac:dyDescent="0.25">
      <c r="B3" s="383" t="s">
        <v>38</v>
      </c>
      <c r="C3" s="383"/>
      <c r="D3" s="383"/>
      <c r="E3" s="383"/>
      <c r="F3" s="383"/>
      <c r="G3" s="383"/>
      <c r="H3" s="383"/>
      <c r="I3" s="383"/>
      <c r="J3" s="383"/>
      <c r="K3" s="383"/>
      <c r="L3" s="383"/>
      <c r="M3" s="383"/>
      <c r="N3" s="383"/>
      <c r="O3" s="383"/>
      <c r="P3" s="383"/>
      <c r="Q3" s="383"/>
      <c r="R3" s="383"/>
      <c r="S3" s="383"/>
      <c r="T3" s="383"/>
      <c r="U3" s="383"/>
      <c r="V3" s="383"/>
      <c r="W3" s="383"/>
      <c r="X3" s="383"/>
      <c r="Y3" s="383"/>
      <c r="Z3" s="383"/>
      <c r="AA3" s="383"/>
      <c r="AB3" s="383"/>
      <c r="AC3" s="383"/>
      <c r="AD3" s="383"/>
      <c r="AE3" s="383"/>
      <c r="AF3" s="383"/>
      <c r="AG3" s="106"/>
      <c r="AH3" s="106"/>
      <c r="AI3" s="106"/>
      <c r="AJ3" s="106"/>
      <c r="AK3" s="106"/>
    </row>
    <row r="4" spans="2:41" ht="16.5" x14ac:dyDescent="0.25">
      <c r="B4" s="117"/>
      <c r="C4" s="117"/>
      <c r="D4" s="117"/>
      <c r="E4" s="117"/>
      <c r="F4" s="117"/>
      <c r="G4" s="117"/>
      <c r="H4" s="117"/>
      <c r="I4" s="117"/>
      <c r="J4" s="117"/>
      <c r="K4" s="117"/>
      <c r="L4" s="117"/>
      <c r="M4" s="117"/>
      <c r="N4" s="117"/>
      <c r="O4" s="117"/>
      <c r="P4" s="117"/>
      <c r="Q4" s="117"/>
      <c r="R4" s="117"/>
      <c r="S4" s="117"/>
      <c r="T4" s="117"/>
      <c r="U4" s="117"/>
      <c r="V4" s="117"/>
      <c r="W4" s="117"/>
      <c r="X4" s="117"/>
      <c r="Y4" s="117"/>
      <c r="Z4" s="117"/>
      <c r="AA4" s="117"/>
      <c r="AB4" s="117"/>
      <c r="AC4" s="117"/>
      <c r="AD4" s="117"/>
      <c r="AE4" s="117"/>
      <c r="AF4" s="117"/>
      <c r="AG4" s="118"/>
      <c r="AH4" s="118"/>
      <c r="AI4" s="118"/>
      <c r="AJ4" s="118"/>
      <c r="AK4" s="118"/>
    </row>
    <row r="5" spans="2:41" ht="20.25" customHeight="1" x14ac:dyDescent="0.25">
      <c r="B5" s="117"/>
      <c r="C5" s="104" t="s">
        <v>261</v>
      </c>
      <c r="D5" s="104"/>
      <c r="E5" s="104"/>
      <c r="F5" s="104"/>
      <c r="G5" s="104"/>
      <c r="H5" s="104"/>
      <c r="I5" s="104"/>
      <c r="J5" s="104"/>
      <c r="K5" s="104"/>
      <c r="L5" s="104"/>
      <c r="M5" s="104"/>
      <c r="N5" s="104"/>
      <c r="O5" s="117"/>
      <c r="P5" s="117"/>
      <c r="Q5" s="117"/>
      <c r="R5" s="117"/>
      <c r="S5" s="117"/>
      <c r="T5" s="117"/>
      <c r="U5" s="117"/>
      <c r="V5" s="117"/>
      <c r="W5" s="117"/>
      <c r="X5" s="117"/>
      <c r="Y5" s="117"/>
      <c r="Z5" s="117"/>
      <c r="AA5" s="117"/>
      <c r="AB5" s="117"/>
      <c r="AC5" s="117"/>
      <c r="AD5" s="117"/>
      <c r="AE5" s="117"/>
      <c r="AF5" s="117"/>
      <c r="AG5" s="106"/>
      <c r="AH5" s="106"/>
      <c r="AI5" s="106"/>
      <c r="AJ5" s="106"/>
      <c r="AK5" s="106"/>
    </row>
    <row r="6" spans="2:41" x14ac:dyDescent="0.25">
      <c r="B6" s="123"/>
      <c r="C6" s="121"/>
      <c r="D6" s="122"/>
      <c r="E6" s="121"/>
      <c r="F6" s="121"/>
      <c r="G6" s="121"/>
      <c r="H6" s="121"/>
      <c r="I6" s="121"/>
      <c r="J6" s="121"/>
      <c r="K6" s="121"/>
      <c r="L6" s="121"/>
      <c r="M6" s="121"/>
      <c r="N6" s="121"/>
      <c r="O6" s="121"/>
      <c r="P6" s="121"/>
      <c r="Q6" s="121"/>
      <c r="R6" s="121"/>
      <c r="S6" s="121"/>
      <c r="T6" s="121"/>
      <c r="U6" s="121"/>
      <c r="V6" s="121"/>
      <c r="W6" s="121"/>
      <c r="X6" s="121"/>
      <c r="Y6" s="121"/>
      <c r="Z6" s="121"/>
      <c r="AA6" s="121"/>
      <c r="AB6" s="121"/>
      <c r="AC6" s="121"/>
      <c r="AD6" s="121"/>
      <c r="AE6" s="121"/>
      <c r="AF6" s="121"/>
      <c r="AG6" s="105"/>
      <c r="AH6" s="105"/>
      <c r="AI6" s="105"/>
      <c r="AJ6" s="105"/>
      <c r="AK6" s="105"/>
      <c r="AL6" s="121"/>
      <c r="AM6" s="121"/>
      <c r="AN6" s="121"/>
      <c r="AO6" s="121"/>
    </row>
    <row r="7" spans="2:41" ht="15.75" x14ac:dyDescent="0.25">
      <c r="B7" s="402" t="s">
        <v>1</v>
      </c>
      <c r="C7" s="405" t="s">
        <v>2</v>
      </c>
      <c r="D7" s="402" t="s">
        <v>3</v>
      </c>
      <c r="E7" s="408" t="s">
        <v>4</v>
      </c>
      <c r="F7" s="409" t="s">
        <v>5</v>
      </c>
      <c r="G7" s="410"/>
      <c r="H7" s="410"/>
      <c r="I7" s="410"/>
      <c r="J7" s="410"/>
      <c r="K7" s="410"/>
      <c r="L7" s="410"/>
      <c r="M7" s="410"/>
      <c r="N7" s="410"/>
      <c r="O7" s="410"/>
      <c r="P7" s="411"/>
      <c r="Q7" s="400" t="s">
        <v>9</v>
      </c>
      <c r="R7" s="400"/>
      <c r="S7" s="400"/>
      <c r="T7" s="400"/>
      <c r="U7" s="400"/>
      <c r="V7" s="400"/>
      <c r="W7" s="400"/>
      <c r="X7" s="400"/>
      <c r="Y7" s="400"/>
      <c r="Z7" s="400"/>
      <c r="AA7" s="400"/>
      <c r="AB7" s="400"/>
      <c r="AC7" s="400"/>
      <c r="AD7" s="400"/>
      <c r="AE7" s="400"/>
      <c r="AF7" s="400"/>
      <c r="AG7" s="375" t="s">
        <v>11</v>
      </c>
      <c r="AH7" s="375"/>
      <c r="AI7" s="375"/>
      <c r="AJ7" s="375"/>
      <c r="AK7" s="375"/>
      <c r="AL7" s="400" t="s">
        <v>15</v>
      </c>
      <c r="AM7" s="400"/>
      <c r="AN7" s="400"/>
      <c r="AO7" s="121"/>
    </row>
    <row r="8" spans="2:41" ht="15.75" x14ac:dyDescent="0.25">
      <c r="B8" s="403"/>
      <c r="C8" s="406"/>
      <c r="D8" s="403"/>
      <c r="E8" s="408"/>
      <c r="F8" s="409" t="s">
        <v>6</v>
      </c>
      <c r="G8" s="410"/>
      <c r="H8" s="410"/>
      <c r="I8" s="410"/>
      <c r="J8" s="411"/>
      <c r="K8" s="399" t="s">
        <v>7</v>
      </c>
      <c r="L8" s="399"/>
      <c r="M8" s="399"/>
      <c r="N8" s="399"/>
      <c r="O8" s="399"/>
      <c r="P8" s="399"/>
      <c r="Q8" s="399" t="s">
        <v>10</v>
      </c>
      <c r="R8" s="399"/>
      <c r="S8" s="399"/>
      <c r="T8" s="399"/>
      <c r="U8" s="399"/>
      <c r="V8" s="399"/>
      <c r="W8" s="399"/>
      <c r="X8" s="399"/>
      <c r="Y8" s="399"/>
      <c r="Z8" s="399"/>
      <c r="AA8" s="399"/>
      <c r="AB8" s="399"/>
      <c r="AC8" s="399"/>
      <c r="AD8" s="399"/>
      <c r="AE8" s="399"/>
      <c r="AF8" s="399"/>
      <c r="AG8" s="88" t="s">
        <v>31</v>
      </c>
      <c r="AH8" s="88" t="s">
        <v>32</v>
      </c>
      <c r="AI8" s="88" t="s">
        <v>12</v>
      </c>
      <c r="AJ8" s="88" t="s">
        <v>13</v>
      </c>
      <c r="AK8" s="88" t="s">
        <v>14</v>
      </c>
      <c r="AL8" s="401" t="s">
        <v>16</v>
      </c>
      <c r="AM8" s="401" t="s">
        <v>17</v>
      </c>
      <c r="AN8" s="401" t="s">
        <v>18</v>
      </c>
      <c r="AO8" s="121"/>
    </row>
    <row r="9" spans="2:41" ht="38.25" customHeight="1" x14ac:dyDescent="0.25">
      <c r="B9" s="404"/>
      <c r="C9" s="407"/>
      <c r="D9" s="404"/>
      <c r="E9" s="408"/>
      <c r="F9" s="142" t="s">
        <v>41</v>
      </c>
      <c r="G9" s="143" t="s">
        <v>43</v>
      </c>
      <c r="H9" s="142" t="s">
        <v>44</v>
      </c>
      <c r="I9" s="143" t="s">
        <v>163</v>
      </c>
      <c r="J9" s="142" t="s">
        <v>22</v>
      </c>
      <c r="K9" s="140" t="s">
        <v>8</v>
      </c>
      <c r="L9" s="140" t="s">
        <v>143</v>
      </c>
      <c r="M9" s="140" t="s">
        <v>202</v>
      </c>
      <c r="N9" s="141" t="s">
        <v>28</v>
      </c>
      <c r="O9" s="140" t="s">
        <v>37</v>
      </c>
      <c r="P9" s="141" t="s">
        <v>29</v>
      </c>
      <c r="Q9" s="141" t="s">
        <v>25</v>
      </c>
      <c r="R9" s="141" t="s">
        <v>201</v>
      </c>
      <c r="S9" s="140" t="s">
        <v>200</v>
      </c>
      <c r="T9" s="140" t="s">
        <v>199</v>
      </c>
      <c r="U9" s="140" t="s">
        <v>24</v>
      </c>
      <c r="V9" s="140" t="s">
        <v>198</v>
      </c>
      <c r="W9" s="140" t="s">
        <v>197</v>
      </c>
      <c r="X9" s="140" t="s">
        <v>64</v>
      </c>
      <c r="Y9" s="140" t="s">
        <v>65</v>
      </c>
      <c r="Z9" s="140" t="s">
        <v>26</v>
      </c>
      <c r="AA9" s="140" t="s">
        <v>27</v>
      </c>
      <c r="AB9" s="140" t="s">
        <v>203</v>
      </c>
      <c r="AC9" s="140" t="s">
        <v>23</v>
      </c>
      <c r="AD9" s="140" t="s">
        <v>141</v>
      </c>
      <c r="AE9" s="140" t="s">
        <v>161</v>
      </c>
      <c r="AF9" s="140" t="s">
        <v>30</v>
      </c>
      <c r="AG9" s="88"/>
      <c r="AH9" s="88"/>
      <c r="AI9" s="88"/>
      <c r="AJ9" s="88"/>
      <c r="AK9" s="88"/>
      <c r="AL9" s="401"/>
      <c r="AM9" s="401"/>
      <c r="AN9" s="401"/>
      <c r="AO9" s="121"/>
    </row>
    <row r="10" spans="2:41" ht="27.75" customHeight="1" x14ac:dyDescent="0.25">
      <c r="B10" s="131">
        <v>1</v>
      </c>
      <c r="C10" s="139" t="s">
        <v>34</v>
      </c>
      <c r="D10" s="138" t="s">
        <v>40</v>
      </c>
      <c r="E10" s="131">
        <v>2</v>
      </c>
      <c r="F10" s="131">
        <v>1</v>
      </c>
      <c r="G10" s="131">
        <v>0</v>
      </c>
      <c r="H10" s="131">
        <v>0</v>
      </c>
      <c r="I10" s="131">
        <v>0</v>
      </c>
      <c r="J10" s="131">
        <v>0</v>
      </c>
      <c r="K10" s="131"/>
      <c r="L10" s="131"/>
      <c r="M10" s="131"/>
      <c r="N10" s="131"/>
      <c r="O10" s="131"/>
      <c r="P10" s="131"/>
      <c r="Q10" s="131"/>
      <c r="R10" s="131"/>
      <c r="S10" s="131"/>
      <c r="T10" s="131"/>
      <c r="U10" s="131"/>
      <c r="V10" s="131"/>
      <c r="W10" s="131"/>
      <c r="X10" s="131"/>
      <c r="Y10" s="131"/>
      <c r="Z10" s="131"/>
      <c r="AA10" s="131"/>
      <c r="AB10" s="131"/>
      <c r="AC10" s="131"/>
      <c r="AD10" s="131"/>
      <c r="AE10" s="131"/>
      <c r="AF10" s="131" t="s">
        <v>33</v>
      </c>
      <c r="AG10" s="3"/>
      <c r="AH10" s="3"/>
      <c r="AI10" s="3"/>
      <c r="AJ10" s="3"/>
      <c r="AK10" s="3"/>
      <c r="AL10" s="131" t="s">
        <v>33</v>
      </c>
      <c r="AM10" s="131"/>
      <c r="AN10" s="131"/>
      <c r="AO10" s="121"/>
    </row>
    <row r="11" spans="2:41" ht="27" customHeight="1" x14ac:dyDescent="0.25">
      <c r="B11" s="126">
        <v>2</v>
      </c>
      <c r="C11" s="127" t="s">
        <v>35</v>
      </c>
      <c r="D11" s="129" t="str">
        <f>+D10</f>
        <v>Administración</v>
      </c>
      <c r="E11" s="126">
        <v>2</v>
      </c>
      <c r="F11" s="126">
        <v>1</v>
      </c>
      <c r="G11" s="126">
        <v>0</v>
      </c>
      <c r="H11" s="126">
        <v>0</v>
      </c>
      <c r="I11" s="126">
        <v>0</v>
      </c>
      <c r="J11" s="126">
        <v>0</v>
      </c>
      <c r="K11" s="124"/>
      <c r="L11" s="124"/>
      <c r="M11" s="124"/>
      <c r="N11" s="126">
        <v>1</v>
      </c>
      <c r="O11" s="124"/>
      <c r="P11" s="124"/>
      <c r="Q11" s="126" t="s">
        <v>33</v>
      </c>
      <c r="R11" s="126"/>
      <c r="S11" s="126"/>
      <c r="T11" s="126"/>
      <c r="U11" s="124"/>
      <c r="V11" s="124"/>
      <c r="W11" s="124"/>
      <c r="X11" s="124"/>
      <c r="Y11" s="124"/>
      <c r="Z11" s="124"/>
      <c r="AA11" s="124"/>
      <c r="AB11" s="124"/>
      <c r="AC11" s="124"/>
      <c r="AD11" s="124"/>
      <c r="AE11" s="124"/>
      <c r="AF11" s="126" t="s">
        <v>33</v>
      </c>
      <c r="AG11" s="13"/>
      <c r="AH11" s="13"/>
      <c r="AI11" s="13"/>
      <c r="AJ11" s="13"/>
      <c r="AK11" s="13"/>
      <c r="AL11" s="124"/>
      <c r="AM11" s="124" t="s">
        <v>33</v>
      </c>
      <c r="AN11" s="124"/>
      <c r="AO11" s="121"/>
    </row>
    <row r="12" spans="2:41" ht="28.5" customHeight="1" x14ac:dyDescent="0.25">
      <c r="B12" s="126">
        <v>3</v>
      </c>
      <c r="C12" s="127" t="s">
        <v>36</v>
      </c>
      <c r="D12" s="129" t="s">
        <v>21</v>
      </c>
      <c r="E12" s="126">
        <v>5</v>
      </c>
      <c r="F12" s="126">
        <v>0</v>
      </c>
      <c r="G12" s="126">
        <v>1</v>
      </c>
      <c r="H12" s="126">
        <v>0</v>
      </c>
      <c r="I12" s="126">
        <v>0</v>
      </c>
      <c r="J12" s="126">
        <v>0</v>
      </c>
      <c r="K12" s="124"/>
      <c r="L12" s="124"/>
      <c r="M12" s="124"/>
      <c r="N12" s="124"/>
      <c r="O12" s="124"/>
      <c r="P12" s="124"/>
      <c r="Q12" s="126" t="s">
        <v>33</v>
      </c>
      <c r="R12" s="126"/>
      <c r="S12" s="126"/>
      <c r="T12" s="126"/>
      <c r="U12" s="124"/>
      <c r="V12" s="124"/>
      <c r="W12" s="124"/>
      <c r="X12" s="124"/>
      <c r="Y12" s="124"/>
      <c r="Z12" s="124"/>
      <c r="AA12" s="124"/>
      <c r="AB12" s="124"/>
      <c r="AC12" s="124"/>
      <c r="AD12" s="124"/>
      <c r="AE12" s="124"/>
      <c r="AF12" s="126" t="s">
        <v>33</v>
      </c>
      <c r="AG12" s="13"/>
      <c r="AH12" s="13"/>
      <c r="AI12" s="13"/>
      <c r="AJ12" s="13"/>
      <c r="AK12" s="13"/>
      <c r="AL12" s="124" t="s">
        <v>33</v>
      </c>
      <c r="AM12" s="124"/>
      <c r="AN12" s="124"/>
      <c r="AO12" s="121"/>
    </row>
    <row r="13" spans="2:41" ht="28.5" customHeight="1" x14ac:dyDescent="0.25">
      <c r="B13" s="131">
        <v>4</v>
      </c>
      <c r="C13" s="127" t="s">
        <v>19</v>
      </c>
      <c r="D13" s="129" t="s">
        <v>21</v>
      </c>
      <c r="E13" s="126">
        <v>1</v>
      </c>
      <c r="F13" s="126">
        <v>0</v>
      </c>
      <c r="G13" s="126">
        <v>1</v>
      </c>
      <c r="H13" s="126">
        <v>0</v>
      </c>
      <c r="I13" s="126">
        <v>0</v>
      </c>
      <c r="J13" s="126">
        <v>0</v>
      </c>
      <c r="K13" s="124"/>
      <c r="L13" s="124"/>
      <c r="M13" s="124"/>
      <c r="N13" s="124"/>
      <c r="O13" s="124"/>
      <c r="P13" s="124"/>
      <c r="Q13" s="126"/>
      <c r="R13" s="126"/>
      <c r="S13" s="126"/>
      <c r="T13" s="126"/>
      <c r="U13" s="126"/>
      <c r="V13" s="126"/>
      <c r="W13" s="126"/>
      <c r="X13" s="126"/>
      <c r="Y13" s="126"/>
      <c r="Z13" s="126"/>
      <c r="AA13" s="126"/>
      <c r="AB13" s="126"/>
      <c r="AC13" s="126"/>
      <c r="AD13" s="126"/>
      <c r="AE13" s="126"/>
      <c r="AF13" s="126" t="s">
        <v>33</v>
      </c>
      <c r="AG13" s="13"/>
      <c r="AH13" s="13"/>
      <c r="AI13" s="13"/>
      <c r="AJ13" s="13"/>
      <c r="AK13" s="13"/>
      <c r="AL13" s="124"/>
      <c r="AM13" s="124" t="s">
        <v>33</v>
      </c>
      <c r="AN13" s="124"/>
      <c r="AO13" s="121"/>
    </row>
    <row r="14" spans="2:41" ht="33" customHeight="1" x14ac:dyDescent="0.25">
      <c r="B14" s="131">
        <v>5</v>
      </c>
      <c r="C14" s="127" t="s">
        <v>194</v>
      </c>
      <c r="D14" s="129" t="s">
        <v>21</v>
      </c>
      <c r="E14" s="126">
        <v>1</v>
      </c>
      <c r="F14" s="126">
        <v>0</v>
      </c>
      <c r="G14" s="126">
        <v>1</v>
      </c>
      <c r="H14" s="126">
        <v>0</v>
      </c>
      <c r="I14" s="126">
        <v>0</v>
      </c>
      <c r="J14" s="126">
        <v>0</v>
      </c>
      <c r="K14" s="126"/>
      <c r="L14" s="126"/>
      <c r="M14" s="126"/>
      <c r="N14" s="126"/>
      <c r="O14" s="126"/>
      <c r="P14" s="126"/>
      <c r="Q14" s="126"/>
      <c r="R14" s="126"/>
      <c r="S14" s="126"/>
      <c r="T14" s="126"/>
      <c r="U14" s="126" t="s">
        <v>33</v>
      </c>
      <c r="V14" s="126"/>
      <c r="W14" s="126"/>
      <c r="X14" s="126"/>
      <c r="Y14" s="126"/>
      <c r="Z14" s="126" t="s">
        <v>33</v>
      </c>
      <c r="AA14" s="126"/>
      <c r="AB14" s="126"/>
      <c r="AC14" s="126" t="s">
        <v>33</v>
      </c>
      <c r="AD14" s="126" t="s">
        <v>33</v>
      </c>
      <c r="AE14" s="126"/>
      <c r="AF14" s="126" t="s">
        <v>33</v>
      </c>
      <c r="AG14" s="13"/>
      <c r="AH14" s="13"/>
      <c r="AI14" s="13"/>
      <c r="AJ14" s="13"/>
      <c r="AK14" s="13"/>
      <c r="AL14" s="124" t="s">
        <v>33</v>
      </c>
      <c r="AM14" s="124"/>
      <c r="AN14" s="124"/>
      <c r="AO14" s="121"/>
    </row>
    <row r="15" spans="2:41" ht="45" customHeight="1" x14ac:dyDescent="0.25">
      <c r="B15" s="126">
        <v>6</v>
      </c>
      <c r="C15" s="127" t="s">
        <v>50</v>
      </c>
      <c r="D15" s="137" t="s">
        <v>51</v>
      </c>
      <c r="E15" s="126">
        <v>5</v>
      </c>
      <c r="F15" s="126">
        <v>0</v>
      </c>
      <c r="G15" s="126">
        <v>0</v>
      </c>
      <c r="H15" s="126">
        <v>0</v>
      </c>
      <c r="I15" s="126">
        <v>0</v>
      </c>
      <c r="J15" s="126">
        <v>1</v>
      </c>
      <c r="K15" s="126"/>
      <c r="L15" s="126"/>
      <c r="M15" s="126"/>
      <c r="N15" s="126"/>
      <c r="O15" s="126"/>
      <c r="P15" s="126"/>
      <c r="Q15" s="126" t="s">
        <v>33</v>
      </c>
      <c r="R15" s="126"/>
      <c r="S15" s="126"/>
      <c r="T15" s="126"/>
      <c r="U15" s="126"/>
      <c r="V15" s="126"/>
      <c r="W15" s="126"/>
      <c r="X15" s="126"/>
      <c r="Y15" s="126"/>
      <c r="Z15" s="126"/>
      <c r="AA15" s="126"/>
      <c r="AB15" s="126"/>
      <c r="AC15" s="126"/>
      <c r="AD15" s="126"/>
      <c r="AE15" s="126"/>
      <c r="AF15" s="126" t="s">
        <v>33</v>
      </c>
      <c r="AG15" s="13"/>
      <c r="AH15" s="13"/>
      <c r="AI15" s="13"/>
      <c r="AJ15" s="13"/>
      <c r="AK15" s="13"/>
      <c r="AL15" s="124"/>
      <c r="AM15" s="124"/>
      <c r="AN15" s="124"/>
      <c r="AO15" s="121"/>
    </row>
    <row r="16" spans="2:41" ht="45" customHeight="1" x14ac:dyDescent="0.25">
      <c r="B16" s="126">
        <v>7</v>
      </c>
      <c r="C16" s="127" t="s">
        <v>66</v>
      </c>
      <c r="D16" s="137" t="s">
        <v>53</v>
      </c>
      <c r="E16" s="126">
        <v>2</v>
      </c>
      <c r="F16" s="126">
        <v>0</v>
      </c>
      <c r="G16" s="126">
        <v>0</v>
      </c>
      <c r="H16" s="126">
        <v>1</v>
      </c>
      <c r="I16" s="126">
        <v>0</v>
      </c>
      <c r="J16" s="126">
        <v>0</v>
      </c>
      <c r="K16" s="126"/>
      <c r="L16" s="126"/>
      <c r="M16" s="126"/>
      <c r="N16" s="126"/>
      <c r="O16" s="126"/>
      <c r="P16" s="126"/>
      <c r="Q16" s="126"/>
      <c r="R16" s="126"/>
      <c r="S16" s="126"/>
      <c r="T16" s="126"/>
      <c r="U16" s="126"/>
      <c r="V16" s="126"/>
      <c r="W16" s="126"/>
      <c r="X16" s="126"/>
      <c r="Y16" s="126"/>
      <c r="Z16" s="126" t="s">
        <v>33</v>
      </c>
      <c r="AA16" s="126"/>
      <c r="AB16" s="126"/>
      <c r="AC16" s="126" t="s">
        <v>33</v>
      </c>
      <c r="AD16" s="126" t="s">
        <v>33</v>
      </c>
      <c r="AE16" s="126"/>
      <c r="AF16" s="126" t="s">
        <v>33</v>
      </c>
      <c r="AG16" s="13"/>
      <c r="AH16" s="13"/>
      <c r="AI16" s="13"/>
      <c r="AJ16" s="13"/>
      <c r="AK16" s="13"/>
      <c r="AL16" s="124"/>
      <c r="AM16" s="124"/>
      <c r="AN16" s="124"/>
      <c r="AO16" s="121"/>
    </row>
    <row r="17" spans="2:42" ht="45" customHeight="1" x14ac:dyDescent="0.25">
      <c r="B17" s="131">
        <v>8</v>
      </c>
      <c r="C17" s="127" t="s">
        <v>67</v>
      </c>
      <c r="D17" s="137" t="s">
        <v>53</v>
      </c>
      <c r="E17" s="126">
        <v>120</v>
      </c>
      <c r="F17" s="126">
        <v>0</v>
      </c>
      <c r="G17" s="126">
        <v>0</v>
      </c>
      <c r="H17" s="126">
        <v>1</v>
      </c>
      <c r="I17" s="126">
        <v>0</v>
      </c>
      <c r="J17" s="126">
        <v>0</v>
      </c>
      <c r="K17" s="126">
        <v>5</v>
      </c>
      <c r="L17" s="126"/>
      <c r="M17" s="126"/>
      <c r="N17" s="126"/>
      <c r="O17" s="126"/>
      <c r="P17" s="126"/>
      <c r="Q17" s="126" t="s">
        <v>33</v>
      </c>
      <c r="R17" s="126"/>
      <c r="S17" s="126"/>
      <c r="T17" s="126"/>
      <c r="U17" s="126" t="s">
        <v>33</v>
      </c>
      <c r="V17" s="126"/>
      <c r="W17" s="126"/>
      <c r="X17" s="126" t="s">
        <v>33</v>
      </c>
      <c r="Y17" s="126" t="s">
        <v>33</v>
      </c>
      <c r="Z17" s="126" t="s">
        <v>33</v>
      </c>
      <c r="AA17" s="126" t="s">
        <v>33</v>
      </c>
      <c r="AB17" s="126" t="s">
        <v>33</v>
      </c>
      <c r="AC17" s="126" t="s">
        <v>33</v>
      </c>
      <c r="AD17" s="126" t="s">
        <v>33</v>
      </c>
      <c r="AE17" s="126" t="s">
        <v>33</v>
      </c>
      <c r="AF17" s="126" t="s">
        <v>33</v>
      </c>
      <c r="AG17" s="13"/>
      <c r="AH17" s="13"/>
      <c r="AI17" s="13"/>
      <c r="AJ17" s="13"/>
      <c r="AK17" s="13"/>
      <c r="AL17" s="124"/>
      <c r="AM17" s="124"/>
      <c r="AN17" s="124"/>
      <c r="AO17" s="121"/>
    </row>
    <row r="18" spans="2:42" ht="45" customHeight="1" x14ac:dyDescent="0.25">
      <c r="B18" s="131">
        <v>9</v>
      </c>
      <c r="C18" s="127" t="s">
        <v>68</v>
      </c>
      <c r="D18" s="137" t="str">
        <f>+D17</f>
        <v>Asesoría Legal</v>
      </c>
      <c r="E18" s="126">
        <v>2</v>
      </c>
      <c r="F18" s="126">
        <v>0</v>
      </c>
      <c r="G18" s="126">
        <v>0</v>
      </c>
      <c r="H18" s="126">
        <v>1</v>
      </c>
      <c r="I18" s="126">
        <v>0</v>
      </c>
      <c r="J18" s="126">
        <v>0</v>
      </c>
      <c r="K18" s="126"/>
      <c r="L18" s="126"/>
      <c r="M18" s="126"/>
      <c r="N18" s="126"/>
      <c r="O18" s="126"/>
      <c r="P18" s="126"/>
      <c r="Q18" s="126"/>
      <c r="R18" s="126"/>
      <c r="S18" s="126"/>
      <c r="T18" s="126"/>
      <c r="U18" s="126" t="s">
        <v>33</v>
      </c>
      <c r="V18" s="126"/>
      <c r="W18" s="126"/>
      <c r="X18" s="126"/>
      <c r="Y18" s="126"/>
      <c r="Z18" s="126" t="s">
        <v>33</v>
      </c>
      <c r="AA18" s="126"/>
      <c r="AB18" s="126"/>
      <c r="AC18" s="126" t="s">
        <v>33</v>
      </c>
      <c r="AD18" s="126" t="s">
        <v>33</v>
      </c>
      <c r="AE18" s="126"/>
      <c r="AF18" s="126" t="s">
        <v>33</v>
      </c>
      <c r="AG18" s="13"/>
      <c r="AH18" s="13"/>
      <c r="AI18" s="13"/>
      <c r="AJ18" s="13"/>
      <c r="AK18" s="13"/>
      <c r="AL18" s="124"/>
      <c r="AM18" s="124"/>
      <c r="AN18" s="124"/>
      <c r="AO18" s="121"/>
    </row>
    <row r="19" spans="2:42" ht="28.5" customHeight="1" x14ac:dyDescent="0.25">
      <c r="B19" s="126">
        <v>10</v>
      </c>
      <c r="C19" s="127" t="s">
        <v>39</v>
      </c>
      <c r="D19" s="127" t="s">
        <v>193</v>
      </c>
      <c r="E19" s="126">
        <v>1</v>
      </c>
      <c r="F19" s="126">
        <v>0</v>
      </c>
      <c r="G19" s="126">
        <v>0</v>
      </c>
      <c r="H19" s="126">
        <v>0</v>
      </c>
      <c r="I19" s="126">
        <v>1</v>
      </c>
      <c r="J19" s="126">
        <v>0</v>
      </c>
      <c r="K19" s="124"/>
      <c r="L19" s="124"/>
      <c r="M19" s="124"/>
      <c r="N19" s="124"/>
      <c r="O19" s="124"/>
      <c r="P19" s="124"/>
      <c r="Q19" s="124"/>
      <c r="R19" s="124"/>
      <c r="S19" s="124"/>
      <c r="T19" s="124"/>
      <c r="U19" s="126" t="s">
        <v>33</v>
      </c>
      <c r="V19" s="126"/>
      <c r="W19" s="126"/>
      <c r="X19" s="126"/>
      <c r="Y19" s="126"/>
      <c r="Z19" s="126" t="s">
        <v>33</v>
      </c>
      <c r="AA19" s="126"/>
      <c r="AB19" s="126"/>
      <c r="AC19" s="126" t="s">
        <v>33</v>
      </c>
      <c r="AD19" s="126" t="s">
        <v>33</v>
      </c>
      <c r="AE19" s="126"/>
      <c r="AF19" s="126" t="s">
        <v>33</v>
      </c>
      <c r="AG19" s="13"/>
      <c r="AH19" s="13"/>
      <c r="AI19" s="13"/>
      <c r="AJ19" s="13"/>
      <c r="AK19" s="13"/>
      <c r="AL19" s="124"/>
      <c r="AM19" s="124" t="s">
        <v>33</v>
      </c>
      <c r="AN19" s="124"/>
      <c r="AO19" s="121"/>
      <c r="AP19" s="113">
        <f>24*60</f>
        <v>1440</v>
      </c>
    </row>
    <row r="20" spans="2:42" ht="24.75" customHeight="1" x14ac:dyDescent="0.25">
      <c r="B20" s="126">
        <v>11</v>
      </c>
      <c r="C20" s="136" t="s">
        <v>135</v>
      </c>
      <c r="D20" s="127" t="str">
        <f>+D19</f>
        <v>Dirección de Hidrocarburos</v>
      </c>
      <c r="E20" s="126">
        <v>1060</v>
      </c>
      <c r="F20" s="126">
        <v>0</v>
      </c>
      <c r="G20" s="135">
        <v>0</v>
      </c>
      <c r="H20" s="135">
        <v>0</v>
      </c>
      <c r="I20" s="135">
        <v>1</v>
      </c>
      <c r="J20" s="135">
        <v>0</v>
      </c>
      <c r="K20" s="126"/>
      <c r="L20" s="126"/>
      <c r="M20" s="126"/>
      <c r="N20" s="126"/>
      <c r="O20" s="126"/>
      <c r="P20" s="126"/>
      <c r="Q20" s="126" t="s">
        <v>33</v>
      </c>
      <c r="R20" s="126"/>
      <c r="S20" s="126"/>
      <c r="T20" s="126"/>
      <c r="U20" s="126"/>
      <c r="V20" s="126"/>
      <c r="W20" s="126"/>
      <c r="X20" s="126"/>
      <c r="Y20" s="126"/>
      <c r="Z20" s="126"/>
      <c r="AA20" s="126"/>
      <c r="AB20" s="126"/>
      <c r="AC20" s="126" t="s">
        <v>33</v>
      </c>
      <c r="AD20" s="126" t="s">
        <v>33</v>
      </c>
      <c r="AE20" s="126"/>
      <c r="AF20" s="126" t="s">
        <v>33</v>
      </c>
      <c r="AG20" s="13"/>
      <c r="AH20" s="13"/>
      <c r="AI20" s="13"/>
      <c r="AJ20" s="13"/>
      <c r="AK20" s="13"/>
      <c r="AL20" s="124"/>
      <c r="AM20" s="124" t="s">
        <v>33</v>
      </c>
      <c r="AN20" s="124"/>
      <c r="AO20" s="121"/>
      <c r="AP20" s="113">
        <f>AP19*10</f>
        <v>14400</v>
      </c>
    </row>
    <row r="21" spans="2:42" ht="34.5" customHeight="1" x14ac:dyDescent="0.25">
      <c r="B21" s="131">
        <v>12</v>
      </c>
      <c r="C21" s="127" t="s">
        <v>192</v>
      </c>
      <c r="D21" s="127" t="str">
        <f>+D20</f>
        <v>Dirección de Hidrocarburos</v>
      </c>
      <c r="E21" s="126">
        <v>2500</v>
      </c>
      <c r="F21" s="126">
        <v>0</v>
      </c>
      <c r="G21" s="126">
        <v>0</v>
      </c>
      <c r="H21" s="126">
        <v>0</v>
      </c>
      <c r="I21" s="126">
        <v>1</v>
      </c>
      <c r="J21" s="126">
        <v>0</v>
      </c>
      <c r="K21" s="126">
        <v>5</v>
      </c>
      <c r="L21" s="126">
        <v>10</v>
      </c>
      <c r="M21" s="126">
        <v>3</v>
      </c>
      <c r="N21" s="126"/>
      <c r="O21" s="124"/>
      <c r="P21" s="124"/>
      <c r="Q21" s="124"/>
      <c r="R21" s="124"/>
      <c r="S21" s="126" t="s">
        <v>33</v>
      </c>
      <c r="T21" s="126" t="s">
        <v>33</v>
      </c>
      <c r="U21" s="126"/>
      <c r="V21" s="126" t="s">
        <v>33</v>
      </c>
      <c r="W21" s="126" t="s">
        <v>33</v>
      </c>
      <c r="X21" s="126"/>
      <c r="Y21" s="126"/>
      <c r="Z21" s="126"/>
      <c r="AA21" s="126"/>
      <c r="AB21" s="126"/>
      <c r="AC21" s="126"/>
      <c r="AD21" s="126"/>
      <c r="AE21" s="126"/>
      <c r="AF21" s="126"/>
      <c r="AG21" s="13"/>
      <c r="AH21" s="13"/>
      <c r="AI21" s="13"/>
      <c r="AJ21" s="13"/>
      <c r="AK21" s="13"/>
      <c r="AL21" s="124"/>
      <c r="AM21" s="124"/>
      <c r="AN21" s="124"/>
      <c r="AO21" s="121"/>
    </row>
    <row r="22" spans="2:42" ht="36.75" customHeight="1" x14ac:dyDescent="0.25">
      <c r="B22" s="131">
        <v>13</v>
      </c>
      <c r="C22" s="127" t="s">
        <v>99</v>
      </c>
      <c r="D22" s="133" t="str">
        <f>+D20</f>
        <v>Dirección de Hidrocarburos</v>
      </c>
      <c r="E22" s="126">
        <v>960</v>
      </c>
      <c r="F22" s="126">
        <v>0</v>
      </c>
      <c r="G22" s="126">
        <v>0</v>
      </c>
      <c r="H22" s="126">
        <v>0</v>
      </c>
      <c r="I22" s="126">
        <v>1</v>
      </c>
      <c r="J22" s="126">
        <v>0</v>
      </c>
      <c r="K22" s="126">
        <v>20</v>
      </c>
      <c r="L22" s="124"/>
      <c r="M22" s="124"/>
      <c r="N22" s="124"/>
      <c r="O22" s="124"/>
      <c r="P22" s="124"/>
      <c r="Q22" s="126" t="s">
        <v>33</v>
      </c>
      <c r="R22" s="126" t="s">
        <v>33</v>
      </c>
      <c r="S22" s="126"/>
      <c r="T22" s="126"/>
      <c r="U22" s="126" t="s">
        <v>33</v>
      </c>
      <c r="V22" s="126"/>
      <c r="W22" s="126"/>
      <c r="X22" s="126" t="s">
        <v>33</v>
      </c>
      <c r="Y22" s="126" t="s">
        <v>33</v>
      </c>
      <c r="Z22" s="126" t="s">
        <v>33</v>
      </c>
      <c r="AA22" s="126" t="s">
        <v>33</v>
      </c>
      <c r="AB22" s="126" t="s">
        <v>33</v>
      </c>
      <c r="AC22" s="126" t="s">
        <v>33</v>
      </c>
      <c r="AD22" s="126" t="s">
        <v>33</v>
      </c>
      <c r="AE22" s="126" t="s">
        <v>33</v>
      </c>
      <c r="AF22" s="126" t="s">
        <v>33</v>
      </c>
      <c r="AG22" s="13"/>
      <c r="AH22" s="13"/>
      <c r="AI22" s="13"/>
      <c r="AJ22" s="13"/>
      <c r="AK22" s="13"/>
      <c r="AL22" s="124" t="s">
        <v>33</v>
      </c>
      <c r="AM22" s="124"/>
      <c r="AN22" s="124"/>
      <c r="AO22" s="121"/>
    </row>
    <row r="23" spans="2:42" ht="36.75" customHeight="1" x14ac:dyDescent="0.25">
      <c r="B23" s="126">
        <v>14</v>
      </c>
      <c r="C23" s="127" t="s">
        <v>45</v>
      </c>
      <c r="D23" s="133" t="s">
        <v>53</v>
      </c>
      <c r="E23" s="126">
        <v>2</v>
      </c>
      <c r="F23" s="126">
        <v>0</v>
      </c>
      <c r="G23" s="126">
        <v>0</v>
      </c>
      <c r="H23" s="126">
        <v>0</v>
      </c>
      <c r="I23" s="126">
        <v>1</v>
      </c>
      <c r="J23" s="126">
        <v>0</v>
      </c>
      <c r="K23" s="126"/>
      <c r="L23" s="124"/>
      <c r="M23" s="124"/>
      <c r="N23" s="124"/>
      <c r="O23" s="124"/>
      <c r="P23" s="124"/>
      <c r="Q23" s="126"/>
      <c r="R23" s="126"/>
      <c r="S23" s="126"/>
      <c r="T23" s="126"/>
      <c r="U23" s="126" t="s">
        <v>33</v>
      </c>
      <c r="V23" s="126"/>
      <c r="W23" s="126"/>
      <c r="X23" s="126"/>
      <c r="Y23" s="126"/>
      <c r="Z23" s="126" t="s">
        <v>33</v>
      </c>
      <c r="AA23" s="124"/>
      <c r="AB23" s="124"/>
      <c r="AC23" s="126" t="s">
        <v>33</v>
      </c>
      <c r="AD23" s="126" t="s">
        <v>33</v>
      </c>
      <c r="AE23" s="124"/>
      <c r="AF23" s="126" t="s">
        <v>33</v>
      </c>
      <c r="AG23" s="13"/>
      <c r="AH23" s="13"/>
      <c r="AI23" s="13"/>
      <c r="AJ23" s="13"/>
      <c r="AK23" s="13"/>
      <c r="AL23" s="124"/>
      <c r="AM23" s="124"/>
      <c r="AN23" s="124"/>
      <c r="AO23" s="121"/>
    </row>
    <row r="24" spans="2:42" ht="24.95" customHeight="1" x14ac:dyDescent="0.25">
      <c r="B24" s="126">
        <v>15</v>
      </c>
      <c r="C24" s="127" t="s">
        <v>46</v>
      </c>
      <c r="D24" s="133" t="str">
        <f>+D23</f>
        <v>Asesoría Legal</v>
      </c>
      <c r="E24" s="126">
        <v>240</v>
      </c>
      <c r="F24" s="126">
        <v>0</v>
      </c>
      <c r="G24" s="126">
        <v>0</v>
      </c>
      <c r="H24" s="126">
        <v>1</v>
      </c>
      <c r="I24" s="126">
        <v>0</v>
      </c>
      <c r="J24" s="126">
        <v>0</v>
      </c>
      <c r="K24" s="126"/>
      <c r="L24" s="124"/>
      <c r="M24" s="124"/>
      <c r="N24" s="124"/>
      <c r="O24" s="124"/>
      <c r="P24" s="124"/>
      <c r="Q24" s="126" t="s">
        <v>191</v>
      </c>
      <c r="R24" s="126" t="s">
        <v>33</v>
      </c>
      <c r="S24" s="126"/>
      <c r="T24" s="126"/>
      <c r="U24" s="126" t="s">
        <v>33</v>
      </c>
      <c r="V24" s="126"/>
      <c r="W24" s="126"/>
      <c r="X24" s="126" t="s">
        <v>33</v>
      </c>
      <c r="Y24" s="126" t="s">
        <v>33</v>
      </c>
      <c r="Z24" s="126" t="s">
        <v>33</v>
      </c>
      <c r="AA24" s="124"/>
      <c r="AB24" s="124"/>
      <c r="AC24" s="126" t="s">
        <v>33</v>
      </c>
      <c r="AD24" s="126" t="s">
        <v>33</v>
      </c>
      <c r="AE24" s="124"/>
      <c r="AF24" s="126" t="s">
        <v>33</v>
      </c>
      <c r="AG24" s="13"/>
      <c r="AH24" s="13"/>
      <c r="AI24" s="13"/>
      <c r="AJ24" s="13"/>
      <c r="AK24" s="13"/>
      <c r="AL24" s="124"/>
      <c r="AM24" s="124"/>
      <c r="AN24" s="124"/>
      <c r="AO24" s="121"/>
    </row>
    <row r="25" spans="2:42" ht="45.75" customHeight="1" x14ac:dyDescent="0.25">
      <c r="B25" s="131">
        <v>16</v>
      </c>
      <c r="C25" s="127" t="s">
        <v>47</v>
      </c>
      <c r="D25" s="133" t="str">
        <f>+D24</f>
        <v>Asesoría Legal</v>
      </c>
      <c r="E25" s="126">
        <v>15</v>
      </c>
      <c r="F25" s="126">
        <v>0</v>
      </c>
      <c r="G25" s="126">
        <v>0</v>
      </c>
      <c r="H25" s="126">
        <v>1</v>
      </c>
      <c r="I25" s="126">
        <v>0</v>
      </c>
      <c r="J25" s="126">
        <v>0</v>
      </c>
      <c r="K25" s="126"/>
      <c r="L25" s="124"/>
      <c r="M25" s="124"/>
      <c r="N25" s="124"/>
      <c r="O25" s="124"/>
      <c r="P25" s="124"/>
      <c r="Q25" s="126"/>
      <c r="R25" s="126"/>
      <c r="S25" s="126"/>
      <c r="T25" s="126"/>
      <c r="U25" s="126" t="s">
        <v>33</v>
      </c>
      <c r="V25" s="126"/>
      <c r="W25" s="126"/>
      <c r="X25" s="126"/>
      <c r="Y25" s="126"/>
      <c r="Z25" s="126" t="s">
        <v>33</v>
      </c>
      <c r="AA25" s="126" t="s">
        <v>33</v>
      </c>
      <c r="AB25" s="126" t="s">
        <v>33</v>
      </c>
      <c r="AC25" s="126" t="s">
        <v>33</v>
      </c>
      <c r="AD25" s="126" t="s">
        <v>33</v>
      </c>
      <c r="AE25" s="126" t="s">
        <v>33</v>
      </c>
      <c r="AF25" s="126" t="s">
        <v>33</v>
      </c>
      <c r="AG25" s="13"/>
      <c r="AH25" s="13"/>
      <c r="AI25" s="13"/>
      <c r="AJ25" s="13"/>
      <c r="AK25" s="13"/>
      <c r="AL25" s="124"/>
      <c r="AM25" s="124"/>
      <c r="AN25" s="124"/>
      <c r="AO25" s="121"/>
    </row>
    <row r="26" spans="2:42" ht="45.75" customHeight="1" x14ac:dyDescent="0.25">
      <c r="B26" s="131">
        <v>17</v>
      </c>
      <c r="C26" s="127" t="s">
        <v>54</v>
      </c>
      <c r="D26" s="133" t="str">
        <f>+D25</f>
        <v>Asesoría Legal</v>
      </c>
      <c r="E26" s="126">
        <v>2</v>
      </c>
      <c r="F26" s="126">
        <v>0</v>
      </c>
      <c r="G26" s="126">
        <v>1</v>
      </c>
      <c r="H26" s="126">
        <v>0</v>
      </c>
      <c r="I26" s="126">
        <v>0</v>
      </c>
      <c r="J26" s="126">
        <v>0</v>
      </c>
      <c r="K26" s="126"/>
      <c r="L26" s="124"/>
      <c r="M26" s="124"/>
      <c r="N26" s="124"/>
      <c r="O26" s="124"/>
      <c r="P26" s="124"/>
      <c r="Q26" s="126"/>
      <c r="R26" s="126"/>
      <c r="S26" s="126"/>
      <c r="T26" s="126"/>
      <c r="U26" s="126" t="s">
        <v>33</v>
      </c>
      <c r="V26" s="126"/>
      <c r="W26" s="126"/>
      <c r="X26" s="126"/>
      <c r="Y26" s="126"/>
      <c r="Z26" s="126" t="s">
        <v>33</v>
      </c>
      <c r="AA26" s="126"/>
      <c r="AB26" s="126"/>
      <c r="AC26" s="126" t="s">
        <v>33</v>
      </c>
      <c r="AD26" s="126"/>
      <c r="AE26" s="126"/>
      <c r="AF26" s="126" t="s">
        <v>33</v>
      </c>
      <c r="AG26" s="13"/>
      <c r="AH26" s="13"/>
      <c r="AI26" s="13"/>
      <c r="AJ26" s="13"/>
      <c r="AK26" s="13"/>
      <c r="AL26" s="124"/>
      <c r="AM26" s="124"/>
      <c r="AN26" s="124"/>
      <c r="AO26" s="121"/>
    </row>
    <row r="27" spans="2:42" ht="45.75" customHeight="1" x14ac:dyDescent="0.25">
      <c r="B27" s="126">
        <v>18</v>
      </c>
      <c r="C27" s="127" t="s">
        <v>55</v>
      </c>
      <c r="D27" s="133" t="s">
        <v>51</v>
      </c>
      <c r="E27" s="126">
        <v>2</v>
      </c>
      <c r="F27" s="126">
        <v>0</v>
      </c>
      <c r="G27" s="126">
        <v>1</v>
      </c>
      <c r="H27" s="126">
        <v>0</v>
      </c>
      <c r="I27" s="126">
        <v>0</v>
      </c>
      <c r="J27" s="126">
        <v>0</v>
      </c>
      <c r="K27" s="126"/>
      <c r="L27" s="124"/>
      <c r="M27" s="124"/>
      <c r="N27" s="124"/>
      <c r="O27" s="124"/>
      <c r="P27" s="124"/>
      <c r="Q27" s="126"/>
      <c r="R27" s="126"/>
      <c r="S27" s="126"/>
      <c r="T27" s="126"/>
      <c r="U27" s="126" t="s">
        <v>33</v>
      </c>
      <c r="V27" s="126"/>
      <c r="W27" s="126"/>
      <c r="X27" s="126"/>
      <c r="Y27" s="126"/>
      <c r="Z27" s="126" t="s">
        <v>33</v>
      </c>
      <c r="AA27" s="126"/>
      <c r="AB27" s="126"/>
      <c r="AC27" s="126" t="s">
        <v>33</v>
      </c>
      <c r="AD27" s="126"/>
      <c r="AE27" s="126" t="s">
        <v>33</v>
      </c>
      <c r="AF27" s="126" t="s">
        <v>33</v>
      </c>
      <c r="AG27" s="13"/>
      <c r="AH27" s="13"/>
      <c r="AI27" s="13"/>
      <c r="AJ27" s="13"/>
      <c r="AK27" s="13"/>
      <c r="AL27" s="124"/>
      <c r="AM27" s="124"/>
      <c r="AN27" s="124"/>
      <c r="AO27" s="121"/>
    </row>
    <row r="28" spans="2:42" ht="38.25" customHeight="1" x14ac:dyDescent="0.25">
      <c r="B28" s="126">
        <v>19</v>
      </c>
      <c r="C28" s="127" t="s">
        <v>57</v>
      </c>
      <c r="D28" s="129" t="s">
        <v>51</v>
      </c>
      <c r="E28" s="126">
        <v>3</v>
      </c>
      <c r="F28" s="126">
        <v>0</v>
      </c>
      <c r="G28" s="126">
        <v>1</v>
      </c>
      <c r="H28" s="126">
        <v>0</v>
      </c>
      <c r="I28" s="126">
        <v>0</v>
      </c>
      <c r="J28" s="126">
        <v>0</v>
      </c>
      <c r="K28" s="124"/>
      <c r="L28" s="124"/>
      <c r="M28" s="124"/>
      <c r="N28" s="124"/>
      <c r="O28" s="124"/>
      <c r="P28" s="124"/>
      <c r="Q28" s="126"/>
      <c r="R28" s="126"/>
      <c r="S28" s="126"/>
      <c r="T28" s="126"/>
      <c r="U28" s="126" t="s">
        <v>33</v>
      </c>
      <c r="V28" s="126"/>
      <c r="W28" s="126"/>
      <c r="X28" s="126"/>
      <c r="Y28" s="126"/>
      <c r="Z28" s="126" t="s">
        <v>33</v>
      </c>
      <c r="AA28" s="126"/>
      <c r="AB28" s="126"/>
      <c r="AC28" s="126" t="s">
        <v>33</v>
      </c>
      <c r="AD28" s="126" t="s">
        <v>33</v>
      </c>
      <c r="AE28" s="126" t="s">
        <v>33</v>
      </c>
      <c r="AF28" s="126" t="s">
        <v>33</v>
      </c>
      <c r="AG28" s="13"/>
      <c r="AH28" s="13"/>
      <c r="AI28" s="13"/>
      <c r="AJ28" s="13"/>
      <c r="AK28" s="13"/>
      <c r="AL28" s="124"/>
      <c r="AM28" s="124"/>
      <c r="AN28" s="124" t="s">
        <v>33</v>
      </c>
      <c r="AO28" s="121"/>
    </row>
    <row r="29" spans="2:42" ht="40.5" customHeight="1" x14ac:dyDescent="0.25">
      <c r="B29" s="131">
        <v>20</v>
      </c>
      <c r="C29" s="127" t="s">
        <v>56</v>
      </c>
      <c r="D29" s="130" t="str">
        <f>+D27</f>
        <v>Dirección Regional</v>
      </c>
      <c r="E29" s="126">
        <v>5</v>
      </c>
      <c r="F29" s="126">
        <v>0</v>
      </c>
      <c r="G29" s="126">
        <v>0</v>
      </c>
      <c r="H29" s="126">
        <v>0</v>
      </c>
      <c r="I29" s="126">
        <v>0</v>
      </c>
      <c r="J29" s="126">
        <v>1</v>
      </c>
      <c r="K29" s="124"/>
      <c r="L29" s="124"/>
      <c r="M29" s="124"/>
      <c r="N29" s="124"/>
      <c r="O29" s="124"/>
      <c r="P29" s="124"/>
      <c r="Q29" s="126" t="s">
        <v>33</v>
      </c>
      <c r="R29" s="126"/>
      <c r="S29" s="126"/>
      <c r="T29" s="126"/>
      <c r="U29" s="124"/>
      <c r="V29" s="124"/>
      <c r="W29" s="124"/>
      <c r="X29" s="124"/>
      <c r="Y29" s="124"/>
      <c r="Z29" s="124"/>
      <c r="AA29" s="124"/>
      <c r="AB29" s="124"/>
      <c r="AC29" s="124"/>
      <c r="AD29" s="124"/>
      <c r="AE29" s="124"/>
      <c r="AF29" s="126" t="s">
        <v>33</v>
      </c>
      <c r="AG29" s="13"/>
      <c r="AH29" s="13"/>
      <c r="AI29" s="13"/>
      <c r="AJ29" s="13"/>
      <c r="AK29" s="13"/>
      <c r="AL29" s="124" t="s">
        <v>33</v>
      </c>
      <c r="AM29" s="124"/>
      <c r="AN29" s="125"/>
      <c r="AO29" s="121"/>
    </row>
    <row r="30" spans="2:42" ht="51" customHeight="1" x14ac:dyDescent="0.25">
      <c r="B30" s="131">
        <v>21</v>
      </c>
      <c r="C30" s="128" t="s">
        <v>48</v>
      </c>
      <c r="D30" s="130" t="str">
        <f>+D29</f>
        <v>Dirección Regional</v>
      </c>
      <c r="E30" s="126">
        <v>2</v>
      </c>
      <c r="F30" s="126">
        <v>0</v>
      </c>
      <c r="G30" s="126">
        <v>1</v>
      </c>
      <c r="H30" s="126">
        <v>0</v>
      </c>
      <c r="I30" s="126">
        <v>0</v>
      </c>
      <c r="J30" s="126">
        <v>0</v>
      </c>
      <c r="K30" s="124"/>
      <c r="L30" s="124"/>
      <c r="M30" s="124"/>
      <c r="N30" s="124"/>
      <c r="O30" s="124"/>
      <c r="P30" s="124"/>
      <c r="Q30" s="124"/>
      <c r="R30" s="124"/>
      <c r="S30" s="124"/>
      <c r="T30" s="124"/>
      <c r="U30" s="126" t="s">
        <v>33</v>
      </c>
      <c r="V30" s="126"/>
      <c r="W30" s="126"/>
      <c r="X30" s="126"/>
      <c r="Y30" s="126"/>
      <c r="Z30" s="126" t="s">
        <v>33</v>
      </c>
      <c r="AA30" s="126"/>
      <c r="AB30" s="126" t="s">
        <v>33</v>
      </c>
      <c r="AC30" s="126" t="s">
        <v>33</v>
      </c>
      <c r="AD30" s="126" t="s">
        <v>33</v>
      </c>
      <c r="AE30" s="126"/>
      <c r="AF30" s="126" t="s">
        <v>33</v>
      </c>
      <c r="AG30" s="12"/>
      <c r="AH30" s="12"/>
      <c r="AI30" s="12"/>
      <c r="AJ30" s="12"/>
      <c r="AK30" s="12"/>
      <c r="AL30" s="124" t="s">
        <v>33</v>
      </c>
      <c r="AM30" s="124"/>
      <c r="AN30" s="124"/>
      <c r="AO30" s="121"/>
    </row>
    <row r="31" spans="2:42" ht="37.5" customHeight="1" x14ac:dyDescent="0.25">
      <c r="B31" s="126">
        <v>22</v>
      </c>
      <c r="C31" s="127" t="s">
        <v>49</v>
      </c>
      <c r="D31" s="129" t="s">
        <v>51</v>
      </c>
      <c r="E31" s="126">
        <v>5</v>
      </c>
      <c r="F31" s="126">
        <v>0</v>
      </c>
      <c r="G31" s="126">
        <v>1</v>
      </c>
      <c r="H31" s="126">
        <v>0</v>
      </c>
      <c r="I31" s="126">
        <v>0</v>
      </c>
      <c r="J31" s="126">
        <v>0</v>
      </c>
      <c r="K31" s="126"/>
      <c r="L31" s="126"/>
      <c r="M31" s="126"/>
      <c r="N31" s="126"/>
      <c r="O31" s="126">
        <v>2</v>
      </c>
      <c r="P31" s="126"/>
      <c r="Q31" s="126"/>
      <c r="R31" s="126"/>
      <c r="S31" s="126"/>
      <c r="T31" s="126"/>
      <c r="U31" s="126"/>
      <c r="V31" s="126"/>
      <c r="W31" s="126"/>
      <c r="X31" s="126"/>
      <c r="Y31" s="126"/>
      <c r="Z31" s="126"/>
      <c r="AA31" s="126"/>
      <c r="AB31" s="126"/>
      <c r="AC31" s="126"/>
      <c r="AD31" s="126"/>
      <c r="AE31" s="126"/>
      <c r="AF31" s="126" t="s">
        <v>33</v>
      </c>
      <c r="AG31" s="13"/>
      <c r="AH31" s="13"/>
      <c r="AI31" s="13"/>
      <c r="AJ31" s="13"/>
      <c r="AK31" s="13"/>
      <c r="AL31" s="124"/>
      <c r="AM31" s="124"/>
      <c r="AN31" s="124" t="s">
        <v>33</v>
      </c>
      <c r="AO31" s="121"/>
    </row>
    <row r="32" spans="2:42" ht="36.75" customHeight="1" thickBot="1" x14ac:dyDescent="0.3">
      <c r="B32" s="126">
        <v>23</v>
      </c>
      <c r="C32" s="128" t="s">
        <v>117</v>
      </c>
      <c r="D32" s="127" t="str">
        <f>+D30</f>
        <v>Dirección Regional</v>
      </c>
      <c r="E32" s="126">
        <v>2</v>
      </c>
      <c r="F32" s="126">
        <v>0</v>
      </c>
      <c r="G32" s="126">
        <v>1</v>
      </c>
      <c r="H32" s="126">
        <v>0</v>
      </c>
      <c r="I32" s="126">
        <v>0</v>
      </c>
      <c r="J32" s="126">
        <v>0</v>
      </c>
      <c r="K32" s="126">
        <v>1</v>
      </c>
      <c r="L32" s="126"/>
      <c r="M32" s="126"/>
      <c r="N32" s="126"/>
      <c r="O32" s="126"/>
      <c r="P32" s="126"/>
      <c r="Q32" s="126"/>
      <c r="R32" s="126"/>
      <c r="S32" s="126"/>
      <c r="T32" s="126"/>
      <c r="U32" s="126"/>
      <c r="V32" s="126"/>
      <c r="W32" s="126"/>
      <c r="X32" s="126" t="s">
        <v>33</v>
      </c>
      <c r="Y32" s="126" t="s">
        <v>33</v>
      </c>
      <c r="Z32" s="126"/>
      <c r="AA32" s="126"/>
      <c r="AB32" s="126"/>
      <c r="AC32" s="126" t="s">
        <v>33</v>
      </c>
      <c r="AD32" s="126"/>
      <c r="AE32" s="126" t="s">
        <v>33</v>
      </c>
      <c r="AF32" s="126" t="s">
        <v>33</v>
      </c>
      <c r="AG32" s="11"/>
      <c r="AH32" s="12"/>
      <c r="AI32" s="12"/>
      <c r="AJ32" s="12"/>
      <c r="AK32" s="12"/>
      <c r="AL32" s="125"/>
      <c r="AM32" s="124" t="s">
        <v>33</v>
      </c>
      <c r="AN32" s="124"/>
      <c r="AO32" s="121"/>
    </row>
    <row r="33" spans="2:41" ht="15.75" thickBot="1" x14ac:dyDescent="0.3">
      <c r="B33" s="123"/>
      <c r="C33" s="121"/>
      <c r="D33" s="122"/>
      <c r="E33" s="115">
        <f>SUM(E10:E32)</f>
        <v>4939</v>
      </c>
      <c r="F33" s="121" t="e">
        <f>'TUPA 17'!#REF!</f>
        <v>#REF!</v>
      </c>
      <c r="G33" s="121"/>
      <c r="H33" s="121"/>
      <c r="I33" s="121"/>
      <c r="J33" s="121"/>
      <c r="K33" s="121"/>
      <c r="L33" s="121"/>
      <c r="M33" s="121"/>
      <c r="N33" s="121"/>
      <c r="O33" s="121"/>
      <c r="P33" s="121"/>
      <c r="Q33" s="121"/>
      <c r="R33" s="121"/>
      <c r="S33" s="121"/>
      <c r="T33" s="121"/>
      <c r="U33" s="121"/>
      <c r="V33" s="121"/>
      <c r="W33" s="121"/>
      <c r="X33" s="121"/>
      <c r="Y33" s="121"/>
      <c r="Z33" s="121"/>
      <c r="AA33" s="121"/>
      <c r="AB33" s="121"/>
      <c r="AC33" s="121"/>
      <c r="AD33" s="121"/>
      <c r="AE33" s="121"/>
      <c r="AF33" s="121"/>
      <c r="AG33" s="105"/>
      <c r="AH33" s="105"/>
      <c r="AI33" s="105"/>
      <c r="AJ33" s="105"/>
      <c r="AK33" s="105"/>
      <c r="AL33" s="121"/>
      <c r="AM33" s="121"/>
      <c r="AN33" s="121"/>
      <c r="AO33" s="121"/>
    </row>
    <row r="34" spans="2:41" x14ac:dyDescent="0.2">
      <c r="B34" s="123"/>
      <c r="C34" s="121"/>
      <c r="D34" s="122"/>
      <c r="E34" s="37"/>
      <c r="F34" s="121"/>
      <c r="G34" s="121"/>
      <c r="H34" s="121"/>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L34" s="121"/>
      <c r="AM34" s="121"/>
      <c r="AN34" s="121"/>
      <c r="AO34" s="121"/>
    </row>
    <row r="35" spans="2:41" x14ac:dyDescent="0.25">
      <c r="B35" s="123"/>
      <c r="C35" s="121"/>
      <c r="D35" s="122"/>
      <c r="E35" s="121"/>
      <c r="F35" s="121"/>
      <c r="G35" s="121"/>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L35" s="121"/>
      <c r="AM35" s="121"/>
      <c r="AN35" s="121"/>
      <c r="AO35" s="121"/>
    </row>
    <row r="36" spans="2:41" x14ac:dyDescent="0.25">
      <c r="B36" s="123"/>
      <c r="C36" s="121"/>
      <c r="D36" s="122"/>
      <c r="E36" s="121"/>
      <c r="F36" s="121"/>
      <c r="G36" s="121"/>
      <c r="H36" s="121"/>
      <c r="I36" s="121"/>
      <c r="J36" s="121"/>
      <c r="K36" s="121"/>
      <c r="L36" s="121"/>
      <c r="M36" s="121"/>
      <c r="N36" s="121"/>
      <c r="O36" s="121"/>
      <c r="P36" s="121"/>
      <c r="Q36" s="121"/>
      <c r="R36" s="121"/>
      <c r="S36" s="121"/>
      <c r="T36" s="121"/>
      <c r="U36" s="121"/>
      <c r="V36" s="121"/>
      <c r="W36" s="121"/>
      <c r="X36" s="121"/>
      <c r="Y36" s="121"/>
      <c r="Z36" s="121"/>
      <c r="AA36" s="121"/>
      <c r="AB36" s="121"/>
      <c r="AC36" s="121"/>
      <c r="AD36" s="121"/>
      <c r="AE36" s="121"/>
      <c r="AF36" s="121"/>
      <c r="AL36" s="121"/>
      <c r="AM36" s="121"/>
      <c r="AN36" s="121"/>
      <c r="AO36" s="121"/>
    </row>
  </sheetData>
  <mergeCells count="17">
    <mergeCell ref="AL7:AN7"/>
    <mergeCell ref="F8:J8"/>
    <mergeCell ref="K8:P8"/>
    <mergeCell ref="Q8:AF8"/>
    <mergeCell ref="AL8:AL9"/>
    <mergeCell ref="AM8:AM9"/>
    <mergeCell ref="AN8:AN9"/>
    <mergeCell ref="AG7:AK7"/>
    <mergeCell ref="B1:AF1"/>
    <mergeCell ref="B2:AF2"/>
    <mergeCell ref="B3:AF3"/>
    <mergeCell ref="B7:B9"/>
    <mergeCell ref="C7:C9"/>
    <mergeCell ref="D7:D9"/>
    <mergeCell ref="E7:E9"/>
    <mergeCell ref="F7:P7"/>
    <mergeCell ref="Q7:AF7"/>
  </mergeCells>
  <pageMargins left="0.11811023622047245" right="0.11811023622047245" top="0.74803149606299213" bottom="0.74803149606299213" header="0.31496062992125984" footer="0.31496062992125984"/>
  <pageSetup paperSize="9" scale="70" orientation="landscape"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P47"/>
  <sheetViews>
    <sheetView showGridLines="0" topLeftCell="A16" zoomScale="70" zoomScaleNormal="70" workbookViewId="0">
      <selection activeCell="E34" sqref="E34"/>
    </sheetView>
  </sheetViews>
  <sheetFormatPr baseColWidth="10" defaultColWidth="11.42578125" defaultRowHeight="15" x14ac:dyDescent="0.25"/>
  <cols>
    <col min="1" max="1" width="3.140625" style="113" customWidth="1"/>
    <col min="2" max="2" width="6.28515625" style="114" customWidth="1"/>
    <col min="3" max="3" width="33.28515625" style="113" customWidth="1"/>
    <col min="4" max="4" width="28.7109375" style="113" customWidth="1"/>
    <col min="5" max="5" width="10" style="113" customWidth="1"/>
    <col min="6" max="6" width="13.28515625" style="113" customWidth="1"/>
    <col min="7" max="7" width="5.140625" style="113" customWidth="1"/>
    <col min="8" max="8" width="10.85546875" style="113" customWidth="1"/>
    <col min="9" max="9" width="5.28515625" style="113" customWidth="1"/>
    <col min="10" max="10" width="8.140625" style="113" customWidth="1"/>
    <col min="11" max="12" width="11.140625" style="113" customWidth="1"/>
    <col min="13" max="13" width="9" style="113" customWidth="1"/>
    <col min="14" max="14" width="5.140625" style="113" customWidth="1"/>
    <col min="15" max="15" width="10.42578125" style="113" customWidth="1"/>
    <col min="16" max="16" width="7.140625" style="113" customWidth="1"/>
    <col min="17" max="17" width="7.42578125" style="113" customWidth="1"/>
    <col min="18" max="18" width="8.28515625" style="113" customWidth="1"/>
    <col min="19" max="19" width="13.7109375" style="113" customWidth="1"/>
    <col min="20" max="20" width="8.5703125" style="113" customWidth="1"/>
    <col min="21" max="21" width="8.42578125" style="113" customWidth="1"/>
    <col min="22" max="22" width="8.85546875" style="113" customWidth="1"/>
    <col min="23" max="23" width="11.7109375" style="113" customWidth="1"/>
    <col min="24" max="24" width="10.42578125" style="113" customWidth="1"/>
    <col min="25" max="25" width="9.5703125" style="113" customWidth="1"/>
    <col min="26" max="26" width="8.42578125" style="113" customWidth="1"/>
    <col min="27" max="27" width="10.5703125" style="113" customWidth="1"/>
    <col min="28" max="28" width="7" style="113" customWidth="1"/>
    <col min="29" max="29" width="8.85546875" style="113" customWidth="1"/>
    <col min="30" max="30" width="16.7109375" style="113" customWidth="1"/>
    <col min="31" max="31" width="7.5703125" style="113" customWidth="1"/>
    <col min="32" max="32" width="9.140625" style="113" customWidth="1"/>
    <col min="33" max="37" width="9.5703125" style="113" customWidth="1"/>
    <col min="38" max="40" width="5.28515625" style="113" customWidth="1"/>
    <col min="41" max="16384" width="11.42578125" style="113"/>
  </cols>
  <sheetData>
    <row r="1" spans="2:41" ht="16.5" x14ac:dyDescent="0.25">
      <c r="B1" s="413" t="s">
        <v>0</v>
      </c>
      <c r="C1" s="413"/>
      <c r="D1" s="413"/>
      <c r="E1" s="413"/>
      <c r="F1" s="413"/>
      <c r="G1" s="413"/>
      <c r="H1" s="413"/>
      <c r="I1" s="413"/>
      <c r="J1" s="413"/>
      <c r="K1" s="413"/>
      <c r="L1" s="413"/>
      <c r="M1" s="413"/>
      <c r="N1" s="413"/>
      <c r="O1" s="413"/>
      <c r="P1" s="413"/>
      <c r="Q1" s="413"/>
      <c r="R1" s="413"/>
      <c r="S1" s="413"/>
      <c r="T1" s="413"/>
      <c r="U1" s="413"/>
      <c r="V1" s="413"/>
      <c r="W1" s="413"/>
      <c r="X1" s="413"/>
      <c r="Y1" s="413"/>
      <c r="Z1" s="413"/>
      <c r="AA1" s="413"/>
      <c r="AB1" s="413"/>
      <c r="AC1" s="413"/>
      <c r="AD1" s="413"/>
      <c r="AE1" s="413"/>
      <c r="AF1" s="413"/>
      <c r="AG1" s="413"/>
      <c r="AH1" s="413"/>
      <c r="AI1" s="413"/>
      <c r="AJ1" s="413"/>
      <c r="AK1" s="119"/>
      <c r="AL1" s="105"/>
      <c r="AM1" s="105"/>
      <c r="AN1" s="105"/>
    </row>
    <row r="2" spans="2:41" ht="16.5" x14ac:dyDescent="0.25">
      <c r="B2" s="413" t="s">
        <v>42</v>
      </c>
      <c r="C2" s="413"/>
      <c r="D2" s="413"/>
      <c r="E2" s="413"/>
      <c r="F2" s="413"/>
      <c r="G2" s="413"/>
      <c r="H2" s="413"/>
      <c r="I2" s="413"/>
      <c r="J2" s="413"/>
      <c r="K2" s="413"/>
      <c r="L2" s="413"/>
      <c r="M2" s="413"/>
      <c r="N2" s="413"/>
      <c r="O2" s="413"/>
      <c r="P2" s="413"/>
      <c r="Q2" s="413"/>
      <c r="R2" s="413"/>
      <c r="S2" s="413"/>
      <c r="T2" s="413"/>
      <c r="U2" s="413"/>
      <c r="V2" s="413"/>
      <c r="W2" s="413"/>
      <c r="X2" s="413"/>
      <c r="Y2" s="413"/>
      <c r="Z2" s="413"/>
      <c r="AA2" s="413"/>
      <c r="AB2" s="413"/>
      <c r="AC2" s="413"/>
      <c r="AD2" s="413"/>
      <c r="AE2" s="413"/>
      <c r="AF2" s="413"/>
      <c r="AG2" s="413"/>
      <c r="AH2" s="413"/>
      <c r="AI2" s="413"/>
      <c r="AJ2" s="413"/>
      <c r="AK2" s="413"/>
      <c r="AL2" s="105"/>
      <c r="AM2" s="105"/>
      <c r="AN2" s="105"/>
    </row>
    <row r="3" spans="2:41" ht="16.5" x14ac:dyDescent="0.25">
      <c r="B3" s="413" t="s">
        <v>38</v>
      </c>
      <c r="C3" s="413"/>
      <c r="D3" s="413"/>
      <c r="E3" s="413"/>
      <c r="F3" s="413"/>
      <c r="G3" s="413"/>
      <c r="H3" s="413"/>
      <c r="I3" s="413"/>
      <c r="J3" s="413"/>
      <c r="K3" s="413"/>
      <c r="L3" s="413"/>
      <c r="M3" s="413"/>
      <c r="N3" s="413"/>
      <c r="O3" s="413"/>
      <c r="P3" s="413"/>
      <c r="Q3" s="413"/>
      <c r="R3" s="413"/>
      <c r="S3" s="413"/>
      <c r="T3" s="413"/>
      <c r="U3" s="413"/>
      <c r="V3" s="413"/>
      <c r="W3" s="413"/>
      <c r="X3" s="413"/>
      <c r="Y3" s="413"/>
      <c r="Z3" s="413"/>
      <c r="AA3" s="413"/>
      <c r="AB3" s="413"/>
      <c r="AC3" s="413"/>
      <c r="AD3" s="413"/>
      <c r="AE3" s="413"/>
      <c r="AF3" s="413"/>
      <c r="AG3" s="413"/>
      <c r="AH3" s="413"/>
      <c r="AI3" s="413"/>
      <c r="AJ3" s="413"/>
      <c r="AK3" s="413"/>
      <c r="AL3" s="105"/>
      <c r="AM3" s="105"/>
      <c r="AN3" s="105"/>
    </row>
    <row r="4" spans="2:41" ht="16.5" x14ac:dyDescent="0.25">
      <c r="B4" s="118"/>
      <c r="C4" s="118"/>
      <c r="D4" s="118"/>
      <c r="E4" s="118"/>
      <c r="F4" s="118"/>
      <c r="G4" s="118"/>
      <c r="H4" s="118"/>
      <c r="I4" s="118"/>
      <c r="J4" s="118"/>
      <c r="K4" s="118"/>
      <c r="L4" s="118"/>
      <c r="M4" s="118"/>
      <c r="N4" s="118"/>
      <c r="O4" s="118"/>
      <c r="P4" s="118"/>
      <c r="Q4" s="118"/>
      <c r="R4" s="118"/>
      <c r="S4" s="118"/>
      <c r="T4" s="118"/>
      <c r="U4" s="118"/>
      <c r="V4" s="118"/>
      <c r="W4" s="118"/>
      <c r="X4" s="118"/>
      <c r="Y4" s="118"/>
      <c r="Z4" s="118"/>
      <c r="AA4" s="118"/>
      <c r="AB4" s="118"/>
      <c r="AC4" s="118"/>
      <c r="AD4" s="118"/>
      <c r="AE4" s="118"/>
      <c r="AF4" s="118"/>
      <c r="AG4" s="118"/>
      <c r="AH4" s="118"/>
      <c r="AI4" s="118"/>
      <c r="AJ4" s="118"/>
      <c r="AK4" s="118"/>
      <c r="AL4" s="105"/>
      <c r="AM4" s="105"/>
      <c r="AN4" s="105"/>
    </row>
    <row r="5" spans="2:41" ht="15.75" customHeight="1" x14ac:dyDescent="0.25">
      <c r="B5" s="106"/>
      <c r="C5" s="104" t="s">
        <v>262</v>
      </c>
      <c r="D5" s="104"/>
      <c r="E5" s="104"/>
      <c r="F5" s="104"/>
      <c r="G5" s="104"/>
      <c r="H5" s="104"/>
      <c r="I5" s="104"/>
      <c r="J5" s="104"/>
      <c r="K5" s="104"/>
      <c r="L5" s="104"/>
      <c r="M5" s="104"/>
      <c r="N5" s="104"/>
      <c r="O5" s="104"/>
      <c r="P5" s="104"/>
      <c r="Q5" s="104"/>
      <c r="R5" s="104"/>
      <c r="S5" s="104"/>
      <c r="T5" s="104"/>
      <c r="U5" s="104"/>
      <c r="V5" s="104"/>
      <c r="W5" s="106"/>
      <c r="X5" s="106"/>
      <c r="Y5" s="106"/>
      <c r="Z5" s="106"/>
      <c r="AA5" s="106"/>
      <c r="AB5" s="106"/>
      <c r="AC5" s="106"/>
      <c r="AD5" s="106"/>
      <c r="AE5" s="106"/>
      <c r="AF5" s="106"/>
      <c r="AG5" s="106"/>
      <c r="AH5" s="106"/>
      <c r="AI5" s="106"/>
      <c r="AJ5" s="106"/>
      <c r="AK5" s="106"/>
      <c r="AL5" s="105"/>
      <c r="AM5" s="105"/>
      <c r="AN5" s="105"/>
    </row>
    <row r="6" spans="2:41" x14ac:dyDescent="0.25">
      <c r="B6" s="108"/>
      <c r="C6" s="105"/>
      <c r="D6" s="105"/>
      <c r="E6" s="105"/>
      <c r="F6" s="105"/>
      <c r="G6" s="105"/>
      <c r="H6" s="105"/>
      <c r="I6" s="105"/>
      <c r="J6" s="105"/>
      <c r="K6" s="105"/>
      <c r="L6" s="105"/>
      <c r="M6" s="105"/>
      <c r="N6" s="105"/>
      <c r="O6" s="105"/>
      <c r="P6" s="105"/>
      <c r="Q6" s="105"/>
      <c r="R6" s="105"/>
      <c r="S6" s="105"/>
      <c r="T6" s="105"/>
      <c r="U6" s="105"/>
      <c r="V6" s="105"/>
      <c r="W6" s="105"/>
      <c r="X6" s="105"/>
      <c r="Y6" s="105"/>
      <c r="Z6" s="105"/>
      <c r="AA6" s="105"/>
      <c r="AB6" s="105"/>
      <c r="AC6" s="105"/>
      <c r="AD6" s="105"/>
      <c r="AE6" s="105"/>
      <c r="AF6" s="105"/>
      <c r="AG6" s="105"/>
      <c r="AH6" s="105"/>
      <c r="AI6" s="105"/>
      <c r="AJ6" s="105"/>
      <c r="AK6" s="105"/>
      <c r="AL6" s="105"/>
      <c r="AM6" s="105"/>
      <c r="AN6" s="105"/>
    </row>
    <row r="7" spans="2:41" s="114" customFormat="1" ht="15.75" x14ac:dyDescent="0.25">
      <c r="B7" s="369" t="s">
        <v>1</v>
      </c>
      <c r="C7" s="372" t="s">
        <v>2</v>
      </c>
      <c r="D7" s="375" t="s">
        <v>3</v>
      </c>
      <c r="E7" s="376" t="s">
        <v>4</v>
      </c>
      <c r="F7" s="414" t="s">
        <v>5</v>
      </c>
      <c r="G7" s="415"/>
      <c r="H7" s="415"/>
      <c r="I7" s="415"/>
      <c r="J7" s="415"/>
      <c r="K7" s="415"/>
      <c r="L7" s="415"/>
      <c r="M7" s="415"/>
      <c r="N7" s="415"/>
      <c r="O7" s="415"/>
      <c r="P7" s="416"/>
      <c r="Q7" s="375" t="s">
        <v>9</v>
      </c>
      <c r="R7" s="375"/>
      <c r="S7" s="375"/>
      <c r="T7" s="375"/>
      <c r="U7" s="375"/>
      <c r="V7" s="375"/>
      <c r="W7" s="375"/>
      <c r="X7" s="375"/>
      <c r="Y7" s="375"/>
      <c r="Z7" s="375"/>
      <c r="AA7" s="375"/>
      <c r="AB7" s="375"/>
      <c r="AC7" s="375"/>
      <c r="AD7" s="375"/>
      <c r="AE7" s="375"/>
      <c r="AF7" s="375"/>
      <c r="AG7" s="375" t="s">
        <v>11</v>
      </c>
      <c r="AH7" s="375"/>
      <c r="AI7" s="375"/>
      <c r="AJ7" s="375"/>
      <c r="AK7" s="375"/>
      <c r="AL7" s="375" t="s">
        <v>15</v>
      </c>
      <c r="AM7" s="375"/>
      <c r="AN7" s="375"/>
      <c r="AO7" s="117"/>
    </row>
    <row r="8" spans="2:41" s="114" customFormat="1" ht="15.75" x14ac:dyDescent="0.25">
      <c r="B8" s="370"/>
      <c r="C8" s="373"/>
      <c r="D8" s="375"/>
      <c r="E8" s="376"/>
      <c r="F8" s="414" t="s">
        <v>6</v>
      </c>
      <c r="G8" s="415"/>
      <c r="H8" s="415"/>
      <c r="I8" s="415"/>
      <c r="J8" s="416"/>
      <c r="K8" s="417" t="s">
        <v>7</v>
      </c>
      <c r="L8" s="417"/>
      <c r="M8" s="417"/>
      <c r="N8" s="417"/>
      <c r="O8" s="417"/>
      <c r="P8" s="417"/>
      <c r="Q8" s="417" t="s">
        <v>10</v>
      </c>
      <c r="R8" s="417"/>
      <c r="S8" s="417"/>
      <c r="T8" s="417"/>
      <c r="U8" s="417"/>
      <c r="V8" s="417"/>
      <c r="W8" s="417"/>
      <c r="X8" s="417"/>
      <c r="Y8" s="417"/>
      <c r="Z8" s="417"/>
      <c r="AA8" s="417"/>
      <c r="AB8" s="417"/>
      <c r="AC8" s="417"/>
      <c r="AD8" s="417"/>
      <c r="AE8" s="417"/>
      <c r="AF8" s="417"/>
      <c r="AG8" s="88" t="s">
        <v>31</v>
      </c>
      <c r="AH8" s="88" t="s">
        <v>32</v>
      </c>
      <c r="AI8" s="88" t="s">
        <v>12</v>
      </c>
      <c r="AJ8" s="88" t="s">
        <v>13</v>
      </c>
      <c r="AK8" s="88" t="s">
        <v>14</v>
      </c>
      <c r="AL8" s="377" t="s">
        <v>16</v>
      </c>
      <c r="AM8" s="377" t="s">
        <v>17</v>
      </c>
      <c r="AN8" s="377" t="s">
        <v>18</v>
      </c>
      <c r="AO8" s="117"/>
    </row>
    <row r="9" spans="2:41" s="114" customFormat="1" ht="42.75" customHeight="1" x14ac:dyDescent="0.25">
      <c r="B9" s="371"/>
      <c r="C9" s="374"/>
      <c r="D9" s="375"/>
      <c r="E9" s="376"/>
      <c r="F9" s="92" t="s">
        <v>41</v>
      </c>
      <c r="G9" s="88" t="s">
        <v>43</v>
      </c>
      <c r="H9" s="92" t="s">
        <v>44</v>
      </c>
      <c r="I9" s="88" t="s">
        <v>163</v>
      </c>
      <c r="J9" s="92" t="s">
        <v>22</v>
      </c>
      <c r="K9" s="77" t="s">
        <v>8</v>
      </c>
      <c r="L9" s="77" t="s">
        <v>143</v>
      </c>
      <c r="M9" s="77" t="s">
        <v>202</v>
      </c>
      <c r="N9" s="79" t="s">
        <v>28</v>
      </c>
      <c r="O9" s="77" t="s">
        <v>37</v>
      </c>
      <c r="P9" s="79" t="s">
        <v>29</v>
      </c>
      <c r="Q9" s="79" t="s">
        <v>25</v>
      </c>
      <c r="R9" s="79" t="s">
        <v>201</v>
      </c>
      <c r="S9" s="77" t="s">
        <v>200</v>
      </c>
      <c r="T9" s="77" t="s">
        <v>199</v>
      </c>
      <c r="U9" s="77" t="s">
        <v>24</v>
      </c>
      <c r="V9" s="77" t="s">
        <v>198</v>
      </c>
      <c r="W9" s="77" t="s">
        <v>197</v>
      </c>
      <c r="X9" s="77" t="s">
        <v>64</v>
      </c>
      <c r="Y9" s="77" t="s">
        <v>65</v>
      </c>
      <c r="Z9" s="77" t="s">
        <v>26</v>
      </c>
      <c r="AA9" s="77" t="s">
        <v>196</v>
      </c>
      <c r="AB9" s="77" t="s">
        <v>195</v>
      </c>
      <c r="AC9" s="77" t="s">
        <v>23</v>
      </c>
      <c r="AD9" s="77" t="s">
        <v>141</v>
      </c>
      <c r="AE9" s="77" t="s">
        <v>161</v>
      </c>
      <c r="AF9" s="77" t="s">
        <v>30</v>
      </c>
      <c r="AG9" s="88"/>
      <c r="AH9" s="88"/>
      <c r="AI9" s="88"/>
      <c r="AJ9" s="88"/>
      <c r="AK9" s="88"/>
      <c r="AL9" s="377"/>
      <c r="AM9" s="377"/>
      <c r="AN9" s="377"/>
      <c r="AO9" s="117"/>
    </row>
    <row r="10" spans="2:41" ht="27.75" customHeight="1" x14ac:dyDescent="0.25">
      <c r="B10" s="86">
        <v>1</v>
      </c>
      <c r="C10" s="9" t="s">
        <v>34</v>
      </c>
      <c r="D10" s="86" t="s">
        <v>40</v>
      </c>
      <c r="E10" s="86">
        <v>2</v>
      </c>
      <c r="F10" s="86">
        <v>1</v>
      </c>
      <c r="G10" s="86">
        <v>0</v>
      </c>
      <c r="H10" s="86">
        <v>0</v>
      </c>
      <c r="I10" s="86">
        <v>0</v>
      </c>
      <c r="J10" s="86">
        <v>0</v>
      </c>
      <c r="K10" s="86"/>
      <c r="L10" s="86"/>
      <c r="M10" s="86"/>
      <c r="N10" s="86"/>
      <c r="O10" s="86"/>
      <c r="P10" s="86"/>
      <c r="Q10" s="86"/>
      <c r="R10" s="86"/>
      <c r="S10" s="86"/>
      <c r="T10" s="86"/>
      <c r="U10" s="86"/>
      <c r="V10" s="86"/>
      <c r="W10" s="86"/>
      <c r="X10" s="86"/>
      <c r="Y10" s="86"/>
      <c r="Z10" s="86"/>
      <c r="AA10" s="86"/>
      <c r="AB10" s="86"/>
      <c r="AC10" s="86"/>
      <c r="AD10" s="86"/>
      <c r="AE10" s="86"/>
      <c r="AF10" s="86" t="s">
        <v>33</v>
      </c>
      <c r="AG10" s="3"/>
      <c r="AH10" s="3"/>
      <c r="AI10" s="3"/>
      <c r="AJ10" s="3"/>
      <c r="AK10" s="3"/>
      <c r="AL10" s="86" t="s">
        <v>33</v>
      </c>
      <c r="AM10" s="86"/>
      <c r="AN10" s="86"/>
    </row>
    <row r="11" spans="2:41" ht="27" customHeight="1" x14ac:dyDescent="0.25">
      <c r="B11" s="11">
        <v>2</v>
      </c>
      <c r="C11" s="10" t="s">
        <v>35</v>
      </c>
      <c r="D11" s="11" t="str">
        <f>+D10</f>
        <v>Administración</v>
      </c>
      <c r="E11" s="11">
        <v>2</v>
      </c>
      <c r="F11" s="11">
        <v>1</v>
      </c>
      <c r="G11" s="11">
        <v>0</v>
      </c>
      <c r="H11" s="11">
        <v>0</v>
      </c>
      <c r="I11" s="11">
        <v>0</v>
      </c>
      <c r="J11" s="11">
        <v>0</v>
      </c>
      <c r="K11" s="12"/>
      <c r="L11" s="12"/>
      <c r="M11" s="12"/>
      <c r="N11" s="11">
        <v>1</v>
      </c>
      <c r="O11" s="12"/>
      <c r="P11" s="12"/>
      <c r="Q11" s="11" t="s">
        <v>33</v>
      </c>
      <c r="R11" s="11"/>
      <c r="S11" s="11"/>
      <c r="T11" s="11"/>
      <c r="U11" s="12"/>
      <c r="V11" s="12"/>
      <c r="W11" s="12"/>
      <c r="X11" s="12"/>
      <c r="Y11" s="12"/>
      <c r="Z11" s="12"/>
      <c r="AA11" s="12"/>
      <c r="AB11" s="12"/>
      <c r="AC11" s="12"/>
      <c r="AD11" s="12"/>
      <c r="AE11" s="12"/>
      <c r="AF11" s="11" t="s">
        <v>33</v>
      </c>
      <c r="AG11" s="13"/>
      <c r="AH11" s="13"/>
      <c r="AI11" s="13"/>
      <c r="AJ11" s="13"/>
      <c r="AK11" s="13"/>
      <c r="AL11" s="12"/>
      <c r="AM11" s="12" t="s">
        <v>33</v>
      </c>
      <c r="AN11" s="12"/>
    </row>
    <row r="12" spans="2:41" ht="28.5" customHeight="1" x14ac:dyDescent="0.25">
      <c r="B12" s="11">
        <v>3</v>
      </c>
      <c r="C12" s="10" t="s">
        <v>36</v>
      </c>
      <c r="D12" s="14" t="s">
        <v>21</v>
      </c>
      <c r="E12" s="11">
        <v>5</v>
      </c>
      <c r="F12" s="11">
        <v>0</v>
      </c>
      <c r="G12" s="11">
        <v>1</v>
      </c>
      <c r="H12" s="11">
        <v>0</v>
      </c>
      <c r="I12" s="11">
        <v>0</v>
      </c>
      <c r="J12" s="11">
        <v>0</v>
      </c>
      <c r="K12" s="12"/>
      <c r="L12" s="12"/>
      <c r="M12" s="12"/>
      <c r="N12" s="12"/>
      <c r="O12" s="12"/>
      <c r="P12" s="12"/>
      <c r="Q12" s="11" t="s">
        <v>33</v>
      </c>
      <c r="R12" s="11"/>
      <c r="S12" s="11"/>
      <c r="T12" s="11"/>
      <c r="U12" s="12"/>
      <c r="V12" s="12"/>
      <c r="W12" s="12"/>
      <c r="X12" s="12"/>
      <c r="Y12" s="12"/>
      <c r="Z12" s="12"/>
      <c r="AA12" s="12"/>
      <c r="AB12" s="12"/>
      <c r="AC12" s="12"/>
      <c r="AD12" s="12"/>
      <c r="AE12" s="12"/>
      <c r="AF12" s="11" t="s">
        <v>33</v>
      </c>
      <c r="AG12" s="13"/>
      <c r="AH12" s="13"/>
      <c r="AI12" s="13"/>
      <c r="AJ12" s="13"/>
      <c r="AK12" s="13"/>
      <c r="AL12" s="12" t="s">
        <v>33</v>
      </c>
      <c r="AM12" s="12"/>
      <c r="AN12" s="12"/>
    </row>
    <row r="13" spans="2:41" ht="28.5" customHeight="1" x14ac:dyDescent="0.25">
      <c r="B13" s="86">
        <v>4</v>
      </c>
      <c r="C13" s="10" t="s">
        <v>19</v>
      </c>
      <c r="D13" s="14" t="s">
        <v>21</v>
      </c>
      <c r="E13" s="11">
        <v>1</v>
      </c>
      <c r="F13" s="11">
        <v>0</v>
      </c>
      <c r="G13" s="11">
        <v>1</v>
      </c>
      <c r="H13" s="11">
        <v>0</v>
      </c>
      <c r="I13" s="11">
        <v>0</v>
      </c>
      <c r="J13" s="11">
        <v>0</v>
      </c>
      <c r="K13" s="12"/>
      <c r="L13" s="12"/>
      <c r="M13" s="12"/>
      <c r="N13" s="12"/>
      <c r="O13" s="12"/>
      <c r="P13" s="12"/>
      <c r="Q13" s="11"/>
      <c r="R13" s="11"/>
      <c r="S13" s="11"/>
      <c r="T13" s="11"/>
      <c r="U13" s="11"/>
      <c r="V13" s="11"/>
      <c r="W13" s="11"/>
      <c r="X13" s="11"/>
      <c r="Y13" s="11"/>
      <c r="Z13" s="11"/>
      <c r="AA13" s="11"/>
      <c r="AB13" s="11"/>
      <c r="AC13" s="11"/>
      <c r="AD13" s="11"/>
      <c r="AE13" s="11"/>
      <c r="AF13" s="11" t="s">
        <v>33</v>
      </c>
      <c r="AG13" s="13"/>
      <c r="AH13" s="13"/>
      <c r="AI13" s="13"/>
      <c r="AJ13" s="13"/>
      <c r="AK13" s="13"/>
      <c r="AL13" s="12"/>
      <c r="AM13" s="12" t="s">
        <v>33</v>
      </c>
      <c r="AN13" s="12"/>
    </row>
    <row r="14" spans="2:41" ht="30.75" customHeight="1" x14ac:dyDescent="0.25">
      <c r="B14" s="11">
        <v>5</v>
      </c>
      <c r="C14" s="10" t="s">
        <v>194</v>
      </c>
      <c r="D14" s="14" t="s">
        <v>21</v>
      </c>
      <c r="E14" s="11">
        <v>1</v>
      </c>
      <c r="F14" s="11">
        <v>0</v>
      </c>
      <c r="G14" s="11">
        <v>1</v>
      </c>
      <c r="H14" s="11">
        <v>0</v>
      </c>
      <c r="I14" s="11">
        <v>0</v>
      </c>
      <c r="J14" s="11">
        <v>0</v>
      </c>
      <c r="K14" s="11"/>
      <c r="L14" s="11"/>
      <c r="M14" s="11"/>
      <c r="N14" s="11"/>
      <c r="O14" s="11"/>
      <c r="P14" s="11"/>
      <c r="Q14" s="11"/>
      <c r="R14" s="11"/>
      <c r="S14" s="11"/>
      <c r="T14" s="11"/>
      <c r="U14" s="11" t="s">
        <v>33</v>
      </c>
      <c r="V14" s="11"/>
      <c r="W14" s="11"/>
      <c r="X14" s="11"/>
      <c r="Y14" s="11"/>
      <c r="Z14" s="11" t="s">
        <v>33</v>
      </c>
      <c r="AA14" s="11"/>
      <c r="AB14" s="11"/>
      <c r="AC14" s="11" t="s">
        <v>33</v>
      </c>
      <c r="AD14" s="11" t="s">
        <v>33</v>
      </c>
      <c r="AE14" s="11"/>
      <c r="AF14" s="11" t="s">
        <v>33</v>
      </c>
      <c r="AG14" s="13"/>
      <c r="AH14" s="13"/>
      <c r="AI14" s="13"/>
      <c r="AJ14" s="13"/>
      <c r="AK14" s="13"/>
      <c r="AL14" s="12" t="s">
        <v>33</v>
      </c>
      <c r="AM14" s="12"/>
      <c r="AN14" s="12"/>
    </row>
    <row r="15" spans="2:41" ht="31.5" customHeight="1" x14ac:dyDescent="0.25">
      <c r="B15" s="86">
        <v>6</v>
      </c>
      <c r="C15" s="10" t="s">
        <v>50</v>
      </c>
      <c r="D15" s="16" t="s">
        <v>51</v>
      </c>
      <c r="E15" s="11">
        <v>5</v>
      </c>
      <c r="F15" s="11">
        <v>0</v>
      </c>
      <c r="G15" s="11">
        <v>0</v>
      </c>
      <c r="H15" s="11">
        <v>0</v>
      </c>
      <c r="I15" s="11">
        <v>0</v>
      </c>
      <c r="J15" s="11">
        <v>1</v>
      </c>
      <c r="K15" s="11"/>
      <c r="L15" s="11"/>
      <c r="M15" s="11"/>
      <c r="N15" s="11"/>
      <c r="O15" s="11"/>
      <c r="P15" s="11"/>
      <c r="Q15" s="11" t="s">
        <v>33</v>
      </c>
      <c r="R15" s="11"/>
      <c r="S15" s="11"/>
      <c r="T15" s="11"/>
      <c r="U15" s="11"/>
      <c r="V15" s="11"/>
      <c r="W15" s="11"/>
      <c r="X15" s="11"/>
      <c r="Y15" s="11"/>
      <c r="Z15" s="11"/>
      <c r="AA15" s="11"/>
      <c r="AB15" s="11"/>
      <c r="AC15" s="11"/>
      <c r="AD15" s="11"/>
      <c r="AE15" s="11"/>
      <c r="AF15" s="11" t="s">
        <v>33</v>
      </c>
      <c r="AG15" s="13"/>
      <c r="AH15" s="13"/>
      <c r="AI15" s="13"/>
      <c r="AJ15" s="13"/>
      <c r="AK15" s="13"/>
      <c r="AL15" s="12"/>
      <c r="AM15" s="12"/>
      <c r="AN15" s="12"/>
    </row>
    <row r="16" spans="2:41" ht="30.75" customHeight="1" x14ac:dyDescent="0.25">
      <c r="B16" s="11">
        <v>7</v>
      </c>
      <c r="C16" s="10" t="s">
        <v>66</v>
      </c>
      <c r="D16" s="16" t="s">
        <v>53</v>
      </c>
      <c r="E16" s="11">
        <v>2</v>
      </c>
      <c r="F16" s="11">
        <v>0</v>
      </c>
      <c r="G16" s="11">
        <v>0</v>
      </c>
      <c r="H16" s="11">
        <v>1</v>
      </c>
      <c r="I16" s="11">
        <v>0</v>
      </c>
      <c r="J16" s="11">
        <v>0</v>
      </c>
      <c r="K16" s="11"/>
      <c r="L16" s="11"/>
      <c r="M16" s="11"/>
      <c r="N16" s="11"/>
      <c r="O16" s="11"/>
      <c r="P16" s="11"/>
      <c r="Q16" s="11"/>
      <c r="R16" s="11"/>
      <c r="S16" s="11"/>
      <c r="T16" s="11"/>
      <c r="U16" s="11"/>
      <c r="V16" s="11"/>
      <c r="W16" s="11"/>
      <c r="X16" s="11"/>
      <c r="Y16" s="11"/>
      <c r="Z16" s="11" t="s">
        <v>33</v>
      </c>
      <c r="AA16" s="11"/>
      <c r="AB16" s="11"/>
      <c r="AC16" s="11" t="s">
        <v>33</v>
      </c>
      <c r="AD16" s="11" t="s">
        <v>33</v>
      </c>
      <c r="AE16" s="11"/>
      <c r="AF16" s="11" t="s">
        <v>33</v>
      </c>
      <c r="AG16" s="13"/>
      <c r="AH16" s="13"/>
      <c r="AI16" s="13"/>
      <c r="AJ16" s="13"/>
      <c r="AK16" s="13"/>
      <c r="AL16" s="12"/>
      <c r="AM16" s="12"/>
      <c r="AN16" s="12"/>
    </row>
    <row r="17" spans="2:42" ht="40.5" customHeight="1" x14ac:dyDescent="0.25">
      <c r="B17" s="11">
        <v>8</v>
      </c>
      <c r="C17" s="10" t="s">
        <v>67</v>
      </c>
      <c r="D17" s="16" t="s">
        <v>53</v>
      </c>
      <c r="E17" s="11">
        <v>180</v>
      </c>
      <c r="F17" s="11">
        <v>0</v>
      </c>
      <c r="G17" s="11">
        <v>0</v>
      </c>
      <c r="H17" s="11">
        <v>1</v>
      </c>
      <c r="I17" s="11">
        <v>0</v>
      </c>
      <c r="J17" s="11">
        <v>0</v>
      </c>
      <c r="K17" s="11">
        <v>5</v>
      </c>
      <c r="L17" s="11"/>
      <c r="M17" s="11"/>
      <c r="N17" s="11"/>
      <c r="O17" s="11"/>
      <c r="P17" s="11"/>
      <c r="Q17" s="11" t="s">
        <v>33</v>
      </c>
      <c r="R17" s="11"/>
      <c r="S17" s="11"/>
      <c r="T17" s="11"/>
      <c r="U17" s="11" t="s">
        <v>33</v>
      </c>
      <c r="V17" s="11"/>
      <c r="W17" s="11"/>
      <c r="X17" s="11" t="s">
        <v>33</v>
      </c>
      <c r="Y17" s="11" t="s">
        <v>33</v>
      </c>
      <c r="Z17" s="11" t="s">
        <v>33</v>
      </c>
      <c r="AA17" s="11" t="s">
        <v>33</v>
      </c>
      <c r="AB17" s="11" t="s">
        <v>33</v>
      </c>
      <c r="AC17" s="11" t="s">
        <v>33</v>
      </c>
      <c r="AD17" s="11" t="s">
        <v>33</v>
      </c>
      <c r="AE17" s="11" t="s">
        <v>33</v>
      </c>
      <c r="AF17" s="11" t="s">
        <v>33</v>
      </c>
      <c r="AG17" s="13"/>
      <c r="AH17" s="13"/>
      <c r="AI17" s="13"/>
      <c r="AJ17" s="13"/>
      <c r="AK17" s="13"/>
      <c r="AL17" s="12"/>
      <c r="AM17" s="12"/>
      <c r="AN17" s="12"/>
    </row>
    <row r="18" spans="2:42" ht="45" customHeight="1" x14ac:dyDescent="0.25">
      <c r="B18" s="86">
        <v>9</v>
      </c>
      <c r="C18" s="10" t="s">
        <v>68</v>
      </c>
      <c r="D18" s="16" t="str">
        <f>+D17</f>
        <v>Asesoría Legal</v>
      </c>
      <c r="E18" s="11">
        <v>2</v>
      </c>
      <c r="F18" s="11">
        <v>0</v>
      </c>
      <c r="G18" s="11">
        <v>0</v>
      </c>
      <c r="H18" s="11">
        <v>1</v>
      </c>
      <c r="I18" s="11">
        <v>0</v>
      </c>
      <c r="J18" s="11">
        <v>0</v>
      </c>
      <c r="K18" s="11"/>
      <c r="L18" s="11"/>
      <c r="M18" s="11"/>
      <c r="N18" s="11"/>
      <c r="O18" s="11"/>
      <c r="P18" s="11"/>
      <c r="Q18" s="11"/>
      <c r="R18" s="11"/>
      <c r="S18" s="11"/>
      <c r="T18" s="11"/>
      <c r="U18" s="11" t="s">
        <v>33</v>
      </c>
      <c r="V18" s="11"/>
      <c r="W18" s="11"/>
      <c r="X18" s="11"/>
      <c r="Y18" s="11"/>
      <c r="Z18" s="11" t="s">
        <v>33</v>
      </c>
      <c r="AA18" s="11"/>
      <c r="AB18" s="11"/>
      <c r="AC18" s="11" t="s">
        <v>33</v>
      </c>
      <c r="AD18" s="11" t="s">
        <v>33</v>
      </c>
      <c r="AE18" s="11"/>
      <c r="AF18" s="11" t="s">
        <v>33</v>
      </c>
      <c r="AG18" s="13"/>
      <c r="AH18" s="13"/>
      <c r="AI18" s="13"/>
      <c r="AJ18" s="13"/>
      <c r="AK18" s="13"/>
      <c r="AL18" s="12"/>
      <c r="AM18" s="12"/>
      <c r="AN18" s="12"/>
    </row>
    <row r="19" spans="2:42" ht="28.5" customHeight="1" x14ac:dyDescent="0.25">
      <c r="B19" s="11">
        <v>10</v>
      </c>
      <c r="C19" s="10" t="s">
        <v>39</v>
      </c>
      <c r="D19" s="14" t="s">
        <v>193</v>
      </c>
      <c r="E19" s="11">
        <v>1</v>
      </c>
      <c r="F19" s="11">
        <v>0</v>
      </c>
      <c r="G19" s="11">
        <v>0</v>
      </c>
      <c r="H19" s="11">
        <v>0</v>
      </c>
      <c r="I19" s="11">
        <v>1</v>
      </c>
      <c r="J19" s="11">
        <v>0</v>
      </c>
      <c r="K19" s="12"/>
      <c r="L19" s="12"/>
      <c r="M19" s="12"/>
      <c r="N19" s="12"/>
      <c r="O19" s="12"/>
      <c r="P19" s="12"/>
      <c r="Q19" s="12"/>
      <c r="R19" s="12"/>
      <c r="S19" s="12"/>
      <c r="T19" s="12"/>
      <c r="U19" s="11" t="s">
        <v>33</v>
      </c>
      <c r="V19" s="11"/>
      <c r="W19" s="11"/>
      <c r="X19" s="11"/>
      <c r="Y19" s="11"/>
      <c r="Z19" s="11" t="s">
        <v>33</v>
      </c>
      <c r="AA19" s="11"/>
      <c r="AB19" s="11"/>
      <c r="AC19" s="11" t="s">
        <v>33</v>
      </c>
      <c r="AD19" s="11" t="s">
        <v>33</v>
      </c>
      <c r="AE19" s="11"/>
      <c r="AF19" s="11" t="s">
        <v>33</v>
      </c>
      <c r="AG19" s="13"/>
      <c r="AH19" s="13"/>
      <c r="AI19" s="13"/>
      <c r="AJ19" s="13"/>
      <c r="AK19" s="13"/>
      <c r="AL19" s="12"/>
      <c r="AM19" s="12" t="s">
        <v>33</v>
      </c>
      <c r="AN19" s="12"/>
      <c r="AP19" s="113">
        <f>24*60</f>
        <v>1440</v>
      </c>
    </row>
    <row r="20" spans="2:42" ht="24.75" customHeight="1" x14ac:dyDescent="0.25">
      <c r="B20" s="86">
        <v>11</v>
      </c>
      <c r="C20" s="18" t="s">
        <v>135</v>
      </c>
      <c r="D20" s="14" t="str">
        <f>+D19</f>
        <v>Dirección de Hidrocarburos</v>
      </c>
      <c r="E20" s="11">
        <v>1060</v>
      </c>
      <c r="F20" s="11">
        <v>0</v>
      </c>
      <c r="G20" s="19">
        <v>0</v>
      </c>
      <c r="H20" s="19">
        <v>0</v>
      </c>
      <c r="I20" s="19">
        <v>1</v>
      </c>
      <c r="J20" s="19">
        <v>0</v>
      </c>
      <c r="K20" s="11"/>
      <c r="L20" s="11"/>
      <c r="M20" s="11"/>
      <c r="N20" s="11"/>
      <c r="O20" s="11"/>
      <c r="P20" s="11"/>
      <c r="Q20" s="11" t="s">
        <v>33</v>
      </c>
      <c r="R20" s="11"/>
      <c r="S20" s="11"/>
      <c r="T20" s="11"/>
      <c r="U20" s="11"/>
      <c r="V20" s="11"/>
      <c r="W20" s="11"/>
      <c r="X20" s="11"/>
      <c r="Y20" s="11"/>
      <c r="Z20" s="11"/>
      <c r="AA20" s="11"/>
      <c r="AB20" s="11"/>
      <c r="AC20" s="11" t="s">
        <v>33</v>
      </c>
      <c r="AD20" s="11" t="s">
        <v>33</v>
      </c>
      <c r="AE20" s="11"/>
      <c r="AF20" s="11" t="s">
        <v>33</v>
      </c>
      <c r="AG20" s="13"/>
      <c r="AH20" s="13"/>
      <c r="AI20" s="13"/>
      <c r="AJ20" s="13"/>
      <c r="AK20" s="13"/>
      <c r="AL20" s="12"/>
      <c r="AM20" s="12" t="s">
        <v>33</v>
      </c>
      <c r="AN20" s="12"/>
      <c r="AP20" s="113">
        <f>AP19*10</f>
        <v>14400</v>
      </c>
    </row>
    <row r="21" spans="2:42" ht="24.75" customHeight="1" x14ac:dyDescent="0.25">
      <c r="B21" s="11">
        <v>12</v>
      </c>
      <c r="C21" s="10" t="s">
        <v>192</v>
      </c>
      <c r="D21" s="14" t="str">
        <f>+D20</f>
        <v>Dirección de Hidrocarburos</v>
      </c>
      <c r="E21" s="11">
        <v>2440</v>
      </c>
      <c r="F21" s="11">
        <v>0</v>
      </c>
      <c r="G21" s="11">
        <v>0</v>
      </c>
      <c r="H21" s="11">
        <v>0</v>
      </c>
      <c r="I21" s="11">
        <v>1</v>
      </c>
      <c r="J21" s="11">
        <v>0</v>
      </c>
      <c r="K21" s="11">
        <v>5</v>
      </c>
      <c r="L21" s="11">
        <v>10</v>
      </c>
      <c r="M21" s="11">
        <v>3</v>
      </c>
      <c r="N21" s="11"/>
      <c r="O21" s="12"/>
      <c r="P21" s="12"/>
      <c r="Q21" s="12"/>
      <c r="R21" s="12"/>
      <c r="S21" s="11" t="s">
        <v>33</v>
      </c>
      <c r="T21" s="11" t="s">
        <v>33</v>
      </c>
      <c r="U21" s="11"/>
      <c r="V21" s="11" t="s">
        <v>33</v>
      </c>
      <c r="W21" s="11" t="s">
        <v>33</v>
      </c>
      <c r="X21" s="11"/>
      <c r="Y21" s="11"/>
      <c r="Z21" s="11"/>
      <c r="AA21" s="11"/>
      <c r="AB21" s="11"/>
      <c r="AC21" s="11"/>
      <c r="AD21" s="11"/>
      <c r="AE21" s="11"/>
      <c r="AF21" s="11"/>
      <c r="AG21" s="13"/>
      <c r="AH21" s="13"/>
      <c r="AI21" s="13"/>
      <c r="AJ21" s="13"/>
      <c r="AK21" s="13"/>
      <c r="AL21" s="12"/>
      <c r="AM21" s="12"/>
      <c r="AN21" s="12"/>
    </row>
    <row r="22" spans="2:42" ht="33" customHeight="1" x14ac:dyDescent="0.25">
      <c r="B22" s="11">
        <v>13</v>
      </c>
      <c r="C22" s="10" t="s">
        <v>99</v>
      </c>
      <c r="D22" s="116" t="str">
        <f>+D20</f>
        <v>Dirección de Hidrocarburos</v>
      </c>
      <c r="E22" s="11">
        <v>960</v>
      </c>
      <c r="F22" s="11">
        <v>0</v>
      </c>
      <c r="G22" s="11">
        <v>0</v>
      </c>
      <c r="H22" s="11">
        <v>0</v>
      </c>
      <c r="I22" s="11">
        <v>1</v>
      </c>
      <c r="J22" s="11">
        <v>0</v>
      </c>
      <c r="K22" s="11">
        <v>20</v>
      </c>
      <c r="L22" s="12"/>
      <c r="M22" s="12"/>
      <c r="N22" s="12"/>
      <c r="O22" s="12"/>
      <c r="P22" s="12"/>
      <c r="Q22" s="11" t="s">
        <v>33</v>
      </c>
      <c r="R22" s="11" t="s">
        <v>33</v>
      </c>
      <c r="S22" s="11"/>
      <c r="T22" s="11"/>
      <c r="U22" s="11" t="s">
        <v>33</v>
      </c>
      <c r="V22" s="11"/>
      <c r="W22" s="11"/>
      <c r="X22" s="11" t="s">
        <v>33</v>
      </c>
      <c r="Y22" s="11" t="s">
        <v>33</v>
      </c>
      <c r="Z22" s="11" t="s">
        <v>33</v>
      </c>
      <c r="AA22" s="11" t="s">
        <v>33</v>
      </c>
      <c r="AB22" s="11" t="s">
        <v>33</v>
      </c>
      <c r="AC22" s="11" t="s">
        <v>33</v>
      </c>
      <c r="AD22" s="11" t="s">
        <v>33</v>
      </c>
      <c r="AE22" s="11" t="s">
        <v>33</v>
      </c>
      <c r="AF22" s="11" t="s">
        <v>33</v>
      </c>
      <c r="AG22" s="13"/>
      <c r="AH22" s="13"/>
      <c r="AI22" s="13"/>
      <c r="AJ22" s="13"/>
      <c r="AK22" s="13"/>
      <c r="AL22" s="12" t="s">
        <v>33</v>
      </c>
      <c r="AM22" s="12"/>
      <c r="AN22" s="12"/>
    </row>
    <row r="23" spans="2:42" ht="24.95" customHeight="1" x14ac:dyDescent="0.25">
      <c r="B23" s="86">
        <v>14</v>
      </c>
      <c r="C23" s="10" t="s">
        <v>45</v>
      </c>
      <c r="D23" s="21" t="s">
        <v>53</v>
      </c>
      <c r="E23" s="11">
        <v>2</v>
      </c>
      <c r="F23" s="11">
        <v>0</v>
      </c>
      <c r="G23" s="11">
        <v>0</v>
      </c>
      <c r="H23" s="11">
        <v>0</v>
      </c>
      <c r="I23" s="11">
        <v>1</v>
      </c>
      <c r="J23" s="11">
        <v>0</v>
      </c>
      <c r="K23" s="11"/>
      <c r="L23" s="12"/>
      <c r="M23" s="12"/>
      <c r="N23" s="12"/>
      <c r="O23" s="12"/>
      <c r="P23" s="12"/>
      <c r="Q23" s="11"/>
      <c r="R23" s="11"/>
      <c r="S23" s="11"/>
      <c r="T23" s="11"/>
      <c r="U23" s="11" t="s">
        <v>33</v>
      </c>
      <c r="V23" s="11"/>
      <c r="W23" s="11"/>
      <c r="X23" s="11"/>
      <c r="Y23" s="11"/>
      <c r="Z23" s="11" t="s">
        <v>33</v>
      </c>
      <c r="AA23" s="12"/>
      <c r="AB23" s="12"/>
      <c r="AC23" s="11" t="s">
        <v>33</v>
      </c>
      <c r="AD23" s="11" t="s">
        <v>33</v>
      </c>
      <c r="AE23" s="12"/>
      <c r="AF23" s="11" t="s">
        <v>33</v>
      </c>
      <c r="AG23" s="13"/>
      <c r="AH23" s="13"/>
      <c r="AI23" s="13"/>
      <c r="AJ23" s="13"/>
      <c r="AK23" s="13"/>
      <c r="AL23" s="12"/>
      <c r="AM23" s="12"/>
      <c r="AN23" s="12"/>
    </row>
    <row r="24" spans="2:42" ht="24.95" customHeight="1" x14ac:dyDescent="0.25">
      <c r="B24" s="11">
        <v>15</v>
      </c>
      <c r="C24" s="10" t="s">
        <v>46</v>
      </c>
      <c r="D24" s="21" t="str">
        <f>+D23</f>
        <v>Asesoría Legal</v>
      </c>
      <c r="E24" s="11">
        <v>580</v>
      </c>
      <c r="F24" s="11">
        <v>0</v>
      </c>
      <c r="G24" s="11">
        <v>0</v>
      </c>
      <c r="H24" s="11">
        <v>1</v>
      </c>
      <c r="I24" s="11">
        <v>0</v>
      </c>
      <c r="J24" s="11">
        <v>0</v>
      </c>
      <c r="K24" s="11"/>
      <c r="L24" s="12"/>
      <c r="M24" s="12"/>
      <c r="N24" s="12"/>
      <c r="O24" s="12"/>
      <c r="P24" s="12"/>
      <c r="Q24" s="11" t="s">
        <v>191</v>
      </c>
      <c r="R24" s="11" t="s">
        <v>33</v>
      </c>
      <c r="S24" s="11"/>
      <c r="T24" s="11"/>
      <c r="U24" s="11" t="s">
        <v>33</v>
      </c>
      <c r="V24" s="11"/>
      <c r="W24" s="11"/>
      <c r="X24" s="11" t="s">
        <v>33</v>
      </c>
      <c r="Y24" s="11" t="s">
        <v>33</v>
      </c>
      <c r="Z24" s="11" t="s">
        <v>33</v>
      </c>
      <c r="AA24" s="12"/>
      <c r="AB24" s="12"/>
      <c r="AC24" s="11" t="s">
        <v>33</v>
      </c>
      <c r="AD24" s="11" t="s">
        <v>33</v>
      </c>
      <c r="AE24" s="12"/>
      <c r="AF24" s="11" t="s">
        <v>33</v>
      </c>
      <c r="AG24" s="13"/>
      <c r="AH24" s="13"/>
      <c r="AI24" s="13"/>
      <c r="AJ24" s="13"/>
      <c r="AK24" s="13"/>
      <c r="AL24" s="12"/>
      <c r="AM24" s="12"/>
      <c r="AN24" s="12"/>
    </row>
    <row r="25" spans="2:42" ht="45.75" customHeight="1" x14ac:dyDescent="0.25">
      <c r="B25" s="86">
        <v>16</v>
      </c>
      <c r="C25" s="10" t="s">
        <v>47</v>
      </c>
      <c r="D25" s="21" t="str">
        <f>+D24</f>
        <v>Asesoría Legal</v>
      </c>
      <c r="E25" s="11">
        <v>15</v>
      </c>
      <c r="F25" s="11">
        <v>0</v>
      </c>
      <c r="G25" s="11">
        <v>0</v>
      </c>
      <c r="H25" s="11">
        <v>1</v>
      </c>
      <c r="I25" s="11">
        <v>0</v>
      </c>
      <c r="J25" s="11">
        <v>0</v>
      </c>
      <c r="K25" s="11"/>
      <c r="L25" s="12"/>
      <c r="M25" s="12"/>
      <c r="N25" s="12"/>
      <c r="O25" s="12"/>
      <c r="P25" s="12"/>
      <c r="Q25" s="11"/>
      <c r="R25" s="11"/>
      <c r="S25" s="11"/>
      <c r="T25" s="11"/>
      <c r="U25" s="11" t="s">
        <v>33</v>
      </c>
      <c r="V25" s="11"/>
      <c r="W25" s="11"/>
      <c r="X25" s="11"/>
      <c r="Y25" s="11"/>
      <c r="Z25" s="11" t="s">
        <v>33</v>
      </c>
      <c r="AA25" s="11" t="s">
        <v>33</v>
      </c>
      <c r="AB25" s="11" t="s">
        <v>33</v>
      </c>
      <c r="AC25" s="11" t="s">
        <v>33</v>
      </c>
      <c r="AD25" s="11" t="s">
        <v>33</v>
      </c>
      <c r="AE25" s="11" t="s">
        <v>33</v>
      </c>
      <c r="AF25" s="11" t="s">
        <v>33</v>
      </c>
      <c r="AG25" s="13"/>
      <c r="AH25" s="13"/>
      <c r="AI25" s="13"/>
      <c r="AJ25" s="13"/>
      <c r="AK25" s="13"/>
      <c r="AL25" s="12"/>
      <c r="AM25" s="12"/>
      <c r="AN25" s="12"/>
    </row>
    <row r="26" spans="2:42" ht="27" customHeight="1" x14ac:dyDescent="0.25">
      <c r="B26" s="11">
        <v>17</v>
      </c>
      <c r="C26" s="10" t="s">
        <v>54</v>
      </c>
      <c r="D26" s="21" t="str">
        <f>+D25</f>
        <v>Asesoría Legal</v>
      </c>
      <c r="E26" s="11">
        <v>2</v>
      </c>
      <c r="F26" s="11">
        <v>0</v>
      </c>
      <c r="G26" s="11">
        <v>1</v>
      </c>
      <c r="H26" s="11">
        <v>0</v>
      </c>
      <c r="I26" s="11">
        <v>0</v>
      </c>
      <c r="J26" s="11">
        <v>0</v>
      </c>
      <c r="K26" s="11"/>
      <c r="L26" s="12"/>
      <c r="M26" s="12"/>
      <c r="N26" s="12"/>
      <c r="O26" s="12"/>
      <c r="P26" s="12"/>
      <c r="Q26" s="11"/>
      <c r="R26" s="11"/>
      <c r="S26" s="11"/>
      <c r="T26" s="11"/>
      <c r="U26" s="11" t="s">
        <v>33</v>
      </c>
      <c r="V26" s="11"/>
      <c r="W26" s="11"/>
      <c r="X26" s="11"/>
      <c r="Y26" s="11"/>
      <c r="Z26" s="11" t="s">
        <v>33</v>
      </c>
      <c r="AA26" s="11"/>
      <c r="AB26" s="11"/>
      <c r="AC26" s="11" t="s">
        <v>33</v>
      </c>
      <c r="AD26" s="11"/>
      <c r="AE26" s="11"/>
      <c r="AF26" s="11" t="s">
        <v>33</v>
      </c>
      <c r="AG26" s="13"/>
      <c r="AH26" s="13"/>
      <c r="AI26" s="13"/>
      <c r="AJ26" s="13"/>
      <c r="AK26" s="13"/>
      <c r="AL26" s="12"/>
      <c r="AM26" s="12"/>
      <c r="AN26" s="12"/>
    </row>
    <row r="27" spans="2:42" ht="32.25" customHeight="1" x14ac:dyDescent="0.25">
      <c r="B27" s="11">
        <v>18</v>
      </c>
      <c r="C27" s="10" t="s">
        <v>55</v>
      </c>
      <c r="D27" s="21" t="s">
        <v>51</v>
      </c>
      <c r="E27" s="11">
        <v>2</v>
      </c>
      <c r="F27" s="11">
        <v>0</v>
      </c>
      <c r="G27" s="11">
        <v>1</v>
      </c>
      <c r="H27" s="11">
        <v>0</v>
      </c>
      <c r="I27" s="11">
        <v>0</v>
      </c>
      <c r="J27" s="11">
        <v>0</v>
      </c>
      <c r="K27" s="11"/>
      <c r="L27" s="12"/>
      <c r="M27" s="12"/>
      <c r="N27" s="12"/>
      <c r="O27" s="12"/>
      <c r="P27" s="12"/>
      <c r="Q27" s="11"/>
      <c r="R27" s="11"/>
      <c r="S27" s="11"/>
      <c r="T27" s="11"/>
      <c r="U27" s="11" t="s">
        <v>33</v>
      </c>
      <c r="V27" s="11"/>
      <c r="W27" s="11"/>
      <c r="X27" s="11"/>
      <c r="Y27" s="11"/>
      <c r="Z27" s="11" t="s">
        <v>33</v>
      </c>
      <c r="AA27" s="11"/>
      <c r="AB27" s="11"/>
      <c r="AC27" s="11" t="s">
        <v>33</v>
      </c>
      <c r="AD27" s="11"/>
      <c r="AE27" s="11" t="s">
        <v>33</v>
      </c>
      <c r="AF27" s="11" t="s">
        <v>33</v>
      </c>
      <c r="AG27" s="13"/>
      <c r="AH27" s="13"/>
      <c r="AI27" s="13"/>
      <c r="AJ27" s="13"/>
      <c r="AK27" s="13"/>
      <c r="AL27" s="12"/>
      <c r="AM27" s="12"/>
      <c r="AN27" s="12"/>
    </row>
    <row r="28" spans="2:42" ht="30.75" customHeight="1" x14ac:dyDescent="0.25">
      <c r="B28" s="86">
        <v>19</v>
      </c>
      <c r="C28" s="10" t="s">
        <v>57</v>
      </c>
      <c r="D28" s="14" t="s">
        <v>51</v>
      </c>
      <c r="E28" s="11">
        <v>3</v>
      </c>
      <c r="F28" s="11">
        <v>0</v>
      </c>
      <c r="G28" s="11">
        <v>1</v>
      </c>
      <c r="H28" s="11">
        <v>0</v>
      </c>
      <c r="I28" s="11">
        <v>0</v>
      </c>
      <c r="J28" s="11">
        <v>0</v>
      </c>
      <c r="K28" s="12"/>
      <c r="L28" s="12"/>
      <c r="M28" s="12"/>
      <c r="N28" s="12"/>
      <c r="O28" s="12"/>
      <c r="P28" s="12"/>
      <c r="Q28" s="11"/>
      <c r="R28" s="11"/>
      <c r="S28" s="11"/>
      <c r="T28" s="11"/>
      <c r="U28" s="11" t="s">
        <v>33</v>
      </c>
      <c r="V28" s="11"/>
      <c r="W28" s="11"/>
      <c r="X28" s="11"/>
      <c r="Y28" s="11"/>
      <c r="Z28" s="11" t="s">
        <v>33</v>
      </c>
      <c r="AA28" s="11"/>
      <c r="AB28" s="11"/>
      <c r="AC28" s="11" t="s">
        <v>33</v>
      </c>
      <c r="AD28" s="11" t="s">
        <v>33</v>
      </c>
      <c r="AE28" s="11" t="s">
        <v>33</v>
      </c>
      <c r="AF28" s="11" t="s">
        <v>33</v>
      </c>
      <c r="AG28" s="13"/>
      <c r="AH28" s="13"/>
      <c r="AI28" s="13"/>
      <c r="AJ28" s="13"/>
      <c r="AK28" s="13"/>
      <c r="AL28" s="12"/>
      <c r="AM28" s="12"/>
      <c r="AN28" s="12" t="s">
        <v>33</v>
      </c>
    </row>
    <row r="29" spans="2:42" ht="30" customHeight="1" x14ac:dyDescent="0.25">
      <c r="B29" s="11">
        <v>20</v>
      </c>
      <c r="C29" s="10" t="s">
        <v>56</v>
      </c>
      <c r="D29" s="22" t="str">
        <f>+D27</f>
        <v>Dirección Regional</v>
      </c>
      <c r="E29" s="11">
        <v>5</v>
      </c>
      <c r="F29" s="11">
        <v>0</v>
      </c>
      <c r="G29" s="11">
        <v>0</v>
      </c>
      <c r="H29" s="11">
        <v>0</v>
      </c>
      <c r="I29" s="11">
        <v>0</v>
      </c>
      <c r="J29" s="11">
        <v>1</v>
      </c>
      <c r="K29" s="12"/>
      <c r="L29" s="12"/>
      <c r="M29" s="12"/>
      <c r="N29" s="12"/>
      <c r="O29" s="12"/>
      <c r="P29" s="12"/>
      <c r="Q29" s="11" t="s">
        <v>33</v>
      </c>
      <c r="R29" s="11"/>
      <c r="S29" s="11"/>
      <c r="T29" s="11"/>
      <c r="U29" s="12"/>
      <c r="V29" s="12"/>
      <c r="W29" s="12"/>
      <c r="X29" s="12"/>
      <c r="Y29" s="12"/>
      <c r="Z29" s="12"/>
      <c r="AA29" s="12"/>
      <c r="AB29" s="12"/>
      <c r="AC29" s="12"/>
      <c r="AD29" s="12"/>
      <c r="AE29" s="12"/>
      <c r="AF29" s="11" t="s">
        <v>33</v>
      </c>
      <c r="AG29" s="13"/>
      <c r="AH29" s="13"/>
      <c r="AI29" s="13"/>
      <c r="AJ29" s="13"/>
      <c r="AK29" s="13"/>
      <c r="AL29" s="12" t="s">
        <v>33</v>
      </c>
      <c r="AM29" s="12"/>
      <c r="AN29" s="13"/>
    </row>
    <row r="30" spans="2:42" ht="40.5" customHeight="1" x14ac:dyDescent="0.25">
      <c r="B30" s="86">
        <v>21</v>
      </c>
      <c r="C30" s="24" t="s">
        <v>48</v>
      </c>
      <c r="D30" s="22" t="str">
        <f>+D29</f>
        <v>Dirección Regional</v>
      </c>
      <c r="E30" s="11">
        <v>2</v>
      </c>
      <c r="F30" s="11">
        <v>0</v>
      </c>
      <c r="G30" s="11">
        <v>1</v>
      </c>
      <c r="H30" s="11">
        <v>0</v>
      </c>
      <c r="I30" s="11">
        <v>0</v>
      </c>
      <c r="J30" s="11">
        <v>0</v>
      </c>
      <c r="K30" s="12"/>
      <c r="L30" s="12"/>
      <c r="M30" s="12"/>
      <c r="N30" s="12"/>
      <c r="O30" s="12"/>
      <c r="P30" s="12"/>
      <c r="Q30" s="12"/>
      <c r="R30" s="12"/>
      <c r="S30" s="12"/>
      <c r="T30" s="12"/>
      <c r="U30" s="11" t="s">
        <v>33</v>
      </c>
      <c r="V30" s="11"/>
      <c r="W30" s="11"/>
      <c r="X30" s="11"/>
      <c r="Y30" s="11"/>
      <c r="Z30" s="11" t="s">
        <v>33</v>
      </c>
      <c r="AA30" s="11"/>
      <c r="AB30" s="11" t="s">
        <v>33</v>
      </c>
      <c r="AC30" s="11" t="s">
        <v>33</v>
      </c>
      <c r="AD30" s="11" t="s">
        <v>33</v>
      </c>
      <c r="AE30" s="11"/>
      <c r="AF30" s="11" t="s">
        <v>33</v>
      </c>
      <c r="AG30" s="12"/>
      <c r="AH30" s="12"/>
      <c r="AI30" s="12"/>
      <c r="AJ30" s="12"/>
      <c r="AK30" s="12"/>
      <c r="AL30" s="12" t="s">
        <v>33</v>
      </c>
      <c r="AM30" s="12"/>
      <c r="AN30" s="12"/>
    </row>
    <row r="31" spans="2:42" ht="37.5" customHeight="1" x14ac:dyDescent="0.25">
      <c r="B31" s="11">
        <v>22</v>
      </c>
      <c r="C31" s="10" t="s">
        <v>49</v>
      </c>
      <c r="D31" s="14" t="s">
        <v>51</v>
      </c>
      <c r="E31" s="11">
        <v>5</v>
      </c>
      <c r="F31" s="11">
        <v>0</v>
      </c>
      <c r="G31" s="11">
        <v>1</v>
      </c>
      <c r="H31" s="11">
        <v>0</v>
      </c>
      <c r="I31" s="11">
        <v>0</v>
      </c>
      <c r="J31" s="11">
        <v>0</v>
      </c>
      <c r="K31" s="11"/>
      <c r="L31" s="11"/>
      <c r="M31" s="11"/>
      <c r="N31" s="11"/>
      <c r="O31" s="11">
        <v>2</v>
      </c>
      <c r="P31" s="11"/>
      <c r="Q31" s="11"/>
      <c r="R31" s="11"/>
      <c r="S31" s="11"/>
      <c r="T31" s="11"/>
      <c r="U31" s="11"/>
      <c r="V31" s="11"/>
      <c r="W31" s="11"/>
      <c r="X31" s="11"/>
      <c r="Y31" s="11"/>
      <c r="Z31" s="11"/>
      <c r="AA31" s="11"/>
      <c r="AB31" s="11"/>
      <c r="AC31" s="11"/>
      <c r="AD31" s="11"/>
      <c r="AE31" s="11"/>
      <c r="AF31" s="11" t="s">
        <v>33</v>
      </c>
      <c r="AG31" s="13"/>
      <c r="AH31" s="13"/>
      <c r="AI31" s="13"/>
      <c r="AJ31" s="13"/>
      <c r="AK31" s="13"/>
      <c r="AL31" s="12"/>
      <c r="AM31" s="12"/>
      <c r="AN31" s="12" t="s">
        <v>33</v>
      </c>
    </row>
    <row r="32" spans="2:42" ht="29.25" customHeight="1" thickBot="1" x14ac:dyDescent="0.3">
      <c r="B32" s="11">
        <v>23</v>
      </c>
      <c r="C32" s="24" t="s">
        <v>117</v>
      </c>
      <c r="D32" s="10" t="str">
        <f>+D30</f>
        <v>Dirección Regional</v>
      </c>
      <c r="E32" s="85">
        <v>2</v>
      </c>
      <c r="F32" s="11">
        <v>0</v>
      </c>
      <c r="G32" s="11">
        <v>1</v>
      </c>
      <c r="H32" s="11">
        <v>0</v>
      </c>
      <c r="I32" s="11">
        <v>0</v>
      </c>
      <c r="J32" s="11">
        <v>0</v>
      </c>
      <c r="K32" s="11">
        <v>1</v>
      </c>
      <c r="L32" s="11"/>
      <c r="M32" s="11"/>
      <c r="N32" s="11"/>
      <c r="O32" s="11"/>
      <c r="P32" s="11"/>
      <c r="Q32" s="11"/>
      <c r="R32" s="11"/>
      <c r="S32" s="11"/>
      <c r="T32" s="11"/>
      <c r="U32" s="11"/>
      <c r="V32" s="11"/>
      <c r="W32" s="11"/>
      <c r="X32" s="11" t="s">
        <v>33</v>
      </c>
      <c r="Y32" s="11" t="s">
        <v>33</v>
      </c>
      <c r="Z32" s="11"/>
      <c r="AA32" s="11"/>
      <c r="AB32" s="11"/>
      <c r="AC32" s="11" t="s">
        <v>33</v>
      </c>
      <c r="AD32" s="11"/>
      <c r="AE32" s="11" t="s">
        <v>33</v>
      </c>
      <c r="AF32" s="11" t="s">
        <v>33</v>
      </c>
      <c r="AG32" s="11"/>
      <c r="AH32" s="12"/>
      <c r="AI32" s="12"/>
      <c r="AJ32" s="12"/>
      <c r="AK32" s="12"/>
      <c r="AL32" s="13"/>
      <c r="AM32" s="12" t="s">
        <v>33</v>
      </c>
      <c r="AN32" s="12"/>
    </row>
    <row r="33" spans="2:40" ht="15.75" thickBot="1" x14ac:dyDescent="0.3">
      <c r="B33" s="108"/>
      <c r="C33" s="105"/>
      <c r="D33" s="105"/>
      <c r="E33" s="115">
        <f>SUM(E10:E32)</f>
        <v>5279</v>
      </c>
      <c r="F33" s="105" t="e">
        <f>'TUPA 17'!#REF!</f>
        <v>#REF!</v>
      </c>
      <c r="G33" s="105"/>
      <c r="H33" s="105"/>
      <c r="I33" s="105"/>
      <c r="J33" s="105"/>
      <c r="K33" s="105"/>
      <c r="L33" s="105"/>
      <c r="M33" s="105"/>
      <c r="N33" s="105"/>
      <c r="O33" s="105"/>
      <c r="P33" s="105"/>
      <c r="Q33" s="105"/>
      <c r="R33" s="105"/>
      <c r="S33" s="105"/>
      <c r="T33" s="105"/>
      <c r="U33" s="105"/>
      <c r="V33" s="105"/>
      <c r="W33" s="105"/>
      <c r="X33" s="105"/>
      <c r="Y33" s="105"/>
      <c r="Z33" s="105"/>
      <c r="AA33" s="105"/>
      <c r="AB33" s="105"/>
      <c r="AC33" s="105"/>
      <c r="AD33" s="105"/>
      <c r="AE33" s="105"/>
      <c r="AF33" s="105"/>
      <c r="AG33" s="105"/>
      <c r="AH33" s="105"/>
      <c r="AI33" s="105"/>
      <c r="AJ33" s="105"/>
      <c r="AK33" s="105"/>
      <c r="AL33" s="105"/>
      <c r="AM33" s="105"/>
      <c r="AN33" s="105"/>
    </row>
    <row r="34" spans="2:40" x14ac:dyDescent="0.25">
      <c r="E34" s="37"/>
    </row>
    <row r="47" spans="2:40" x14ac:dyDescent="0.25">
      <c r="D47" s="113" t="s">
        <v>116</v>
      </c>
    </row>
  </sheetData>
  <mergeCells count="17">
    <mergeCell ref="AL7:AN7"/>
    <mergeCell ref="F8:J8"/>
    <mergeCell ref="K8:P8"/>
    <mergeCell ref="Q8:AF8"/>
    <mergeCell ref="AL8:AL9"/>
    <mergeCell ref="AM8:AM9"/>
    <mergeCell ref="AN8:AN9"/>
    <mergeCell ref="B1:AJ1"/>
    <mergeCell ref="B2:AK2"/>
    <mergeCell ref="B3:AK3"/>
    <mergeCell ref="B7:B9"/>
    <mergeCell ref="C7:C9"/>
    <mergeCell ref="D7:D9"/>
    <mergeCell ref="E7:E9"/>
    <mergeCell ref="F7:P7"/>
    <mergeCell ref="Q7:AF7"/>
    <mergeCell ref="AG7:AK7"/>
  </mergeCells>
  <pageMargins left="0.11811023622047245" right="0.11811023622047245" top="0.74803149606299213" bottom="0.74803149606299213" header="0.31496062992125984" footer="0.31496062992125984"/>
  <pageSetup paperSize="9" scale="70" orientation="landscape"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49"/>
  <sheetViews>
    <sheetView showGridLines="0" topLeftCell="A10" zoomScale="70" zoomScaleNormal="70" workbookViewId="0">
      <selection activeCell="F33" sqref="F33"/>
    </sheetView>
  </sheetViews>
  <sheetFormatPr baseColWidth="10" defaultColWidth="11.42578125" defaultRowHeight="15" x14ac:dyDescent="0.25"/>
  <cols>
    <col min="1" max="1" width="3.5703125" style="105" customWidth="1"/>
    <col min="2" max="2" width="6.42578125" style="108" customWidth="1"/>
    <col min="3" max="3" width="32.42578125" style="105" customWidth="1"/>
    <col min="4" max="4" width="25.28515625" style="108" customWidth="1"/>
    <col min="5" max="5" width="10.5703125" style="105" customWidth="1"/>
    <col min="6" max="14" width="9.85546875" style="105" customWidth="1"/>
    <col min="15" max="31" width="9.28515625" style="105" customWidth="1"/>
    <col min="32" max="34" width="5.140625" style="105" customWidth="1"/>
    <col min="35" max="16384" width="11.42578125" style="105"/>
  </cols>
  <sheetData>
    <row r="1" spans="1:34" ht="15.75" x14ac:dyDescent="0.25">
      <c r="A1" s="383" t="s">
        <v>0</v>
      </c>
      <c r="B1" s="383"/>
      <c r="C1" s="383"/>
      <c r="D1" s="383"/>
      <c r="E1" s="383"/>
      <c r="F1" s="383"/>
      <c r="G1" s="383"/>
      <c r="H1" s="383"/>
      <c r="I1" s="383"/>
      <c r="J1" s="383"/>
      <c r="K1" s="383"/>
      <c r="L1" s="383"/>
      <c r="M1" s="383"/>
      <c r="N1" s="383"/>
      <c r="O1" s="383"/>
      <c r="P1" s="383"/>
      <c r="Q1" s="383"/>
      <c r="R1" s="383"/>
      <c r="S1" s="383"/>
      <c r="T1" s="383"/>
      <c r="U1" s="383"/>
      <c r="V1" s="383"/>
      <c r="W1" s="383"/>
      <c r="X1" s="383"/>
      <c r="Y1" s="383"/>
      <c r="Z1" s="383"/>
      <c r="AA1" s="106"/>
      <c r="AB1" s="106"/>
      <c r="AC1" s="106"/>
      <c r="AD1" s="104"/>
    </row>
    <row r="2" spans="1:34" ht="15.75" x14ac:dyDescent="0.25">
      <c r="A2" s="383" t="s">
        <v>42</v>
      </c>
      <c r="B2" s="383"/>
      <c r="C2" s="383"/>
      <c r="D2" s="383"/>
      <c r="E2" s="383"/>
      <c r="F2" s="383"/>
      <c r="G2" s="383"/>
      <c r="H2" s="383"/>
      <c r="I2" s="383"/>
      <c r="J2" s="383"/>
      <c r="K2" s="383"/>
      <c r="L2" s="383"/>
      <c r="M2" s="383"/>
      <c r="N2" s="383"/>
      <c r="O2" s="383"/>
      <c r="P2" s="383"/>
      <c r="Q2" s="383"/>
      <c r="R2" s="383"/>
      <c r="S2" s="383"/>
      <c r="T2" s="383"/>
      <c r="U2" s="383"/>
      <c r="V2" s="383"/>
      <c r="W2" s="383"/>
      <c r="X2" s="383"/>
      <c r="Y2" s="383"/>
      <c r="Z2" s="383"/>
      <c r="AA2" s="106"/>
      <c r="AB2" s="106"/>
      <c r="AC2" s="106"/>
      <c r="AD2" s="106"/>
    </row>
    <row r="3" spans="1:34" ht="15.75" x14ac:dyDescent="0.25">
      <c r="A3" s="383" t="s">
        <v>38</v>
      </c>
      <c r="B3" s="383"/>
      <c r="C3" s="383"/>
      <c r="D3" s="383"/>
      <c r="E3" s="383"/>
      <c r="F3" s="383"/>
      <c r="G3" s="383"/>
      <c r="H3" s="383"/>
      <c r="I3" s="383"/>
      <c r="J3" s="383"/>
      <c r="K3" s="383"/>
      <c r="L3" s="383"/>
      <c r="M3" s="383"/>
      <c r="N3" s="383"/>
      <c r="O3" s="383"/>
      <c r="P3" s="383"/>
      <c r="Q3" s="383"/>
      <c r="R3" s="383"/>
      <c r="S3" s="383"/>
      <c r="T3" s="383"/>
      <c r="U3" s="383"/>
      <c r="V3" s="383"/>
      <c r="W3" s="383"/>
      <c r="X3" s="383"/>
      <c r="Y3" s="383"/>
      <c r="Z3" s="383"/>
      <c r="AA3" s="106"/>
      <c r="AB3" s="106"/>
      <c r="AC3" s="106"/>
      <c r="AD3" s="106"/>
    </row>
    <row r="4" spans="1:34" ht="15.75" x14ac:dyDescent="0.25">
      <c r="A4" s="106"/>
      <c r="B4" s="106"/>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row>
    <row r="5" spans="1:34" s="156" customFormat="1" ht="15.75" x14ac:dyDescent="0.25">
      <c r="A5" s="155"/>
      <c r="B5" s="155" t="s">
        <v>263</v>
      </c>
      <c r="D5" s="108"/>
    </row>
    <row r="8" spans="1:34" s="106" customFormat="1" ht="15" customHeight="1" x14ac:dyDescent="0.25">
      <c r="B8" s="369" t="s">
        <v>1</v>
      </c>
      <c r="C8" s="89" t="s">
        <v>2</v>
      </c>
      <c r="D8" s="88" t="s">
        <v>3</v>
      </c>
      <c r="E8" s="92" t="s">
        <v>4</v>
      </c>
      <c r="F8" s="372" t="s">
        <v>5</v>
      </c>
      <c r="G8" s="418"/>
      <c r="H8" s="418"/>
      <c r="I8" s="418"/>
      <c r="J8" s="418"/>
      <c r="K8" s="418"/>
      <c r="L8" s="418"/>
      <c r="M8" s="418"/>
      <c r="N8" s="419"/>
      <c r="O8" s="372" t="s">
        <v>219</v>
      </c>
      <c r="P8" s="418"/>
      <c r="Q8" s="418"/>
      <c r="R8" s="418"/>
      <c r="S8" s="418"/>
      <c r="T8" s="418"/>
      <c r="U8" s="418"/>
      <c r="V8" s="418"/>
      <c r="W8" s="418"/>
      <c r="X8" s="418"/>
      <c r="Y8" s="418"/>
      <c r="Z8" s="419"/>
      <c r="AA8" s="414" t="s">
        <v>11</v>
      </c>
      <c r="AB8" s="415"/>
      <c r="AC8" s="415"/>
      <c r="AD8" s="415"/>
      <c r="AE8" s="416"/>
      <c r="AF8" s="414" t="s">
        <v>15</v>
      </c>
      <c r="AG8" s="415"/>
      <c r="AH8" s="416"/>
    </row>
    <row r="9" spans="1:34" s="106" customFormat="1" ht="15.75" x14ac:dyDescent="0.25">
      <c r="B9" s="370"/>
      <c r="C9" s="90"/>
      <c r="D9" s="88"/>
      <c r="E9" s="92"/>
      <c r="F9" s="375" t="s">
        <v>6</v>
      </c>
      <c r="G9" s="375"/>
      <c r="H9" s="375"/>
      <c r="I9" s="375"/>
      <c r="J9" s="375"/>
      <c r="K9" s="375"/>
      <c r="L9" s="417" t="s">
        <v>218</v>
      </c>
      <c r="M9" s="417"/>
      <c r="N9" s="417"/>
      <c r="O9" s="375" t="s">
        <v>10</v>
      </c>
      <c r="P9" s="375"/>
      <c r="Q9" s="375"/>
      <c r="R9" s="375"/>
      <c r="S9" s="375"/>
      <c r="T9" s="375"/>
      <c r="U9" s="375"/>
      <c r="V9" s="375"/>
      <c r="W9" s="375"/>
      <c r="X9" s="375"/>
      <c r="Y9" s="375"/>
      <c r="Z9" s="375"/>
      <c r="AA9" s="88" t="s">
        <v>31</v>
      </c>
      <c r="AB9" s="88" t="s">
        <v>32</v>
      </c>
      <c r="AC9" s="88" t="s">
        <v>12</v>
      </c>
      <c r="AD9" s="88" t="s">
        <v>13</v>
      </c>
      <c r="AE9" s="88" t="s">
        <v>14</v>
      </c>
      <c r="AF9" s="378" t="s">
        <v>16</v>
      </c>
      <c r="AG9" s="378" t="s">
        <v>17</v>
      </c>
      <c r="AH9" s="378" t="s">
        <v>18</v>
      </c>
    </row>
    <row r="10" spans="1:34" s="106" customFormat="1" ht="63" x14ac:dyDescent="0.25">
      <c r="B10" s="371"/>
      <c r="C10" s="91"/>
      <c r="D10" s="88"/>
      <c r="E10" s="92"/>
      <c r="F10" s="92" t="s">
        <v>41</v>
      </c>
      <c r="G10" s="92" t="s">
        <v>146</v>
      </c>
      <c r="H10" s="92" t="s">
        <v>145</v>
      </c>
      <c r="I10" s="88" t="s">
        <v>43</v>
      </c>
      <c r="J10" s="88" t="s">
        <v>217</v>
      </c>
      <c r="K10" s="92" t="s">
        <v>22</v>
      </c>
      <c r="L10" s="77" t="s">
        <v>8</v>
      </c>
      <c r="M10" s="79" t="s">
        <v>28</v>
      </c>
      <c r="N10" s="77" t="s">
        <v>37</v>
      </c>
      <c r="O10" s="79" t="s">
        <v>25</v>
      </c>
      <c r="P10" s="77" t="s">
        <v>24</v>
      </c>
      <c r="Q10" s="77" t="s">
        <v>64</v>
      </c>
      <c r="R10" s="77" t="s">
        <v>65</v>
      </c>
      <c r="S10" s="77" t="s">
        <v>26</v>
      </c>
      <c r="T10" s="77" t="s">
        <v>27</v>
      </c>
      <c r="U10" s="77" t="s">
        <v>23</v>
      </c>
      <c r="V10" s="77" t="s">
        <v>73</v>
      </c>
      <c r="W10" s="77" t="s">
        <v>141</v>
      </c>
      <c r="X10" s="77" t="s">
        <v>84</v>
      </c>
      <c r="Y10" s="77" t="s">
        <v>140</v>
      </c>
      <c r="Z10" s="77" t="s">
        <v>30</v>
      </c>
      <c r="AA10" s="77"/>
      <c r="AB10" s="77"/>
      <c r="AC10" s="77"/>
      <c r="AD10" s="88"/>
      <c r="AE10" s="88"/>
      <c r="AF10" s="380"/>
      <c r="AG10" s="380"/>
      <c r="AH10" s="380"/>
    </row>
    <row r="11" spans="1:34" ht="31.5" customHeight="1" x14ac:dyDescent="0.25">
      <c r="B11" s="86">
        <v>1</v>
      </c>
      <c r="C11" s="9" t="s">
        <v>34</v>
      </c>
      <c r="D11" s="86" t="s">
        <v>40</v>
      </c>
      <c r="E11" s="86">
        <v>2</v>
      </c>
      <c r="F11" s="86">
        <v>1</v>
      </c>
      <c r="G11" s="86">
        <v>0</v>
      </c>
      <c r="H11" s="86">
        <v>0</v>
      </c>
      <c r="I11" s="86">
        <v>0</v>
      </c>
      <c r="J11" s="86">
        <v>0</v>
      </c>
      <c r="K11" s="86">
        <v>0</v>
      </c>
      <c r="L11" s="86"/>
      <c r="M11" s="86"/>
      <c r="N11" s="86"/>
      <c r="O11" s="86"/>
      <c r="P11" s="86"/>
      <c r="Q11" s="86"/>
      <c r="R11" s="86"/>
      <c r="S11" s="86"/>
      <c r="T11" s="86"/>
      <c r="U11" s="86"/>
      <c r="V11" s="86"/>
      <c r="W11" s="86"/>
      <c r="X11" s="3"/>
      <c r="Y11" s="3"/>
      <c r="Z11" s="3" t="s">
        <v>33</v>
      </c>
      <c r="AA11" s="3"/>
      <c r="AB11" s="3"/>
      <c r="AC11" s="86" t="s">
        <v>33</v>
      </c>
      <c r="AD11" s="86"/>
      <c r="AE11" s="86"/>
      <c r="AF11" s="86" t="s">
        <v>33</v>
      </c>
      <c r="AG11" s="86"/>
      <c r="AH11" s="86"/>
    </row>
    <row r="12" spans="1:34" ht="27.75" customHeight="1" x14ac:dyDescent="0.25">
      <c r="B12" s="11">
        <v>2</v>
      </c>
      <c r="C12" s="10" t="s">
        <v>35</v>
      </c>
      <c r="D12" s="11" t="str">
        <f>+D11</f>
        <v>Administración</v>
      </c>
      <c r="E12" s="11">
        <v>2</v>
      </c>
      <c r="F12" s="11">
        <v>1</v>
      </c>
      <c r="G12" s="11">
        <v>0</v>
      </c>
      <c r="H12" s="11">
        <v>0</v>
      </c>
      <c r="I12" s="11">
        <v>0</v>
      </c>
      <c r="J12" s="11">
        <v>0</v>
      </c>
      <c r="K12" s="11">
        <v>0</v>
      </c>
      <c r="L12" s="12"/>
      <c r="M12" s="11" t="s">
        <v>33</v>
      </c>
      <c r="N12" s="12"/>
      <c r="O12" s="12" t="s">
        <v>33</v>
      </c>
      <c r="P12" s="12"/>
      <c r="Q12" s="12"/>
      <c r="R12" s="12"/>
      <c r="S12" s="12"/>
      <c r="T12" s="12"/>
      <c r="U12" s="12"/>
      <c r="V12" s="12"/>
      <c r="W12" s="11"/>
      <c r="X12" s="13"/>
      <c r="Y12" s="13"/>
      <c r="Z12" s="13" t="s">
        <v>33</v>
      </c>
      <c r="AA12" s="13"/>
      <c r="AB12" s="13"/>
      <c r="AC12" s="12"/>
      <c r="AD12" s="12" t="s">
        <v>33</v>
      </c>
      <c r="AE12" s="12"/>
      <c r="AF12" s="86"/>
      <c r="AG12" s="86"/>
      <c r="AH12" s="86"/>
    </row>
    <row r="13" spans="1:34" ht="27.75" customHeight="1" x14ac:dyDescent="0.25">
      <c r="B13" s="86">
        <v>3</v>
      </c>
      <c r="C13" s="20" t="s">
        <v>36</v>
      </c>
      <c r="D13" s="11" t="s">
        <v>179</v>
      </c>
      <c r="E13" s="11">
        <v>5</v>
      </c>
      <c r="F13" s="11">
        <v>0</v>
      </c>
      <c r="G13" s="11">
        <v>1</v>
      </c>
      <c r="H13" s="11">
        <v>0</v>
      </c>
      <c r="I13" s="11">
        <v>0</v>
      </c>
      <c r="J13" s="11">
        <v>0</v>
      </c>
      <c r="K13" s="11">
        <v>0</v>
      </c>
      <c r="L13" s="12"/>
      <c r="M13" s="12"/>
      <c r="N13" s="12"/>
      <c r="O13" s="11" t="s">
        <v>33</v>
      </c>
      <c r="P13" s="11"/>
      <c r="Q13" s="11"/>
      <c r="R13" s="11"/>
      <c r="S13" s="11"/>
      <c r="T13" s="11"/>
      <c r="U13" s="11"/>
      <c r="V13" s="11"/>
      <c r="W13" s="11"/>
      <c r="X13" s="11"/>
      <c r="Y13" s="11"/>
      <c r="Z13" s="11" t="s">
        <v>33</v>
      </c>
      <c r="AA13" s="3"/>
      <c r="AB13" s="3"/>
      <c r="AC13" s="3"/>
      <c r="AD13" s="3"/>
      <c r="AE13" s="3"/>
      <c r="AF13" s="12"/>
      <c r="AG13" s="12" t="s">
        <v>33</v>
      </c>
      <c r="AH13" s="12"/>
    </row>
    <row r="14" spans="1:34" ht="33.75" customHeight="1" x14ac:dyDescent="0.25">
      <c r="B14" s="11">
        <v>4</v>
      </c>
      <c r="C14" s="154" t="s">
        <v>19</v>
      </c>
      <c r="D14" s="87" t="str">
        <f>+D13</f>
        <v>Mesa de Partes</v>
      </c>
      <c r="E14" s="11">
        <v>1</v>
      </c>
      <c r="F14" s="86">
        <v>0</v>
      </c>
      <c r="G14" s="86">
        <v>1</v>
      </c>
      <c r="H14" s="86">
        <v>0</v>
      </c>
      <c r="I14" s="86">
        <v>0</v>
      </c>
      <c r="J14" s="86">
        <v>0</v>
      </c>
      <c r="K14" s="86">
        <v>0</v>
      </c>
      <c r="L14" s="86"/>
      <c r="M14" s="86"/>
      <c r="N14" s="86"/>
      <c r="O14" s="11"/>
      <c r="P14" s="11" t="s">
        <v>33</v>
      </c>
      <c r="Q14" s="11"/>
      <c r="R14" s="11"/>
      <c r="S14" s="11" t="s">
        <v>33</v>
      </c>
      <c r="T14" s="11"/>
      <c r="U14" s="11" t="s">
        <v>33</v>
      </c>
      <c r="V14" s="11"/>
      <c r="W14" s="11" t="s">
        <v>33</v>
      </c>
      <c r="X14" s="11"/>
      <c r="Y14" s="11"/>
      <c r="Z14" s="11" t="s">
        <v>33</v>
      </c>
      <c r="AA14" s="3"/>
      <c r="AB14" s="3"/>
      <c r="AC14" s="3"/>
      <c r="AD14" s="3"/>
      <c r="AE14" s="3"/>
      <c r="AF14" s="12"/>
      <c r="AG14" s="12"/>
      <c r="AH14" s="12"/>
    </row>
    <row r="15" spans="1:34" ht="33.75" customHeight="1" x14ac:dyDescent="0.25">
      <c r="B15" s="86">
        <v>5</v>
      </c>
      <c r="C15" s="14" t="s">
        <v>194</v>
      </c>
      <c r="D15" s="11" t="str">
        <f>+D14</f>
        <v>Mesa de Partes</v>
      </c>
      <c r="E15" s="11">
        <v>1</v>
      </c>
      <c r="F15" s="11">
        <v>0</v>
      </c>
      <c r="G15" s="11">
        <v>1</v>
      </c>
      <c r="H15" s="11">
        <v>0</v>
      </c>
      <c r="I15" s="11">
        <v>0</v>
      </c>
      <c r="J15" s="11">
        <v>0</v>
      </c>
      <c r="K15" s="11">
        <v>0</v>
      </c>
      <c r="L15" s="11"/>
      <c r="M15" s="11"/>
      <c r="N15" s="11"/>
      <c r="O15" s="11"/>
      <c r="P15" s="11" t="s">
        <v>33</v>
      </c>
      <c r="Q15" s="11"/>
      <c r="R15" s="11"/>
      <c r="S15" s="11" t="s">
        <v>33</v>
      </c>
      <c r="T15" s="11"/>
      <c r="U15" s="11" t="s">
        <v>33</v>
      </c>
      <c r="V15" s="11" t="s">
        <v>33</v>
      </c>
      <c r="W15" s="11" t="s">
        <v>33</v>
      </c>
      <c r="X15" s="11"/>
      <c r="Y15" s="11"/>
      <c r="Z15" s="11" t="s">
        <v>33</v>
      </c>
      <c r="AA15" s="13"/>
      <c r="AB15" s="13"/>
      <c r="AC15" s="13"/>
      <c r="AD15" s="13"/>
      <c r="AE15" s="13"/>
      <c r="AF15" s="12"/>
      <c r="AG15" s="12" t="s">
        <v>33</v>
      </c>
      <c r="AH15" s="12"/>
    </row>
    <row r="16" spans="1:34" ht="33.75" customHeight="1" x14ac:dyDescent="0.25">
      <c r="B16" s="86">
        <v>6</v>
      </c>
      <c r="C16" s="14" t="s">
        <v>50</v>
      </c>
      <c r="D16" s="11" t="s">
        <v>216</v>
      </c>
      <c r="E16" s="11">
        <v>5</v>
      </c>
      <c r="F16" s="11">
        <v>0</v>
      </c>
      <c r="G16" s="11">
        <v>0</v>
      </c>
      <c r="H16" s="11">
        <v>0</v>
      </c>
      <c r="I16" s="11">
        <v>0</v>
      </c>
      <c r="J16" s="11">
        <v>0</v>
      </c>
      <c r="K16" s="11">
        <v>1</v>
      </c>
      <c r="L16" s="11"/>
      <c r="M16" s="11"/>
      <c r="N16" s="11"/>
      <c r="O16" s="11" t="s">
        <v>33</v>
      </c>
      <c r="P16" s="11"/>
      <c r="Q16" s="11"/>
      <c r="R16" s="11"/>
      <c r="S16" s="11"/>
      <c r="T16" s="11"/>
      <c r="U16" s="11"/>
      <c r="V16" s="11"/>
      <c r="W16" s="11"/>
      <c r="X16" s="11"/>
      <c r="Y16" s="11"/>
      <c r="Z16" s="11" t="s">
        <v>33</v>
      </c>
      <c r="AA16" s="13"/>
      <c r="AB16" s="13"/>
      <c r="AC16" s="13"/>
      <c r="AD16" s="13"/>
      <c r="AE16" s="13"/>
      <c r="AF16" s="12"/>
      <c r="AG16" s="12"/>
      <c r="AH16" s="12"/>
    </row>
    <row r="17" spans="2:34" ht="33.75" customHeight="1" x14ac:dyDescent="0.25">
      <c r="B17" s="86">
        <v>7</v>
      </c>
      <c r="C17" s="10" t="s">
        <v>66</v>
      </c>
      <c r="D17" s="11" t="s">
        <v>53</v>
      </c>
      <c r="E17" s="11">
        <v>3</v>
      </c>
      <c r="F17" s="11">
        <v>0</v>
      </c>
      <c r="G17" s="11">
        <v>0</v>
      </c>
      <c r="H17" s="11">
        <v>1</v>
      </c>
      <c r="I17" s="11">
        <v>0</v>
      </c>
      <c r="J17" s="11">
        <v>0</v>
      </c>
      <c r="K17" s="11">
        <v>0</v>
      </c>
      <c r="L17" s="11"/>
      <c r="M17" s="11"/>
      <c r="N17" s="11"/>
      <c r="O17" s="11"/>
      <c r="P17" s="11" t="s">
        <v>33</v>
      </c>
      <c r="Q17" s="11"/>
      <c r="R17" s="11"/>
      <c r="S17" s="11" t="s">
        <v>33</v>
      </c>
      <c r="T17" s="11"/>
      <c r="U17" s="11" t="s">
        <v>33</v>
      </c>
      <c r="V17" s="11" t="s">
        <v>33</v>
      </c>
      <c r="W17" s="11" t="s">
        <v>33</v>
      </c>
      <c r="X17" s="11"/>
      <c r="Y17" s="11"/>
      <c r="Z17" s="11" t="s">
        <v>33</v>
      </c>
      <c r="AA17" s="13"/>
      <c r="AB17" s="13"/>
      <c r="AC17" s="13"/>
      <c r="AD17" s="13"/>
      <c r="AE17" s="13"/>
      <c r="AF17" s="12"/>
      <c r="AG17" s="12"/>
      <c r="AH17" s="12"/>
    </row>
    <row r="18" spans="2:34" ht="33.75" customHeight="1" x14ac:dyDescent="0.25">
      <c r="B18" s="11">
        <v>8</v>
      </c>
      <c r="C18" s="10" t="s">
        <v>67</v>
      </c>
      <c r="D18" s="11" t="s">
        <v>53</v>
      </c>
      <c r="E18" s="11">
        <v>980</v>
      </c>
      <c r="F18" s="11">
        <v>0</v>
      </c>
      <c r="G18" s="11">
        <v>0</v>
      </c>
      <c r="H18" s="11">
        <v>1</v>
      </c>
      <c r="I18" s="11">
        <v>0</v>
      </c>
      <c r="J18" s="11">
        <v>0</v>
      </c>
      <c r="K18" s="11">
        <v>0</v>
      </c>
      <c r="L18" s="11">
        <v>10</v>
      </c>
      <c r="M18" s="11"/>
      <c r="N18" s="11"/>
      <c r="O18" s="11"/>
      <c r="P18" s="11" t="s">
        <v>33</v>
      </c>
      <c r="Q18" s="11" t="s">
        <v>33</v>
      </c>
      <c r="R18" s="11" t="s">
        <v>33</v>
      </c>
      <c r="S18" s="11" t="s">
        <v>33</v>
      </c>
      <c r="T18" s="11" t="s">
        <v>33</v>
      </c>
      <c r="U18" s="11" t="s">
        <v>33</v>
      </c>
      <c r="V18" s="11" t="s">
        <v>33</v>
      </c>
      <c r="W18" s="11" t="s">
        <v>33</v>
      </c>
      <c r="X18" s="11" t="s">
        <v>33</v>
      </c>
      <c r="Y18" s="11" t="s">
        <v>33</v>
      </c>
      <c r="Z18" s="11" t="s">
        <v>33</v>
      </c>
      <c r="AA18" s="13"/>
      <c r="AB18" s="13"/>
      <c r="AC18" s="13"/>
      <c r="AD18" s="13"/>
      <c r="AE18" s="13"/>
      <c r="AF18" s="12"/>
      <c r="AG18" s="12"/>
      <c r="AH18" s="12"/>
    </row>
    <row r="19" spans="2:34" ht="33.75" customHeight="1" x14ac:dyDescent="0.25">
      <c r="B19" s="86">
        <v>9</v>
      </c>
      <c r="C19" s="10" t="s">
        <v>68</v>
      </c>
      <c r="D19" s="11" t="s">
        <v>53</v>
      </c>
      <c r="E19" s="11">
        <v>10</v>
      </c>
      <c r="F19" s="11">
        <v>0</v>
      </c>
      <c r="G19" s="11">
        <v>0</v>
      </c>
      <c r="H19" s="11">
        <v>1</v>
      </c>
      <c r="I19" s="11">
        <v>0</v>
      </c>
      <c r="J19" s="11">
        <v>0</v>
      </c>
      <c r="K19" s="11">
        <v>0</v>
      </c>
      <c r="L19" s="11"/>
      <c r="M19" s="11"/>
      <c r="N19" s="11"/>
      <c r="O19" s="11"/>
      <c r="P19" s="11" t="s">
        <v>33</v>
      </c>
      <c r="Q19" s="11"/>
      <c r="R19" s="11"/>
      <c r="S19" s="11" t="s">
        <v>33</v>
      </c>
      <c r="T19" s="11"/>
      <c r="U19" s="11" t="s">
        <v>33</v>
      </c>
      <c r="V19" s="11" t="s">
        <v>33</v>
      </c>
      <c r="W19" s="11" t="s">
        <v>33</v>
      </c>
      <c r="X19" s="11"/>
      <c r="Y19" s="11"/>
      <c r="Z19" s="11" t="s">
        <v>33</v>
      </c>
      <c r="AA19" s="13"/>
      <c r="AB19" s="13"/>
      <c r="AC19" s="13"/>
      <c r="AD19" s="13"/>
      <c r="AE19" s="13"/>
      <c r="AF19" s="12"/>
      <c r="AG19" s="12"/>
      <c r="AH19" s="12"/>
    </row>
    <row r="20" spans="2:34" ht="39" customHeight="1" x14ac:dyDescent="0.25">
      <c r="B20" s="86">
        <v>10</v>
      </c>
      <c r="C20" s="10" t="s">
        <v>39</v>
      </c>
      <c r="D20" s="27" t="s">
        <v>215</v>
      </c>
      <c r="E20" s="17">
        <v>2</v>
      </c>
      <c r="F20" s="11">
        <v>0</v>
      </c>
      <c r="G20" s="11">
        <v>0</v>
      </c>
      <c r="H20" s="11">
        <v>0</v>
      </c>
      <c r="I20" s="11">
        <v>0</v>
      </c>
      <c r="J20" s="11">
        <v>1</v>
      </c>
      <c r="K20" s="11">
        <v>0</v>
      </c>
      <c r="L20" s="12"/>
      <c r="M20" s="12"/>
      <c r="N20" s="12"/>
      <c r="O20" s="11"/>
      <c r="P20" s="11" t="s">
        <v>33</v>
      </c>
      <c r="Q20" s="11"/>
      <c r="R20" s="11"/>
      <c r="S20" s="11" t="s">
        <v>33</v>
      </c>
      <c r="T20" s="11"/>
      <c r="U20" s="11" t="s">
        <v>33</v>
      </c>
      <c r="V20" s="11" t="s">
        <v>33</v>
      </c>
      <c r="W20" s="11" t="s">
        <v>33</v>
      </c>
      <c r="X20" s="11"/>
      <c r="Y20" s="11"/>
      <c r="Z20" s="11" t="s">
        <v>33</v>
      </c>
      <c r="AA20" s="13"/>
      <c r="AB20" s="13"/>
      <c r="AC20" s="13"/>
      <c r="AD20" s="13"/>
      <c r="AE20" s="13"/>
      <c r="AF20" s="12" t="s">
        <v>33</v>
      </c>
      <c r="AG20" s="12"/>
      <c r="AH20" s="12"/>
    </row>
    <row r="21" spans="2:34" ht="28.5" customHeight="1" x14ac:dyDescent="0.25">
      <c r="B21" s="11">
        <v>11</v>
      </c>
      <c r="C21" s="18" t="s">
        <v>135</v>
      </c>
      <c r="D21" s="27" t="str">
        <f>+D20</f>
        <v>Dirección de Electricidad</v>
      </c>
      <c r="E21" s="17">
        <v>3880</v>
      </c>
      <c r="F21" s="11">
        <v>0</v>
      </c>
      <c r="G21" s="11">
        <v>0</v>
      </c>
      <c r="H21" s="11">
        <v>0</v>
      </c>
      <c r="I21" s="19">
        <v>0</v>
      </c>
      <c r="J21" s="19">
        <v>1</v>
      </c>
      <c r="K21" s="19">
        <v>0</v>
      </c>
      <c r="L21" s="11"/>
      <c r="M21" s="11"/>
      <c r="N21" s="11"/>
      <c r="O21" s="11" t="s">
        <v>33</v>
      </c>
      <c r="P21" s="11" t="s">
        <v>33</v>
      </c>
      <c r="Q21" s="11"/>
      <c r="R21" s="11"/>
      <c r="S21" s="11" t="s">
        <v>33</v>
      </c>
      <c r="T21" s="11"/>
      <c r="U21" s="11" t="s">
        <v>33</v>
      </c>
      <c r="V21" s="11" t="s">
        <v>33</v>
      </c>
      <c r="W21" s="11" t="s">
        <v>33</v>
      </c>
      <c r="X21" s="11"/>
      <c r="Y21" s="11"/>
      <c r="Z21" s="11" t="s">
        <v>33</v>
      </c>
      <c r="AA21" s="13"/>
      <c r="AB21" s="13"/>
      <c r="AC21" s="13"/>
      <c r="AD21" s="13"/>
      <c r="AE21" s="13"/>
      <c r="AF21" s="12"/>
      <c r="AG21" s="12"/>
      <c r="AH21" s="12"/>
    </row>
    <row r="22" spans="2:34" ht="35.25" customHeight="1" x14ac:dyDescent="0.25">
      <c r="B22" s="86">
        <v>12</v>
      </c>
      <c r="C22" s="10" t="s">
        <v>99</v>
      </c>
      <c r="D22" s="95" t="str">
        <f>+D21</f>
        <v>Dirección de Electricidad</v>
      </c>
      <c r="E22" s="17">
        <v>980</v>
      </c>
      <c r="F22" s="11">
        <v>0</v>
      </c>
      <c r="G22" s="11">
        <v>0</v>
      </c>
      <c r="H22" s="11">
        <v>0</v>
      </c>
      <c r="I22" s="11">
        <v>0</v>
      </c>
      <c r="J22" s="11">
        <v>1</v>
      </c>
      <c r="K22" s="11">
        <v>0</v>
      </c>
      <c r="L22" s="11">
        <v>30</v>
      </c>
      <c r="M22" s="12"/>
      <c r="N22" s="12"/>
      <c r="O22" s="11"/>
      <c r="P22" s="11" t="s">
        <v>33</v>
      </c>
      <c r="Q22" s="11" t="s">
        <v>33</v>
      </c>
      <c r="R22" s="11" t="s">
        <v>33</v>
      </c>
      <c r="S22" s="11" t="s">
        <v>33</v>
      </c>
      <c r="T22" s="11" t="s">
        <v>33</v>
      </c>
      <c r="U22" s="11" t="s">
        <v>33</v>
      </c>
      <c r="V22" s="11" t="s">
        <v>33</v>
      </c>
      <c r="W22" s="11" t="s">
        <v>33</v>
      </c>
      <c r="X22" s="11" t="s">
        <v>33</v>
      </c>
      <c r="Y22" s="11" t="s">
        <v>33</v>
      </c>
      <c r="Z22" s="11" t="s">
        <v>33</v>
      </c>
      <c r="AA22" s="13"/>
      <c r="AB22" s="13"/>
      <c r="AC22" s="13"/>
      <c r="AD22" s="13"/>
      <c r="AE22" s="13"/>
      <c r="AF22" s="12"/>
      <c r="AG22" s="12"/>
      <c r="AH22" s="12"/>
    </row>
    <row r="23" spans="2:34" ht="30.75" customHeight="1" x14ac:dyDescent="0.25">
      <c r="B23" s="11">
        <v>13</v>
      </c>
      <c r="C23" s="10" t="s">
        <v>214</v>
      </c>
      <c r="D23" s="95" t="s">
        <v>53</v>
      </c>
      <c r="E23" s="17">
        <v>3</v>
      </c>
      <c r="F23" s="11">
        <v>0</v>
      </c>
      <c r="G23" s="11">
        <v>0</v>
      </c>
      <c r="H23" s="11">
        <v>1</v>
      </c>
      <c r="I23" s="11">
        <v>0</v>
      </c>
      <c r="J23" s="11">
        <v>0</v>
      </c>
      <c r="K23" s="11">
        <v>0</v>
      </c>
      <c r="L23" s="11"/>
      <c r="M23" s="12"/>
      <c r="N23" s="12"/>
      <c r="O23" s="11"/>
      <c r="P23" s="11" t="s">
        <v>33</v>
      </c>
      <c r="Q23" s="11"/>
      <c r="R23" s="11"/>
      <c r="S23" s="11" t="s">
        <v>33</v>
      </c>
      <c r="T23" s="11"/>
      <c r="U23" s="11" t="s">
        <v>33</v>
      </c>
      <c r="V23" s="11" t="s">
        <v>33</v>
      </c>
      <c r="W23" s="11" t="s">
        <v>33</v>
      </c>
      <c r="X23" s="11"/>
      <c r="Y23" s="11"/>
      <c r="Z23" s="11" t="s">
        <v>33</v>
      </c>
      <c r="AA23" s="13"/>
      <c r="AB23" s="13"/>
      <c r="AC23" s="13"/>
      <c r="AD23" s="13"/>
      <c r="AE23" s="13"/>
      <c r="AF23" s="12"/>
      <c r="AG23" s="12"/>
      <c r="AH23" s="12"/>
    </row>
    <row r="24" spans="2:34" ht="29.25" customHeight="1" x14ac:dyDescent="0.25">
      <c r="B24" s="86">
        <v>14</v>
      </c>
      <c r="C24" s="10" t="s">
        <v>213</v>
      </c>
      <c r="D24" s="95" t="str">
        <f>+D23</f>
        <v>Asesoría Legal</v>
      </c>
      <c r="E24" s="17">
        <v>580</v>
      </c>
      <c r="F24" s="11">
        <v>0</v>
      </c>
      <c r="G24" s="11">
        <v>0</v>
      </c>
      <c r="H24" s="11">
        <v>1</v>
      </c>
      <c r="I24" s="11">
        <v>0</v>
      </c>
      <c r="J24" s="11">
        <v>0</v>
      </c>
      <c r="K24" s="11">
        <v>0</v>
      </c>
      <c r="L24" s="11">
        <v>15</v>
      </c>
      <c r="M24" s="12"/>
      <c r="N24" s="12"/>
      <c r="O24" s="11"/>
      <c r="P24" s="11" t="s">
        <v>33</v>
      </c>
      <c r="Q24" s="11" t="s">
        <v>33</v>
      </c>
      <c r="R24" s="11" t="s">
        <v>33</v>
      </c>
      <c r="S24" s="11" t="s">
        <v>33</v>
      </c>
      <c r="T24" s="11" t="s">
        <v>33</v>
      </c>
      <c r="U24" s="11" t="s">
        <v>33</v>
      </c>
      <c r="V24" s="11" t="s">
        <v>33</v>
      </c>
      <c r="W24" s="11" t="s">
        <v>33</v>
      </c>
      <c r="X24" s="11" t="s">
        <v>33</v>
      </c>
      <c r="Y24" s="11" t="s">
        <v>33</v>
      </c>
      <c r="Z24" s="11" t="s">
        <v>33</v>
      </c>
      <c r="AA24" s="13"/>
      <c r="AB24" s="13"/>
      <c r="AC24" s="13"/>
      <c r="AD24" s="13"/>
      <c r="AE24" s="13"/>
      <c r="AF24" s="12"/>
      <c r="AG24" s="12"/>
      <c r="AH24" s="12"/>
    </row>
    <row r="25" spans="2:34" ht="34.5" customHeight="1" x14ac:dyDescent="0.25">
      <c r="B25" s="86">
        <v>15</v>
      </c>
      <c r="C25" s="10" t="s">
        <v>121</v>
      </c>
      <c r="D25" s="95" t="str">
        <f>+D24</f>
        <v>Asesoría Legal</v>
      </c>
      <c r="E25" s="17">
        <v>45</v>
      </c>
      <c r="F25" s="11">
        <v>0</v>
      </c>
      <c r="G25" s="11">
        <v>0</v>
      </c>
      <c r="H25" s="11">
        <v>1</v>
      </c>
      <c r="I25" s="11">
        <v>0</v>
      </c>
      <c r="J25" s="11">
        <v>0</v>
      </c>
      <c r="K25" s="11">
        <v>0</v>
      </c>
      <c r="L25" s="11">
        <v>1</v>
      </c>
      <c r="M25" s="12"/>
      <c r="N25" s="12"/>
      <c r="O25" s="11"/>
      <c r="P25" s="11" t="s">
        <v>33</v>
      </c>
      <c r="Q25" s="11" t="s">
        <v>33</v>
      </c>
      <c r="R25" s="11" t="s">
        <v>33</v>
      </c>
      <c r="S25" s="11" t="s">
        <v>33</v>
      </c>
      <c r="T25" s="11" t="s">
        <v>33</v>
      </c>
      <c r="U25" s="11" t="s">
        <v>33</v>
      </c>
      <c r="V25" s="11" t="s">
        <v>33</v>
      </c>
      <c r="W25" s="11" t="s">
        <v>33</v>
      </c>
      <c r="X25" s="11" t="s">
        <v>33</v>
      </c>
      <c r="Y25" s="11" t="s">
        <v>33</v>
      </c>
      <c r="Z25" s="11" t="s">
        <v>33</v>
      </c>
      <c r="AA25" s="13"/>
      <c r="AB25" s="13"/>
      <c r="AC25" s="13"/>
      <c r="AD25" s="13"/>
      <c r="AE25" s="13"/>
      <c r="AF25" s="12"/>
      <c r="AG25" s="12"/>
      <c r="AH25" s="12"/>
    </row>
    <row r="26" spans="2:34" ht="25.5" customHeight="1" x14ac:dyDescent="0.25">
      <c r="B26" s="86">
        <v>16</v>
      </c>
      <c r="C26" s="10" t="s">
        <v>120</v>
      </c>
      <c r="D26" s="95" t="str">
        <f>+D25</f>
        <v>Asesoría Legal</v>
      </c>
      <c r="E26" s="17">
        <v>2</v>
      </c>
      <c r="F26" s="11">
        <v>0</v>
      </c>
      <c r="G26" s="11">
        <v>0</v>
      </c>
      <c r="H26" s="11">
        <v>1</v>
      </c>
      <c r="I26" s="11">
        <v>0</v>
      </c>
      <c r="J26" s="11">
        <v>0</v>
      </c>
      <c r="K26" s="11">
        <v>0</v>
      </c>
      <c r="L26" s="11"/>
      <c r="M26" s="12"/>
      <c r="N26" s="12"/>
      <c r="O26" s="11"/>
      <c r="P26" s="11" t="s">
        <v>33</v>
      </c>
      <c r="Q26" s="11"/>
      <c r="R26" s="11"/>
      <c r="S26" s="11" t="s">
        <v>33</v>
      </c>
      <c r="T26" s="11" t="s">
        <v>33</v>
      </c>
      <c r="U26" s="11" t="s">
        <v>33</v>
      </c>
      <c r="V26" s="11" t="s">
        <v>33</v>
      </c>
      <c r="W26" s="11" t="s">
        <v>33</v>
      </c>
      <c r="X26" s="11"/>
      <c r="Y26" s="11"/>
      <c r="Z26" s="11" t="s">
        <v>33</v>
      </c>
      <c r="AA26" s="13"/>
      <c r="AB26" s="13"/>
      <c r="AC26" s="13"/>
      <c r="AD26" s="13"/>
      <c r="AE26" s="13"/>
      <c r="AF26" s="12"/>
      <c r="AG26" s="12"/>
      <c r="AH26" s="12" t="s">
        <v>33</v>
      </c>
    </row>
    <row r="27" spans="2:34" ht="27" customHeight="1" x14ac:dyDescent="0.25">
      <c r="B27" s="11">
        <v>17</v>
      </c>
      <c r="C27" s="10" t="s">
        <v>119</v>
      </c>
      <c r="D27" s="95" t="s">
        <v>51</v>
      </c>
      <c r="E27" s="11">
        <v>3</v>
      </c>
      <c r="F27" s="11">
        <v>0</v>
      </c>
      <c r="G27" s="11">
        <v>0</v>
      </c>
      <c r="H27" s="11">
        <v>0</v>
      </c>
      <c r="I27" s="11">
        <v>1</v>
      </c>
      <c r="J27" s="11">
        <v>0</v>
      </c>
      <c r="K27" s="11">
        <v>0</v>
      </c>
      <c r="L27" s="11"/>
      <c r="M27" s="12"/>
      <c r="N27" s="12"/>
      <c r="O27" s="11"/>
      <c r="P27" s="11" t="s">
        <v>33</v>
      </c>
      <c r="Q27" s="11"/>
      <c r="R27" s="11"/>
      <c r="S27" s="11" t="s">
        <v>33</v>
      </c>
      <c r="T27" s="11" t="s">
        <v>33</v>
      </c>
      <c r="U27" s="11" t="s">
        <v>33</v>
      </c>
      <c r="V27" s="11" t="s">
        <v>33</v>
      </c>
      <c r="W27" s="11" t="s">
        <v>33</v>
      </c>
      <c r="X27" s="11"/>
      <c r="Y27" s="11"/>
      <c r="Z27" s="11" t="s">
        <v>33</v>
      </c>
      <c r="AA27" s="13"/>
      <c r="AB27" s="13"/>
      <c r="AC27" s="13"/>
      <c r="AD27" s="13"/>
      <c r="AE27" s="13"/>
      <c r="AF27" s="12" t="s">
        <v>33</v>
      </c>
      <c r="AG27" s="12"/>
      <c r="AH27" s="13"/>
    </row>
    <row r="28" spans="2:34" ht="30" x14ac:dyDescent="0.25">
      <c r="B28" s="86">
        <v>18</v>
      </c>
      <c r="C28" s="10" t="s">
        <v>57</v>
      </c>
      <c r="D28" s="11" t="s">
        <v>51</v>
      </c>
      <c r="E28" s="11">
        <v>5</v>
      </c>
      <c r="F28" s="11">
        <v>0</v>
      </c>
      <c r="G28" s="11">
        <v>0</v>
      </c>
      <c r="H28" s="11">
        <v>0</v>
      </c>
      <c r="I28" s="11">
        <v>1</v>
      </c>
      <c r="J28" s="11">
        <v>0</v>
      </c>
      <c r="K28" s="11">
        <v>0</v>
      </c>
      <c r="L28" s="12">
        <v>1</v>
      </c>
      <c r="M28" s="12"/>
      <c r="N28" s="12"/>
      <c r="O28" s="11"/>
      <c r="P28" s="11" t="s">
        <v>33</v>
      </c>
      <c r="Q28" s="11" t="s">
        <v>33</v>
      </c>
      <c r="R28" s="11" t="s">
        <v>33</v>
      </c>
      <c r="S28" s="11" t="s">
        <v>33</v>
      </c>
      <c r="T28" s="11" t="s">
        <v>33</v>
      </c>
      <c r="U28" s="11" t="s">
        <v>33</v>
      </c>
      <c r="V28" s="11" t="s">
        <v>33</v>
      </c>
      <c r="W28" s="11" t="s">
        <v>33</v>
      </c>
      <c r="X28" s="11" t="s">
        <v>33</v>
      </c>
      <c r="Y28" s="11" t="s">
        <v>33</v>
      </c>
      <c r="Z28" s="11" t="s">
        <v>33</v>
      </c>
      <c r="AA28" s="13"/>
      <c r="AB28" s="13"/>
      <c r="AC28" s="13"/>
      <c r="AD28" s="13"/>
      <c r="AE28" s="13"/>
      <c r="AF28" s="12" t="s">
        <v>33</v>
      </c>
      <c r="AG28" s="12"/>
      <c r="AH28" s="12"/>
    </row>
    <row r="29" spans="2:34" ht="31.5" customHeight="1" x14ac:dyDescent="0.25">
      <c r="B29" s="86">
        <v>19</v>
      </c>
      <c r="C29" s="10" t="s">
        <v>56</v>
      </c>
      <c r="D29" s="25" t="str">
        <f>+D27</f>
        <v>Dirección Regional</v>
      </c>
      <c r="E29" s="11">
        <v>3</v>
      </c>
      <c r="F29" s="11">
        <v>0</v>
      </c>
      <c r="G29" s="11">
        <v>0</v>
      </c>
      <c r="H29" s="11">
        <v>0</v>
      </c>
      <c r="I29" s="11">
        <v>0</v>
      </c>
      <c r="J29" s="11">
        <v>0</v>
      </c>
      <c r="K29" s="11">
        <v>1</v>
      </c>
      <c r="L29" s="12"/>
      <c r="M29" s="12"/>
      <c r="N29" s="12"/>
      <c r="O29" s="11" t="s">
        <v>33</v>
      </c>
      <c r="P29" s="11"/>
      <c r="Q29" s="11"/>
      <c r="R29" s="11"/>
      <c r="S29" s="11"/>
      <c r="T29" s="11"/>
      <c r="U29" s="11"/>
      <c r="V29" s="11"/>
      <c r="W29" s="11"/>
      <c r="X29" s="11"/>
      <c r="Y29" s="11"/>
      <c r="Z29" s="11" t="s">
        <v>33</v>
      </c>
      <c r="AA29" s="13"/>
      <c r="AB29" s="13"/>
      <c r="AC29" s="13"/>
      <c r="AD29" s="13"/>
      <c r="AE29" s="13"/>
      <c r="AF29" s="12"/>
      <c r="AG29" s="12"/>
      <c r="AH29" s="12" t="s">
        <v>33</v>
      </c>
    </row>
    <row r="30" spans="2:34" ht="30" x14ac:dyDescent="0.25">
      <c r="B30" s="11">
        <v>20</v>
      </c>
      <c r="C30" s="24" t="s">
        <v>48</v>
      </c>
      <c r="D30" s="25" t="str">
        <f>+D29</f>
        <v>Dirección Regional</v>
      </c>
      <c r="E30" s="11">
        <v>2</v>
      </c>
      <c r="F30" s="11">
        <v>0</v>
      </c>
      <c r="G30" s="11">
        <v>0</v>
      </c>
      <c r="H30" s="11">
        <v>0</v>
      </c>
      <c r="I30" s="11">
        <v>1</v>
      </c>
      <c r="J30" s="11">
        <v>0</v>
      </c>
      <c r="K30" s="11">
        <v>0</v>
      </c>
      <c r="L30" s="12"/>
      <c r="M30" s="12"/>
      <c r="N30" s="12"/>
      <c r="O30" s="11"/>
      <c r="P30" s="11" t="s">
        <v>33</v>
      </c>
      <c r="Q30" s="11"/>
      <c r="R30" s="11"/>
      <c r="S30" s="11" t="s">
        <v>33</v>
      </c>
      <c r="T30" s="11"/>
      <c r="U30" s="11" t="s">
        <v>33</v>
      </c>
      <c r="V30" s="11" t="s">
        <v>33</v>
      </c>
      <c r="W30" s="11" t="s">
        <v>33</v>
      </c>
      <c r="X30" s="11"/>
      <c r="Y30" s="11"/>
      <c r="Z30" s="11" t="s">
        <v>33</v>
      </c>
      <c r="AA30" s="12"/>
      <c r="AB30" s="12"/>
      <c r="AC30" s="12"/>
      <c r="AD30" s="12"/>
      <c r="AE30" s="12"/>
      <c r="AF30" s="13"/>
      <c r="AG30" s="12" t="s">
        <v>33</v>
      </c>
      <c r="AH30" s="12"/>
    </row>
    <row r="31" spans="2:34" ht="30" x14ac:dyDescent="0.25">
      <c r="B31" s="86">
        <v>21</v>
      </c>
      <c r="C31" s="10" t="s">
        <v>212</v>
      </c>
      <c r="D31" s="11" t="s">
        <v>51</v>
      </c>
      <c r="E31" s="11">
        <v>2</v>
      </c>
      <c r="F31" s="11">
        <v>0</v>
      </c>
      <c r="G31" s="11">
        <v>0</v>
      </c>
      <c r="H31" s="11">
        <v>0</v>
      </c>
      <c r="I31" s="11">
        <v>1</v>
      </c>
      <c r="J31" s="11">
        <v>0</v>
      </c>
      <c r="K31" s="11">
        <v>0</v>
      </c>
      <c r="L31" s="11"/>
      <c r="M31" s="11"/>
      <c r="N31" s="11">
        <v>2</v>
      </c>
      <c r="O31" s="11"/>
      <c r="P31" s="11"/>
      <c r="Q31" s="11"/>
      <c r="R31" s="11"/>
      <c r="S31" s="11"/>
      <c r="T31" s="11"/>
      <c r="U31" s="11"/>
      <c r="V31" s="11"/>
      <c r="W31" s="11"/>
      <c r="X31" s="11"/>
      <c r="Y31" s="11"/>
      <c r="Z31" s="11"/>
      <c r="AA31" s="13"/>
      <c r="AB31" s="13"/>
      <c r="AC31" s="13"/>
      <c r="AD31" s="13"/>
      <c r="AE31" s="13"/>
      <c r="AF31" s="3"/>
      <c r="AG31" s="3"/>
      <c r="AH31" s="3"/>
    </row>
    <row r="32" spans="2:34" ht="44.25" customHeight="1" thickBot="1" x14ac:dyDescent="0.3">
      <c r="B32" s="11">
        <v>22</v>
      </c>
      <c r="C32" s="24" t="s">
        <v>117</v>
      </c>
      <c r="D32" s="27" t="str">
        <f>+D30</f>
        <v>Dirección Regional</v>
      </c>
      <c r="E32" s="11">
        <v>2</v>
      </c>
      <c r="F32" s="11">
        <v>0</v>
      </c>
      <c r="G32" s="11">
        <v>0</v>
      </c>
      <c r="H32" s="11">
        <v>0</v>
      </c>
      <c r="I32" s="11">
        <v>1</v>
      </c>
      <c r="J32" s="11">
        <v>0</v>
      </c>
      <c r="K32" s="11">
        <v>0</v>
      </c>
      <c r="L32" s="11">
        <v>1</v>
      </c>
      <c r="M32" s="11"/>
      <c r="N32" s="11"/>
      <c r="O32" s="11"/>
      <c r="P32" s="11"/>
      <c r="Q32" s="11" t="s">
        <v>33</v>
      </c>
      <c r="R32" s="11" t="s">
        <v>33</v>
      </c>
      <c r="S32" s="11"/>
      <c r="T32" s="11"/>
      <c r="U32" s="11" t="s">
        <v>33</v>
      </c>
      <c r="V32" s="11"/>
      <c r="W32" s="11"/>
      <c r="X32" s="11"/>
      <c r="Y32" s="11" t="s">
        <v>33</v>
      </c>
      <c r="Z32" s="11" t="s">
        <v>33</v>
      </c>
      <c r="AA32" s="11"/>
      <c r="AB32" s="12"/>
      <c r="AC32" s="12"/>
      <c r="AD32" s="12"/>
      <c r="AE32" s="12"/>
      <c r="AF32" s="3"/>
      <c r="AG32" s="3"/>
      <c r="AH32" s="3"/>
    </row>
    <row r="33" spans="5:6" ht="15.75" thickBot="1" x14ac:dyDescent="0.3">
      <c r="E33" s="151">
        <f>SUM(E11:E32)</f>
        <v>6518</v>
      </c>
      <c r="F33" s="182" t="e">
        <f>'TUPA 17'!#REF!</f>
        <v>#REF!</v>
      </c>
    </row>
    <row r="34" spans="5:6" x14ac:dyDescent="0.2">
      <c r="E34" s="37"/>
    </row>
    <row r="49" spans="12:14" x14ac:dyDescent="0.25">
      <c r="L49" s="111"/>
      <c r="M49" s="112"/>
      <c r="N49" s="111"/>
    </row>
  </sheetData>
  <mergeCells count="14">
    <mergeCell ref="A1:Z1"/>
    <mergeCell ref="A2:Z2"/>
    <mergeCell ref="A3:Z3"/>
    <mergeCell ref="AA8:AE8"/>
    <mergeCell ref="AF8:AH8"/>
    <mergeCell ref="B8:B10"/>
    <mergeCell ref="AF9:AF10"/>
    <mergeCell ref="AG9:AG10"/>
    <mergeCell ref="AH9:AH10"/>
    <mergeCell ref="F9:K9"/>
    <mergeCell ref="F8:N8"/>
    <mergeCell ref="L9:N9"/>
    <mergeCell ref="O8:Z8"/>
    <mergeCell ref="O9:Z9"/>
  </mergeCells>
  <pageMargins left="0.11811023622047245" right="0.11811023622047245" top="0.74803149606299213" bottom="0.74803149606299213" header="0.31496062992125984" footer="0.31496062992125984"/>
  <pageSetup paperSize="9" scale="50" fitToHeight="0" orientation="landscape"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33"/>
  <sheetViews>
    <sheetView showGridLines="0" zoomScale="70" zoomScaleNormal="70" workbookViewId="0">
      <selection activeCell="E32" sqref="E32"/>
    </sheetView>
  </sheetViews>
  <sheetFormatPr baseColWidth="10" defaultColWidth="11.42578125" defaultRowHeight="15" x14ac:dyDescent="0.25"/>
  <cols>
    <col min="1" max="1" width="5.140625" style="105" bestFit="1" customWidth="1"/>
    <col min="2" max="2" width="8.7109375" style="108" customWidth="1"/>
    <col min="3" max="3" width="26.140625" style="105" customWidth="1"/>
    <col min="4" max="4" width="21.5703125" style="105" customWidth="1"/>
    <col min="5" max="5" width="10.7109375" style="105" customWidth="1"/>
    <col min="6" max="6" width="9.140625" style="105" customWidth="1"/>
    <col min="7" max="7" width="5.140625" style="105" bestFit="1" customWidth="1"/>
    <col min="8" max="8" width="8.140625" style="105" customWidth="1"/>
    <col min="9" max="9" width="7.140625" style="105" customWidth="1"/>
    <col min="10" max="10" width="8.140625" style="105" customWidth="1"/>
    <col min="11" max="11" width="6.28515625" style="105" customWidth="1"/>
    <col min="12" max="12" width="7.7109375" style="105" customWidth="1"/>
    <col min="13" max="13" width="9.85546875" style="105" customWidth="1"/>
    <col min="14" max="14" width="5.5703125" style="105" customWidth="1"/>
    <col min="15" max="15" width="6.7109375" style="105" customWidth="1"/>
    <col min="16" max="16" width="7.28515625" style="105" customWidth="1"/>
    <col min="17" max="17" width="8.42578125" style="105" customWidth="1"/>
    <col min="18" max="18" width="9.5703125" style="105" customWidth="1"/>
    <col min="19" max="19" width="8" style="105" customWidth="1"/>
    <col min="20" max="20" width="10.5703125" style="105" customWidth="1"/>
    <col min="21" max="21" width="10.28515625" style="105" customWidth="1"/>
    <col min="22" max="22" width="8.140625" style="105" customWidth="1"/>
    <col min="23" max="23" width="11.28515625" style="105" customWidth="1"/>
    <col min="24" max="24" width="6.140625" style="105" customWidth="1"/>
    <col min="25" max="25" width="10.7109375" style="105" customWidth="1"/>
    <col min="26" max="26" width="11.28515625" style="105" customWidth="1"/>
    <col min="27" max="31" width="9.28515625" style="105" customWidth="1"/>
    <col min="32" max="34" width="5.28515625" style="105" customWidth="1"/>
    <col min="35" max="16384" width="11.42578125" style="105"/>
  </cols>
  <sheetData>
    <row r="1" spans="1:34" ht="15.75" x14ac:dyDescent="0.25">
      <c r="A1" s="383" t="s">
        <v>0</v>
      </c>
      <c r="B1" s="383"/>
      <c r="C1" s="383"/>
      <c r="D1" s="383"/>
      <c r="E1" s="383"/>
      <c r="F1" s="383"/>
      <c r="G1" s="383"/>
      <c r="H1" s="383"/>
      <c r="I1" s="383"/>
      <c r="J1" s="383"/>
      <c r="K1" s="383"/>
      <c r="L1" s="383"/>
      <c r="M1" s="383"/>
      <c r="N1" s="383"/>
      <c r="O1" s="383"/>
      <c r="P1" s="383"/>
      <c r="Q1" s="383"/>
      <c r="R1" s="383"/>
      <c r="S1" s="383"/>
      <c r="T1" s="383"/>
      <c r="U1" s="383"/>
      <c r="V1" s="383"/>
      <c r="W1" s="383"/>
      <c r="X1" s="383"/>
      <c r="Y1" s="383"/>
      <c r="Z1" s="383"/>
      <c r="AA1" s="106"/>
      <c r="AB1" s="106"/>
      <c r="AC1" s="106"/>
      <c r="AD1" s="104"/>
    </row>
    <row r="2" spans="1:34" ht="15.75" x14ac:dyDescent="0.25">
      <c r="A2" s="383" t="s">
        <v>42</v>
      </c>
      <c r="B2" s="383"/>
      <c r="C2" s="383"/>
      <c r="D2" s="383"/>
      <c r="E2" s="383"/>
      <c r="F2" s="383"/>
      <c r="G2" s="383"/>
      <c r="H2" s="383"/>
      <c r="I2" s="383"/>
      <c r="J2" s="383"/>
      <c r="K2" s="383"/>
      <c r="L2" s="383"/>
      <c r="M2" s="383"/>
      <c r="N2" s="383"/>
      <c r="O2" s="383"/>
      <c r="P2" s="383"/>
      <c r="Q2" s="383"/>
      <c r="R2" s="383"/>
      <c r="S2" s="383"/>
      <c r="T2" s="383"/>
      <c r="U2" s="383"/>
      <c r="V2" s="383"/>
      <c r="W2" s="383"/>
      <c r="X2" s="383"/>
      <c r="Y2" s="383"/>
      <c r="Z2" s="383"/>
      <c r="AA2" s="106"/>
      <c r="AB2" s="106"/>
      <c r="AC2" s="106"/>
      <c r="AD2" s="106"/>
    </row>
    <row r="3" spans="1:34" ht="15.75" x14ac:dyDescent="0.25">
      <c r="A3" s="383" t="s">
        <v>38</v>
      </c>
      <c r="B3" s="383"/>
      <c r="C3" s="383"/>
      <c r="D3" s="383"/>
      <c r="E3" s="383"/>
      <c r="F3" s="383"/>
      <c r="G3" s="383"/>
      <c r="H3" s="383"/>
      <c r="I3" s="383"/>
      <c r="J3" s="383"/>
      <c r="K3" s="383"/>
      <c r="L3" s="383"/>
      <c r="M3" s="383"/>
      <c r="N3" s="383"/>
      <c r="O3" s="383"/>
      <c r="P3" s="383"/>
      <c r="Q3" s="383"/>
      <c r="R3" s="383"/>
      <c r="S3" s="383"/>
      <c r="T3" s="383"/>
      <c r="U3" s="383"/>
      <c r="V3" s="383"/>
      <c r="W3" s="383"/>
      <c r="X3" s="383"/>
      <c r="Y3" s="383"/>
      <c r="Z3" s="383"/>
      <c r="AA3" s="106"/>
      <c r="AB3" s="106"/>
      <c r="AC3" s="106"/>
      <c r="AD3" s="106"/>
    </row>
    <row r="4" spans="1:34" ht="15.75" x14ac:dyDescent="0.25">
      <c r="A4" s="106"/>
      <c r="B4" s="106"/>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row>
    <row r="5" spans="1:34" ht="15.75" x14ac:dyDescent="0.25">
      <c r="A5" s="104"/>
      <c r="B5" s="104" t="s">
        <v>264</v>
      </c>
      <c r="C5" s="104"/>
      <c r="D5" s="104"/>
      <c r="E5" s="104"/>
      <c r="F5" s="104"/>
      <c r="G5" s="104"/>
      <c r="H5" s="104"/>
      <c r="I5" s="104"/>
      <c r="J5" s="104"/>
    </row>
    <row r="7" spans="1:34" s="106" customFormat="1" ht="31.5" x14ac:dyDescent="0.25">
      <c r="B7" s="369" t="s">
        <v>1</v>
      </c>
      <c r="C7" s="369" t="s">
        <v>2</v>
      </c>
      <c r="D7" s="88" t="s">
        <v>3</v>
      </c>
      <c r="E7" s="92" t="s">
        <v>4</v>
      </c>
      <c r="F7" s="372" t="s">
        <v>5</v>
      </c>
      <c r="G7" s="418"/>
      <c r="H7" s="418"/>
      <c r="I7" s="418"/>
      <c r="J7" s="418"/>
      <c r="K7" s="418"/>
      <c r="L7" s="418"/>
      <c r="M7" s="418"/>
      <c r="N7" s="419"/>
      <c r="O7" s="372" t="s">
        <v>219</v>
      </c>
      <c r="P7" s="418"/>
      <c r="Q7" s="418"/>
      <c r="R7" s="418"/>
      <c r="S7" s="418"/>
      <c r="T7" s="418"/>
      <c r="U7" s="418"/>
      <c r="V7" s="418"/>
      <c r="W7" s="418"/>
      <c r="X7" s="418"/>
      <c r="Y7" s="418"/>
      <c r="Z7" s="419"/>
      <c r="AA7" s="414" t="s">
        <v>11</v>
      </c>
      <c r="AB7" s="415"/>
      <c r="AC7" s="415"/>
      <c r="AD7" s="415"/>
      <c r="AE7" s="416"/>
      <c r="AF7" s="414" t="s">
        <v>15</v>
      </c>
      <c r="AG7" s="415"/>
      <c r="AH7" s="416"/>
    </row>
    <row r="8" spans="1:34" s="106" customFormat="1" ht="15.75" x14ac:dyDescent="0.25">
      <c r="B8" s="370"/>
      <c r="C8" s="370"/>
      <c r="D8" s="88"/>
      <c r="E8" s="92"/>
      <c r="F8" s="375" t="s">
        <v>6</v>
      </c>
      <c r="G8" s="375"/>
      <c r="H8" s="375"/>
      <c r="I8" s="375"/>
      <c r="J8" s="375"/>
      <c r="K8" s="375"/>
      <c r="L8" s="417" t="s">
        <v>218</v>
      </c>
      <c r="M8" s="417"/>
      <c r="N8" s="417"/>
      <c r="O8" s="375" t="s">
        <v>10</v>
      </c>
      <c r="P8" s="375"/>
      <c r="Q8" s="375"/>
      <c r="R8" s="375"/>
      <c r="S8" s="375"/>
      <c r="T8" s="375"/>
      <c r="U8" s="375"/>
      <c r="V8" s="375"/>
      <c r="W8" s="375"/>
      <c r="X8" s="375"/>
      <c r="Y8" s="375"/>
      <c r="Z8" s="375"/>
      <c r="AA8" s="88" t="s">
        <v>31</v>
      </c>
      <c r="AB8" s="88" t="s">
        <v>32</v>
      </c>
      <c r="AC8" s="88" t="s">
        <v>12</v>
      </c>
      <c r="AD8" s="88" t="s">
        <v>13</v>
      </c>
      <c r="AE8" s="88" t="s">
        <v>14</v>
      </c>
      <c r="AF8" s="378" t="s">
        <v>16</v>
      </c>
      <c r="AG8" s="378" t="s">
        <v>17</v>
      </c>
      <c r="AH8" s="378" t="s">
        <v>18</v>
      </c>
    </row>
    <row r="9" spans="1:34" s="106" customFormat="1" ht="44.25" customHeight="1" x14ac:dyDescent="0.25">
      <c r="B9" s="371"/>
      <c r="C9" s="371"/>
      <c r="D9" s="88"/>
      <c r="E9" s="92"/>
      <c r="F9" s="92" t="s">
        <v>41</v>
      </c>
      <c r="G9" s="92" t="s">
        <v>146</v>
      </c>
      <c r="H9" s="92" t="s">
        <v>145</v>
      </c>
      <c r="I9" s="88" t="s">
        <v>43</v>
      </c>
      <c r="J9" s="88" t="s">
        <v>217</v>
      </c>
      <c r="K9" s="92" t="s">
        <v>22</v>
      </c>
      <c r="L9" s="77" t="s">
        <v>8</v>
      </c>
      <c r="M9" s="79" t="s">
        <v>28</v>
      </c>
      <c r="N9" s="77" t="s">
        <v>37</v>
      </c>
      <c r="O9" s="79" t="s">
        <v>25</v>
      </c>
      <c r="P9" s="77" t="s">
        <v>24</v>
      </c>
      <c r="Q9" s="77" t="s">
        <v>64</v>
      </c>
      <c r="R9" s="77" t="s">
        <v>65</v>
      </c>
      <c r="S9" s="77" t="s">
        <v>26</v>
      </c>
      <c r="T9" s="77" t="s">
        <v>27</v>
      </c>
      <c r="U9" s="77" t="s">
        <v>23</v>
      </c>
      <c r="V9" s="77" t="s">
        <v>73</v>
      </c>
      <c r="W9" s="77" t="s">
        <v>141</v>
      </c>
      <c r="X9" s="77" t="s">
        <v>84</v>
      </c>
      <c r="Y9" s="77" t="s">
        <v>140</v>
      </c>
      <c r="Z9" s="77" t="s">
        <v>30</v>
      </c>
      <c r="AA9" s="77"/>
      <c r="AB9" s="77"/>
      <c r="AC9" s="77"/>
      <c r="AD9" s="88"/>
      <c r="AE9" s="88"/>
      <c r="AF9" s="380"/>
      <c r="AG9" s="380"/>
      <c r="AH9" s="380"/>
    </row>
    <row r="10" spans="1:34" ht="29.25" customHeight="1" x14ac:dyDescent="0.25">
      <c r="B10" s="86">
        <v>1</v>
      </c>
      <c r="C10" s="9" t="s">
        <v>34</v>
      </c>
      <c r="D10" s="94" t="s">
        <v>40</v>
      </c>
      <c r="E10" s="86">
        <v>2</v>
      </c>
      <c r="F10" s="86">
        <v>1</v>
      </c>
      <c r="G10" s="86">
        <v>0</v>
      </c>
      <c r="H10" s="86">
        <v>0</v>
      </c>
      <c r="I10" s="86">
        <v>0</v>
      </c>
      <c r="J10" s="86">
        <v>0</v>
      </c>
      <c r="K10" s="86">
        <v>0</v>
      </c>
      <c r="L10" s="86"/>
      <c r="M10" s="86"/>
      <c r="N10" s="86"/>
      <c r="O10" s="86"/>
      <c r="P10" s="86"/>
      <c r="Q10" s="86"/>
      <c r="R10" s="86"/>
      <c r="S10" s="86"/>
      <c r="T10" s="86"/>
      <c r="U10" s="86"/>
      <c r="V10" s="86"/>
      <c r="W10" s="86"/>
      <c r="X10" s="3"/>
      <c r="Y10" s="3"/>
      <c r="Z10" s="3" t="s">
        <v>33</v>
      </c>
      <c r="AA10" s="3"/>
      <c r="AB10" s="3"/>
      <c r="AC10" s="86" t="s">
        <v>33</v>
      </c>
      <c r="AD10" s="86"/>
      <c r="AE10" s="86"/>
      <c r="AF10" s="86" t="s">
        <v>33</v>
      </c>
      <c r="AG10" s="86"/>
      <c r="AH10" s="86"/>
    </row>
    <row r="11" spans="1:34" ht="29.25" customHeight="1" x14ac:dyDescent="0.25">
      <c r="B11" s="11">
        <v>2</v>
      </c>
      <c r="C11" s="10" t="s">
        <v>35</v>
      </c>
      <c r="D11" s="14" t="str">
        <f>+D10</f>
        <v>Administración</v>
      </c>
      <c r="E11" s="11">
        <v>2</v>
      </c>
      <c r="F11" s="11">
        <v>1</v>
      </c>
      <c r="G11" s="11">
        <v>0</v>
      </c>
      <c r="H11" s="11">
        <v>0</v>
      </c>
      <c r="I11" s="11">
        <v>0</v>
      </c>
      <c r="J11" s="11">
        <v>0</v>
      </c>
      <c r="K11" s="11">
        <v>0</v>
      </c>
      <c r="L11" s="12"/>
      <c r="M11" s="11" t="s">
        <v>33</v>
      </c>
      <c r="N11" s="12"/>
      <c r="O11" s="12" t="s">
        <v>33</v>
      </c>
      <c r="P11" s="12"/>
      <c r="Q11" s="12"/>
      <c r="R11" s="12"/>
      <c r="S11" s="12"/>
      <c r="T11" s="12"/>
      <c r="U11" s="12"/>
      <c r="V11" s="12"/>
      <c r="W11" s="11"/>
      <c r="X11" s="13"/>
      <c r="Y11" s="13"/>
      <c r="Z11" s="13" t="s">
        <v>33</v>
      </c>
      <c r="AA11" s="13"/>
      <c r="AB11" s="13"/>
      <c r="AC11" s="12"/>
      <c r="AD11" s="12" t="s">
        <v>33</v>
      </c>
      <c r="AE11" s="12"/>
      <c r="AF11" s="86"/>
      <c r="AG11" s="86"/>
      <c r="AH11" s="86"/>
    </row>
    <row r="12" spans="1:34" ht="29.25" customHeight="1" x14ac:dyDescent="0.25">
      <c r="B12" s="86">
        <v>3</v>
      </c>
      <c r="C12" s="20" t="s">
        <v>36</v>
      </c>
      <c r="D12" s="14" t="s">
        <v>179</v>
      </c>
      <c r="E12" s="11">
        <v>5</v>
      </c>
      <c r="F12" s="11">
        <v>0</v>
      </c>
      <c r="G12" s="11">
        <v>1</v>
      </c>
      <c r="H12" s="11">
        <v>0</v>
      </c>
      <c r="I12" s="11">
        <v>0</v>
      </c>
      <c r="J12" s="11">
        <v>0</v>
      </c>
      <c r="K12" s="11">
        <v>0</v>
      </c>
      <c r="L12" s="12"/>
      <c r="M12" s="12"/>
      <c r="N12" s="12"/>
      <c r="O12" s="11" t="s">
        <v>33</v>
      </c>
      <c r="P12" s="11"/>
      <c r="Q12" s="11"/>
      <c r="R12" s="11"/>
      <c r="S12" s="11"/>
      <c r="T12" s="11"/>
      <c r="U12" s="11"/>
      <c r="V12" s="11"/>
      <c r="W12" s="11"/>
      <c r="X12" s="11"/>
      <c r="Y12" s="11"/>
      <c r="Z12" s="11" t="s">
        <v>33</v>
      </c>
      <c r="AA12" s="3"/>
      <c r="AB12" s="3"/>
      <c r="AC12" s="3"/>
      <c r="AD12" s="3"/>
      <c r="AE12" s="3"/>
      <c r="AF12" s="12"/>
      <c r="AG12" s="12" t="s">
        <v>33</v>
      </c>
      <c r="AH12" s="12"/>
    </row>
    <row r="13" spans="1:34" ht="29.25" customHeight="1" x14ac:dyDescent="0.25">
      <c r="B13" s="11">
        <v>4</v>
      </c>
      <c r="C13" s="154" t="s">
        <v>19</v>
      </c>
      <c r="D13" s="9" t="str">
        <f>+D12</f>
        <v>Mesa de Partes</v>
      </c>
      <c r="E13" s="11">
        <v>1</v>
      </c>
      <c r="F13" s="86">
        <v>0</v>
      </c>
      <c r="G13" s="86">
        <v>1</v>
      </c>
      <c r="H13" s="86">
        <v>0</v>
      </c>
      <c r="I13" s="86">
        <v>0</v>
      </c>
      <c r="J13" s="86">
        <v>0</v>
      </c>
      <c r="K13" s="86">
        <v>0</v>
      </c>
      <c r="L13" s="86"/>
      <c r="M13" s="86"/>
      <c r="N13" s="86"/>
      <c r="O13" s="11"/>
      <c r="P13" s="11" t="s">
        <v>33</v>
      </c>
      <c r="Q13" s="11"/>
      <c r="R13" s="11"/>
      <c r="S13" s="11" t="s">
        <v>33</v>
      </c>
      <c r="T13" s="11"/>
      <c r="U13" s="11" t="s">
        <v>33</v>
      </c>
      <c r="V13" s="11"/>
      <c r="W13" s="11" t="s">
        <v>33</v>
      </c>
      <c r="X13" s="11"/>
      <c r="Y13" s="11"/>
      <c r="Z13" s="11" t="s">
        <v>33</v>
      </c>
      <c r="AA13" s="3"/>
      <c r="AB13" s="3"/>
      <c r="AC13" s="3"/>
      <c r="AD13" s="3"/>
      <c r="AE13" s="3"/>
      <c r="AF13" s="12"/>
      <c r="AG13" s="12"/>
      <c r="AH13" s="12"/>
    </row>
    <row r="14" spans="1:34" ht="29.25" customHeight="1" x14ac:dyDescent="0.25">
      <c r="B14" s="86">
        <v>5</v>
      </c>
      <c r="C14" s="14" t="s">
        <v>194</v>
      </c>
      <c r="D14" s="14" t="str">
        <f>+D13</f>
        <v>Mesa de Partes</v>
      </c>
      <c r="E14" s="11">
        <v>1</v>
      </c>
      <c r="F14" s="11">
        <v>0</v>
      </c>
      <c r="G14" s="11">
        <v>1</v>
      </c>
      <c r="H14" s="11">
        <v>0</v>
      </c>
      <c r="I14" s="11">
        <v>0</v>
      </c>
      <c r="J14" s="11">
        <v>0</v>
      </c>
      <c r="K14" s="11">
        <v>0</v>
      </c>
      <c r="L14" s="11"/>
      <c r="M14" s="11"/>
      <c r="N14" s="11"/>
      <c r="O14" s="11"/>
      <c r="P14" s="11" t="s">
        <v>33</v>
      </c>
      <c r="Q14" s="11"/>
      <c r="R14" s="11"/>
      <c r="S14" s="11" t="s">
        <v>33</v>
      </c>
      <c r="T14" s="11"/>
      <c r="U14" s="11" t="s">
        <v>33</v>
      </c>
      <c r="V14" s="11" t="s">
        <v>33</v>
      </c>
      <c r="W14" s="11" t="s">
        <v>33</v>
      </c>
      <c r="X14" s="11"/>
      <c r="Y14" s="11"/>
      <c r="Z14" s="11" t="s">
        <v>33</v>
      </c>
      <c r="AA14" s="13"/>
      <c r="AB14" s="13"/>
      <c r="AC14" s="13"/>
      <c r="AD14" s="13"/>
      <c r="AE14" s="13"/>
      <c r="AF14" s="12"/>
      <c r="AG14" s="12" t="s">
        <v>33</v>
      </c>
      <c r="AH14" s="12"/>
    </row>
    <row r="15" spans="1:34" ht="29.25" customHeight="1" x14ac:dyDescent="0.25">
      <c r="B15" s="86">
        <v>6</v>
      </c>
      <c r="C15" s="14" t="s">
        <v>50</v>
      </c>
      <c r="D15" s="14" t="s">
        <v>216</v>
      </c>
      <c r="E15" s="11">
        <v>5</v>
      </c>
      <c r="F15" s="11">
        <v>0</v>
      </c>
      <c r="G15" s="11">
        <v>0</v>
      </c>
      <c r="H15" s="11">
        <v>0</v>
      </c>
      <c r="I15" s="11">
        <v>0</v>
      </c>
      <c r="J15" s="11">
        <v>0</v>
      </c>
      <c r="K15" s="11">
        <v>1</v>
      </c>
      <c r="L15" s="11"/>
      <c r="M15" s="11"/>
      <c r="N15" s="11"/>
      <c r="O15" s="11" t="s">
        <v>33</v>
      </c>
      <c r="P15" s="11"/>
      <c r="Q15" s="11"/>
      <c r="R15" s="11"/>
      <c r="S15" s="11"/>
      <c r="T15" s="11"/>
      <c r="U15" s="11"/>
      <c r="V15" s="11"/>
      <c r="W15" s="11"/>
      <c r="X15" s="11"/>
      <c r="Y15" s="11"/>
      <c r="Z15" s="11" t="s">
        <v>33</v>
      </c>
      <c r="AA15" s="13"/>
      <c r="AB15" s="13"/>
      <c r="AC15" s="13"/>
      <c r="AD15" s="13"/>
      <c r="AE15" s="13"/>
      <c r="AF15" s="12"/>
      <c r="AG15" s="12"/>
      <c r="AH15" s="12"/>
    </row>
    <row r="16" spans="1:34" ht="29.25" customHeight="1" x14ac:dyDescent="0.25">
      <c r="B16" s="86">
        <v>7</v>
      </c>
      <c r="C16" s="10" t="s">
        <v>66</v>
      </c>
      <c r="D16" s="14" t="s">
        <v>53</v>
      </c>
      <c r="E16" s="11">
        <v>2</v>
      </c>
      <c r="F16" s="11">
        <v>0</v>
      </c>
      <c r="G16" s="11">
        <v>0</v>
      </c>
      <c r="H16" s="11">
        <v>1</v>
      </c>
      <c r="I16" s="11">
        <v>0</v>
      </c>
      <c r="J16" s="11">
        <v>0</v>
      </c>
      <c r="K16" s="11">
        <v>0</v>
      </c>
      <c r="L16" s="11"/>
      <c r="M16" s="11"/>
      <c r="N16" s="11"/>
      <c r="O16" s="11"/>
      <c r="P16" s="11" t="s">
        <v>33</v>
      </c>
      <c r="Q16" s="11"/>
      <c r="R16" s="11"/>
      <c r="S16" s="11" t="s">
        <v>33</v>
      </c>
      <c r="T16" s="11"/>
      <c r="U16" s="11" t="s">
        <v>33</v>
      </c>
      <c r="V16" s="11" t="s">
        <v>33</v>
      </c>
      <c r="W16" s="11" t="s">
        <v>33</v>
      </c>
      <c r="X16" s="11"/>
      <c r="Y16" s="11"/>
      <c r="Z16" s="11" t="s">
        <v>33</v>
      </c>
      <c r="AA16" s="13"/>
      <c r="AB16" s="13"/>
      <c r="AC16" s="13"/>
      <c r="AD16" s="13"/>
      <c r="AE16" s="13"/>
      <c r="AF16" s="12"/>
      <c r="AG16" s="12"/>
      <c r="AH16" s="12"/>
    </row>
    <row r="17" spans="2:34" ht="29.25" customHeight="1" x14ac:dyDescent="0.25">
      <c r="B17" s="11">
        <v>8</v>
      </c>
      <c r="C17" s="10" t="s">
        <v>67</v>
      </c>
      <c r="D17" s="14" t="s">
        <v>53</v>
      </c>
      <c r="E17" s="11">
        <v>380</v>
      </c>
      <c r="F17" s="11">
        <v>0</v>
      </c>
      <c r="G17" s="11">
        <v>0</v>
      </c>
      <c r="H17" s="11">
        <v>1</v>
      </c>
      <c r="I17" s="11">
        <v>0</v>
      </c>
      <c r="J17" s="11">
        <v>0</v>
      </c>
      <c r="K17" s="11">
        <v>0</v>
      </c>
      <c r="L17" s="11">
        <v>10</v>
      </c>
      <c r="M17" s="11"/>
      <c r="N17" s="11"/>
      <c r="O17" s="11"/>
      <c r="P17" s="11" t="s">
        <v>33</v>
      </c>
      <c r="Q17" s="11" t="s">
        <v>33</v>
      </c>
      <c r="R17" s="11" t="s">
        <v>33</v>
      </c>
      <c r="S17" s="11" t="s">
        <v>33</v>
      </c>
      <c r="T17" s="11" t="s">
        <v>33</v>
      </c>
      <c r="U17" s="11" t="s">
        <v>33</v>
      </c>
      <c r="V17" s="11" t="s">
        <v>33</v>
      </c>
      <c r="W17" s="11" t="s">
        <v>33</v>
      </c>
      <c r="X17" s="11" t="s">
        <v>33</v>
      </c>
      <c r="Y17" s="11" t="s">
        <v>33</v>
      </c>
      <c r="Z17" s="11" t="s">
        <v>33</v>
      </c>
      <c r="AA17" s="13"/>
      <c r="AB17" s="13"/>
      <c r="AC17" s="13"/>
      <c r="AD17" s="13"/>
      <c r="AE17" s="13"/>
      <c r="AF17" s="12"/>
      <c r="AG17" s="12"/>
      <c r="AH17" s="12"/>
    </row>
    <row r="18" spans="2:34" ht="29.25" customHeight="1" x14ac:dyDescent="0.25">
      <c r="B18" s="86">
        <v>9</v>
      </c>
      <c r="C18" s="10" t="s">
        <v>68</v>
      </c>
      <c r="D18" s="14" t="s">
        <v>53</v>
      </c>
      <c r="E18" s="11">
        <v>2</v>
      </c>
      <c r="F18" s="11">
        <v>0</v>
      </c>
      <c r="G18" s="11">
        <v>0</v>
      </c>
      <c r="H18" s="11">
        <v>1</v>
      </c>
      <c r="I18" s="11">
        <v>0</v>
      </c>
      <c r="J18" s="11">
        <v>0</v>
      </c>
      <c r="K18" s="11">
        <v>0</v>
      </c>
      <c r="L18" s="11"/>
      <c r="M18" s="11"/>
      <c r="N18" s="11"/>
      <c r="O18" s="11"/>
      <c r="P18" s="11" t="s">
        <v>33</v>
      </c>
      <c r="Q18" s="11"/>
      <c r="R18" s="11"/>
      <c r="S18" s="11" t="s">
        <v>33</v>
      </c>
      <c r="T18" s="11"/>
      <c r="U18" s="11" t="s">
        <v>33</v>
      </c>
      <c r="V18" s="11" t="s">
        <v>33</v>
      </c>
      <c r="W18" s="11" t="s">
        <v>33</v>
      </c>
      <c r="X18" s="11"/>
      <c r="Y18" s="11"/>
      <c r="Z18" s="11" t="s">
        <v>33</v>
      </c>
      <c r="AA18" s="13"/>
      <c r="AB18" s="13"/>
      <c r="AC18" s="13"/>
      <c r="AD18" s="13"/>
      <c r="AE18" s="13"/>
      <c r="AF18" s="12"/>
      <c r="AG18" s="12"/>
      <c r="AH18" s="12"/>
    </row>
    <row r="19" spans="2:34" ht="29.25" customHeight="1" x14ac:dyDescent="0.25">
      <c r="B19" s="86">
        <v>10</v>
      </c>
      <c r="C19" s="10" t="s">
        <v>39</v>
      </c>
      <c r="D19" s="10" t="s">
        <v>215</v>
      </c>
      <c r="E19" s="17">
        <v>1</v>
      </c>
      <c r="F19" s="11">
        <v>0</v>
      </c>
      <c r="G19" s="11">
        <v>0</v>
      </c>
      <c r="H19" s="11">
        <v>0</v>
      </c>
      <c r="I19" s="11">
        <v>0</v>
      </c>
      <c r="J19" s="11">
        <v>1</v>
      </c>
      <c r="K19" s="11">
        <v>0</v>
      </c>
      <c r="L19" s="12"/>
      <c r="M19" s="12"/>
      <c r="N19" s="12"/>
      <c r="O19" s="11"/>
      <c r="P19" s="11" t="s">
        <v>33</v>
      </c>
      <c r="Q19" s="11"/>
      <c r="R19" s="11"/>
      <c r="S19" s="11" t="s">
        <v>33</v>
      </c>
      <c r="T19" s="11"/>
      <c r="U19" s="11" t="s">
        <v>33</v>
      </c>
      <c r="V19" s="11" t="s">
        <v>33</v>
      </c>
      <c r="W19" s="11" t="s">
        <v>33</v>
      </c>
      <c r="X19" s="11"/>
      <c r="Y19" s="11"/>
      <c r="Z19" s="11" t="s">
        <v>33</v>
      </c>
      <c r="AA19" s="13"/>
      <c r="AB19" s="13"/>
      <c r="AC19" s="13"/>
      <c r="AD19" s="13"/>
      <c r="AE19" s="13"/>
      <c r="AF19" s="12" t="s">
        <v>33</v>
      </c>
      <c r="AG19" s="12"/>
      <c r="AH19" s="12"/>
    </row>
    <row r="20" spans="2:34" ht="29.25" customHeight="1" x14ac:dyDescent="0.25">
      <c r="B20" s="11">
        <v>11</v>
      </c>
      <c r="C20" s="18" t="s">
        <v>135</v>
      </c>
      <c r="D20" s="10" t="str">
        <f>+D19</f>
        <v>Dirección de Electricidad</v>
      </c>
      <c r="E20" s="17">
        <v>5200</v>
      </c>
      <c r="F20" s="11">
        <v>0</v>
      </c>
      <c r="G20" s="11">
        <v>0</v>
      </c>
      <c r="H20" s="11">
        <v>0</v>
      </c>
      <c r="I20" s="19">
        <v>0</v>
      </c>
      <c r="J20" s="19">
        <v>1</v>
      </c>
      <c r="K20" s="19">
        <v>0</v>
      </c>
      <c r="L20" s="11"/>
      <c r="M20" s="11"/>
      <c r="N20" s="11"/>
      <c r="O20" s="11" t="s">
        <v>33</v>
      </c>
      <c r="P20" s="11" t="s">
        <v>33</v>
      </c>
      <c r="Q20" s="11"/>
      <c r="R20" s="11"/>
      <c r="S20" s="11" t="s">
        <v>33</v>
      </c>
      <c r="T20" s="11"/>
      <c r="U20" s="11" t="s">
        <v>33</v>
      </c>
      <c r="V20" s="11" t="s">
        <v>33</v>
      </c>
      <c r="W20" s="11" t="s">
        <v>33</v>
      </c>
      <c r="X20" s="11"/>
      <c r="Y20" s="11"/>
      <c r="Z20" s="11" t="s">
        <v>33</v>
      </c>
      <c r="AA20" s="13"/>
      <c r="AB20" s="13"/>
      <c r="AC20" s="13"/>
      <c r="AD20" s="13"/>
      <c r="AE20" s="13"/>
      <c r="AF20" s="12"/>
      <c r="AG20" s="12"/>
      <c r="AH20" s="12"/>
    </row>
    <row r="21" spans="2:34" ht="29.25" customHeight="1" x14ac:dyDescent="0.25">
      <c r="B21" s="86">
        <v>12</v>
      </c>
      <c r="C21" s="10" t="s">
        <v>99</v>
      </c>
      <c r="D21" s="21" t="str">
        <f>+D20</f>
        <v>Dirección de Electricidad</v>
      </c>
      <c r="E21" s="17">
        <v>1440</v>
      </c>
      <c r="F21" s="11">
        <v>0</v>
      </c>
      <c r="G21" s="11">
        <v>0</v>
      </c>
      <c r="H21" s="11">
        <v>0</v>
      </c>
      <c r="I21" s="11">
        <v>0</v>
      </c>
      <c r="J21" s="11">
        <v>1</v>
      </c>
      <c r="K21" s="11">
        <v>0</v>
      </c>
      <c r="L21" s="11">
        <v>30</v>
      </c>
      <c r="M21" s="12"/>
      <c r="N21" s="12"/>
      <c r="O21" s="11"/>
      <c r="P21" s="11" t="s">
        <v>33</v>
      </c>
      <c r="Q21" s="11" t="s">
        <v>33</v>
      </c>
      <c r="R21" s="11" t="s">
        <v>33</v>
      </c>
      <c r="S21" s="11" t="s">
        <v>33</v>
      </c>
      <c r="T21" s="11" t="s">
        <v>33</v>
      </c>
      <c r="U21" s="11" t="s">
        <v>33</v>
      </c>
      <c r="V21" s="11" t="s">
        <v>33</v>
      </c>
      <c r="W21" s="11" t="s">
        <v>33</v>
      </c>
      <c r="X21" s="11" t="s">
        <v>33</v>
      </c>
      <c r="Y21" s="11" t="s">
        <v>33</v>
      </c>
      <c r="Z21" s="11" t="s">
        <v>33</v>
      </c>
      <c r="AA21" s="13"/>
      <c r="AB21" s="13"/>
      <c r="AC21" s="13"/>
      <c r="AD21" s="13"/>
      <c r="AE21" s="13"/>
      <c r="AF21" s="12"/>
      <c r="AG21" s="12"/>
      <c r="AH21" s="12"/>
    </row>
    <row r="22" spans="2:34" ht="29.25" customHeight="1" x14ac:dyDescent="0.25">
      <c r="B22" s="11">
        <v>13</v>
      </c>
      <c r="C22" s="10" t="s">
        <v>214</v>
      </c>
      <c r="D22" s="21" t="s">
        <v>53</v>
      </c>
      <c r="E22" s="17">
        <v>3</v>
      </c>
      <c r="F22" s="11">
        <v>0</v>
      </c>
      <c r="G22" s="11">
        <v>0</v>
      </c>
      <c r="H22" s="11">
        <v>1</v>
      </c>
      <c r="I22" s="11">
        <v>0</v>
      </c>
      <c r="J22" s="11">
        <v>0</v>
      </c>
      <c r="K22" s="11">
        <v>0</v>
      </c>
      <c r="L22" s="11"/>
      <c r="M22" s="12"/>
      <c r="N22" s="12"/>
      <c r="O22" s="11"/>
      <c r="P22" s="11" t="s">
        <v>33</v>
      </c>
      <c r="Q22" s="11"/>
      <c r="R22" s="11"/>
      <c r="S22" s="11" t="s">
        <v>33</v>
      </c>
      <c r="T22" s="11"/>
      <c r="U22" s="11" t="s">
        <v>33</v>
      </c>
      <c r="V22" s="11" t="s">
        <v>33</v>
      </c>
      <c r="W22" s="11" t="s">
        <v>33</v>
      </c>
      <c r="X22" s="11"/>
      <c r="Y22" s="11"/>
      <c r="Z22" s="11" t="s">
        <v>33</v>
      </c>
      <c r="AA22" s="13"/>
      <c r="AB22" s="13"/>
      <c r="AC22" s="13"/>
      <c r="AD22" s="13"/>
      <c r="AE22" s="13"/>
      <c r="AF22" s="12"/>
      <c r="AG22" s="12"/>
      <c r="AH22" s="12"/>
    </row>
    <row r="23" spans="2:34" ht="29.25" customHeight="1" x14ac:dyDescent="0.3">
      <c r="B23" s="86">
        <v>14</v>
      </c>
      <c r="C23" s="10" t="s">
        <v>213</v>
      </c>
      <c r="D23" s="21" t="str">
        <f>+D22</f>
        <v>Asesoría Legal</v>
      </c>
      <c r="E23" s="17">
        <v>180</v>
      </c>
      <c r="F23" s="11">
        <v>0</v>
      </c>
      <c r="G23" s="11">
        <v>0</v>
      </c>
      <c r="H23" s="11">
        <v>1</v>
      </c>
      <c r="I23" s="11">
        <v>0</v>
      </c>
      <c r="J23" s="11">
        <v>0</v>
      </c>
      <c r="K23" s="11">
        <v>0</v>
      </c>
      <c r="L23" s="11">
        <v>15</v>
      </c>
      <c r="M23" s="12"/>
      <c r="N23" s="12"/>
      <c r="O23" s="11"/>
      <c r="P23" s="11" t="s">
        <v>33</v>
      </c>
      <c r="Q23" s="11" t="s">
        <v>33</v>
      </c>
      <c r="R23" s="11" t="s">
        <v>33</v>
      </c>
      <c r="S23" s="11" t="s">
        <v>33</v>
      </c>
      <c r="T23" s="11" t="s">
        <v>33</v>
      </c>
      <c r="U23" s="11" t="s">
        <v>33</v>
      </c>
      <c r="V23" s="11" t="s">
        <v>33</v>
      </c>
      <c r="W23" s="11" t="s">
        <v>33</v>
      </c>
      <c r="X23" s="11" t="s">
        <v>33</v>
      </c>
      <c r="Y23" s="11" t="s">
        <v>33</v>
      </c>
      <c r="Z23" s="11" t="s">
        <v>33</v>
      </c>
      <c r="AA23" s="13"/>
      <c r="AB23" s="13"/>
      <c r="AC23" s="13"/>
      <c r="AD23" s="13"/>
      <c r="AE23" s="13"/>
      <c r="AF23" s="12"/>
      <c r="AG23" s="12"/>
      <c r="AH23" s="12"/>
    </row>
    <row r="24" spans="2:34" ht="29.25" customHeight="1" x14ac:dyDescent="0.25">
      <c r="B24" s="86">
        <v>15</v>
      </c>
      <c r="C24" s="10" t="s">
        <v>121</v>
      </c>
      <c r="D24" s="21" t="str">
        <f>+D23</f>
        <v>Asesoría Legal</v>
      </c>
      <c r="E24" s="17">
        <v>10</v>
      </c>
      <c r="F24" s="11">
        <v>0</v>
      </c>
      <c r="G24" s="11">
        <v>0</v>
      </c>
      <c r="H24" s="11">
        <v>1</v>
      </c>
      <c r="I24" s="11">
        <v>0</v>
      </c>
      <c r="J24" s="11">
        <v>0</v>
      </c>
      <c r="K24" s="11">
        <v>0</v>
      </c>
      <c r="L24" s="11">
        <v>1</v>
      </c>
      <c r="M24" s="12"/>
      <c r="N24" s="12"/>
      <c r="O24" s="11"/>
      <c r="P24" s="11" t="s">
        <v>33</v>
      </c>
      <c r="Q24" s="11" t="s">
        <v>33</v>
      </c>
      <c r="R24" s="11" t="s">
        <v>33</v>
      </c>
      <c r="S24" s="11" t="s">
        <v>33</v>
      </c>
      <c r="T24" s="11" t="s">
        <v>33</v>
      </c>
      <c r="U24" s="11" t="s">
        <v>33</v>
      </c>
      <c r="V24" s="11" t="s">
        <v>33</v>
      </c>
      <c r="W24" s="11" t="s">
        <v>33</v>
      </c>
      <c r="X24" s="11" t="s">
        <v>33</v>
      </c>
      <c r="Y24" s="11" t="s">
        <v>33</v>
      </c>
      <c r="Z24" s="11" t="s">
        <v>33</v>
      </c>
      <c r="AA24" s="13"/>
      <c r="AB24" s="13"/>
      <c r="AC24" s="13"/>
      <c r="AD24" s="13"/>
      <c r="AE24" s="13"/>
      <c r="AF24" s="12"/>
      <c r="AG24" s="12"/>
      <c r="AH24" s="12"/>
    </row>
    <row r="25" spans="2:34" ht="29.25" customHeight="1" x14ac:dyDescent="0.25">
      <c r="B25" s="86">
        <v>16</v>
      </c>
      <c r="C25" s="10" t="s">
        <v>120</v>
      </c>
      <c r="D25" s="21" t="str">
        <f>+D24</f>
        <v>Asesoría Legal</v>
      </c>
      <c r="E25" s="17">
        <v>2</v>
      </c>
      <c r="F25" s="11">
        <v>0</v>
      </c>
      <c r="G25" s="11">
        <v>0</v>
      </c>
      <c r="H25" s="11">
        <v>1</v>
      </c>
      <c r="I25" s="11">
        <v>0</v>
      </c>
      <c r="J25" s="11">
        <v>0</v>
      </c>
      <c r="K25" s="11">
        <v>0</v>
      </c>
      <c r="L25" s="11"/>
      <c r="M25" s="12"/>
      <c r="N25" s="12"/>
      <c r="O25" s="11"/>
      <c r="P25" s="11" t="s">
        <v>33</v>
      </c>
      <c r="Q25" s="11"/>
      <c r="R25" s="11"/>
      <c r="S25" s="11" t="s">
        <v>33</v>
      </c>
      <c r="T25" s="11" t="s">
        <v>33</v>
      </c>
      <c r="U25" s="11" t="s">
        <v>33</v>
      </c>
      <c r="V25" s="11" t="s">
        <v>33</v>
      </c>
      <c r="W25" s="11" t="s">
        <v>33</v>
      </c>
      <c r="X25" s="11"/>
      <c r="Y25" s="11"/>
      <c r="Z25" s="11" t="s">
        <v>33</v>
      </c>
      <c r="AA25" s="13"/>
      <c r="AB25" s="13"/>
      <c r="AC25" s="13"/>
      <c r="AD25" s="13"/>
      <c r="AE25" s="13"/>
      <c r="AF25" s="12"/>
      <c r="AG25" s="12"/>
      <c r="AH25" s="12" t="s">
        <v>33</v>
      </c>
    </row>
    <row r="26" spans="2:34" ht="29.25" customHeight="1" x14ac:dyDescent="0.25">
      <c r="B26" s="11">
        <v>17</v>
      </c>
      <c r="C26" s="10" t="s">
        <v>119</v>
      </c>
      <c r="D26" s="21" t="s">
        <v>51</v>
      </c>
      <c r="E26" s="11">
        <v>3</v>
      </c>
      <c r="F26" s="11">
        <v>0</v>
      </c>
      <c r="G26" s="11">
        <v>0</v>
      </c>
      <c r="H26" s="11">
        <v>0</v>
      </c>
      <c r="I26" s="11">
        <v>1</v>
      </c>
      <c r="J26" s="11">
        <v>0</v>
      </c>
      <c r="K26" s="11">
        <v>0</v>
      </c>
      <c r="L26" s="11"/>
      <c r="M26" s="12"/>
      <c r="N26" s="12"/>
      <c r="O26" s="11"/>
      <c r="P26" s="11" t="s">
        <v>33</v>
      </c>
      <c r="Q26" s="11"/>
      <c r="R26" s="11"/>
      <c r="S26" s="11" t="s">
        <v>33</v>
      </c>
      <c r="T26" s="11" t="s">
        <v>33</v>
      </c>
      <c r="U26" s="11" t="s">
        <v>33</v>
      </c>
      <c r="V26" s="11" t="s">
        <v>33</v>
      </c>
      <c r="W26" s="11" t="s">
        <v>33</v>
      </c>
      <c r="X26" s="11"/>
      <c r="Y26" s="11"/>
      <c r="Z26" s="11" t="s">
        <v>33</v>
      </c>
      <c r="AA26" s="13"/>
      <c r="AB26" s="13"/>
      <c r="AC26" s="13"/>
      <c r="AD26" s="13"/>
      <c r="AE26" s="13"/>
      <c r="AF26" s="12" t="s">
        <v>33</v>
      </c>
      <c r="AG26" s="12"/>
      <c r="AH26" s="13"/>
    </row>
    <row r="27" spans="2:34" ht="29.25" customHeight="1" x14ac:dyDescent="0.25">
      <c r="B27" s="86">
        <v>18</v>
      </c>
      <c r="C27" s="10" t="s">
        <v>57</v>
      </c>
      <c r="D27" s="14" t="s">
        <v>51</v>
      </c>
      <c r="E27" s="11">
        <v>5</v>
      </c>
      <c r="F27" s="11">
        <v>0</v>
      </c>
      <c r="G27" s="11">
        <v>0</v>
      </c>
      <c r="H27" s="11">
        <v>0</v>
      </c>
      <c r="I27" s="11">
        <v>1</v>
      </c>
      <c r="J27" s="11">
        <v>0</v>
      </c>
      <c r="K27" s="11">
        <v>0</v>
      </c>
      <c r="L27" s="12">
        <v>1</v>
      </c>
      <c r="M27" s="12"/>
      <c r="N27" s="12"/>
      <c r="O27" s="11"/>
      <c r="P27" s="11" t="s">
        <v>33</v>
      </c>
      <c r="Q27" s="11" t="s">
        <v>33</v>
      </c>
      <c r="R27" s="11" t="s">
        <v>33</v>
      </c>
      <c r="S27" s="11" t="s">
        <v>33</v>
      </c>
      <c r="T27" s="11" t="s">
        <v>33</v>
      </c>
      <c r="U27" s="11" t="s">
        <v>33</v>
      </c>
      <c r="V27" s="11" t="s">
        <v>33</v>
      </c>
      <c r="W27" s="11" t="s">
        <v>33</v>
      </c>
      <c r="X27" s="11" t="s">
        <v>33</v>
      </c>
      <c r="Y27" s="11" t="s">
        <v>33</v>
      </c>
      <c r="Z27" s="11" t="s">
        <v>33</v>
      </c>
      <c r="AA27" s="13"/>
      <c r="AB27" s="13"/>
      <c r="AC27" s="13"/>
      <c r="AD27" s="13"/>
      <c r="AE27" s="13"/>
      <c r="AF27" s="12" t="s">
        <v>33</v>
      </c>
      <c r="AG27" s="12"/>
      <c r="AH27" s="12"/>
    </row>
    <row r="28" spans="2:34" ht="29.25" customHeight="1" x14ac:dyDescent="0.25">
      <c r="B28" s="86">
        <v>19</v>
      </c>
      <c r="C28" s="10" t="s">
        <v>56</v>
      </c>
      <c r="D28" s="22" t="str">
        <f>+D26</f>
        <v>Dirección Regional</v>
      </c>
      <c r="E28" s="11">
        <v>3</v>
      </c>
      <c r="F28" s="11">
        <v>0</v>
      </c>
      <c r="G28" s="11">
        <v>0</v>
      </c>
      <c r="H28" s="11">
        <v>0</v>
      </c>
      <c r="I28" s="11">
        <v>0</v>
      </c>
      <c r="J28" s="11">
        <v>0</v>
      </c>
      <c r="K28" s="11">
        <v>1</v>
      </c>
      <c r="L28" s="12"/>
      <c r="M28" s="12"/>
      <c r="N28" s="12"/>
      <c r="O28" s="11" t="s">
        <v>33</v>
      </c>
      <c r="P28" s="11"/>
      <c r="Q28" s="11"/>
      <c r="R28" s="11"/>
      <c r="S28" s="11"/>
      <c r="T28" s="11"/>
      <c r="U28" s="11"/>
      <c r="V28" s="11"/>
      <c r="W28" s="11"/>
      <c r="X28" s="11"/>
      <c r="Y28" s="11"/>
      <c r="Z28" s="11" t="s">
        <v>33</v>
      </c>
      <c r="AA28" s="13"/>
      <c r="AB28" s="13"/>
      <c r="AC28" s="13"/>
      <c r="AD28" s="13"/>
      <c r="AE28" s="13"/>
      <c r="AF28" s="12"/>
      <c r="AG28" s="12"/>
      <c r="AH28" s="12" t="s">
        <v>33</v>
      </c>
    </row>
    <row r="29" spans="2:34" ht="45" x14ac:dyDescent="0.25">
      <c r="B29" s="11">
        <v>20</v>
      </c>
      <c r="C29" s="24" t="s">
        <v>48</v>
      </c>
      <c r="D29" s="22" t="str">
        <f>+D28</f>
        <v>Dirección Regional</v>
      </c>
      <c r="E29" s="11">
        <v>2</v>
      </c>
      <c r="F29" s="11">
        <v>0</v>
      </c>
      <c r="G29" s="11">
        <v>0</v>
      </c>
      <c r="H29" s="11">
        <v>0</v>
      </c>
      <c r="I29" s="11">
        <v>1</v>
      </c>
      <c r="J29" s="11">
        <v>0</v>
      </c>
      <c r="K29" s="11">
        <v>0</v>
      </c>
      <c r="L29" s="12"/>
      <c r="M29" s="12"/>
      <c r="N29" s="12"/>
      <c r="O29" s="11"/>
      <c r="P29" s="11" t="s">
        <v>33</v>
      </c>
      <c r="Q29" s="11"/>
      <c r="R29" s="11"/>
      <c r="S29" s="11" t="s">
        <v>33</v>
      </c>
      <c r="T29" s="11"/>
      <c r="U29" s="11" t="s">
        <v>33</v>
      </c>
      <c r="V29" s="11" t="s">
        <v>33</v>
      </c>
      <c r="W29" s="11" t="s">
        <v>33</v>
      </c>
      <c r="X29" s="11"/>
      <c r="Y29" s="11"/>
      <c r="Z29" s="11" t="s">
        <v>33</v>
      </c>
      <c r="AA29" s="12"/>
      <c r="AB29" s="12"/>
      <c r="AC29" s="12"/>
      <c r="AD29" s="12"/>
      <c r="AE29" s="12"/>
      <c r="AF29" s="13"/>
      <c r="AG29" s="12" t="s">
        <v>33</v>
      </c>
      <c r="AH29" s="12"/>
    </row>
    <row r="30" spans="2:34" ht="45" x14ac:dyDescent="0.25">
      <c r="B30" s="86">
        <v>21</v>
      </c>
      <c r="C30" s="10" t="s">
        <v>212</v>
      </c>
      <c r="D30" s="14" t="s">
        <v>51</v>
      </c>
      <c r="E30" s="11">
        <v>2</v>
      </c>
      <c r="F30" s="11">
        <v>0</v>
      </c>
      <c r="G30" s="11">
        <v>0</v>
      </c>
      <c r="H30" s="11">
        <v>0</v>
      </c>
      <c r="I30" s="11">
        <v>1</v>
      </c>
      <c r="J30" s="11">
        <v>0</v>
      </c>
      <c r="K30" s="11">
        <v>0</v>
      </c>
      <c r="L30" s="11"/>
      <c r="M30" s="11"/>
      <c r="N30" s="11">
        <v>2</v>
      </c>
      <c r="O30" s="11"/>
      <c r="P30" s="11"/>
      <c r="Q30" s="11"/>
      <c r="R30" s="11"/>
      <c r="S30" s="11"/>
      <c r="T30" s="11"/>
      <c r="U30" s="11"/>
      <c r="V30" s="11"/>
      <c r="W30" s="11"/>
      <c r="X30" s="11"/>
      <c r="Y30" s="11"/>
      <c r="Z30" s="11"/>
      <c r="AA30" s="13"/>
      <c r="AB30" s="13"/>
      <c r="AC30" s="13"/>
      <c r="AD30" s="13"/>
      <c r="AE30" s="13"/>
      <c r="AF30" s="3"/>
      <c r="AG30" s="3"/>
      <c r="AH30" s="3"/>
    </row>
    <row r="31" spans="2:34" ht="30.75" thickBot="1" x14ac:dyDescent="0.3">
      <c r="B31" s="11">
        <v>22</v>
      </c>
      <c r="C31" s="24" t="s">
        <v>117</v>
      </c>
      <c r="D31" s="10" t="str">
        <f>+D29</f>
        <v>Dirección Regional</v>
      </c>
      <c r="E31" s="11">
        <v>2</v>
      </c>
      <c r="F31" s="11">
        <v>0</v>
      </c>
      <c r="G31" s="11">
        <v>0</v>
      </c>
      <c r="H31" s="11">
        <v>0</v>
      </c>
      <c r="I31" s="11">
        <v>1</v>
      </c>
      <c r="J31" s="11">
        <v>0</v>
      </c>
      <c r="K31" s="11">
        <v>0</v>
      </c>
      <c r="L31" s="11">
        <v>1</v>
      </c>
      <c r="M31" s="11"/>
      <c r="N31" s="11"/>
      <c r="O31" s="11"/>
      <c r="P31" s="11"/>
      <c r="Q31" s="11" t="s">
        <v>33</v>
      </c>
      <c r="R31" s="11" t="s">
        <v>33</v>
      </c>
      <c r="S31" s="11"/>
      <c r="T31" s="11"/>
      <c r="U31" s="11" t="s">
        <v>33</v>
      </c>
      <c r="V31" s="11"/>
      <c r="W31" s="11"/>
      <c r="X31" s="11"/>
      <c r="Y31" s="11" t="s">
        <v>33</v>
      </c>
      <c r="Z31" s="11" t="s">
        <v>33</v>
      </c>
      <c r="AA31" s="11"/>
      <c r="AB31" s="12"/>
      <c r="AC31" s="12"/>
      <c r="AD31" s="12"/>
      <c r="AE31" s="12"/>
      <c r="AF31" s="3"/>
      <c r="AG31" s="3"/>
      <c r="AH31" s="3"/>
    </row>
    <row r="32" spans="2:34" ht="15.75" thickBot="1" x14ac:dyDescent="0.3">
      <c r="E32" s="151">
        <f>SUM(E10:E31)</f>
        <v>7253</v>
      </c>
      <c r="F32" s="183" t="e">
        <f>'TUPA 17'!#REF!</f>
        <v>#REF!</v>
      </c>
    </row>
    <row r="33" spans="5:5" x14ac:dyDescent="0.2">
      <c r="E33" s="37"/>
    </row>
  </sheetData>
  <mergeCells count="15">
    <mergeCell ref="A1:Z1"/>
    <mergeCell ref="A2:Z2"/>
    <mergeCell ref="A3:Z3"/>
    <mergeCell ref="F7:N7"/>
    <mergeCell ref="O7:Z7"/>
    <mergeCell ref="B7:B9"/>
    <mergeCell ref="C7:C9"/>
    <mergeCell ref="AH8:AH9"/>
    <mergeCell ref="AF7:AH7"/>
    <mergeCell ref="F8:K8"/>
    <mergeCell ref="L8:N8"/>
    <mergeCell ref="O8:Z8"/>
    <mergeCell ref="AA7:AE7"/>
    <mergeCell ref="AF8:AF9"/>
    <mergeCell ref="AG8:AG9"/>
  </mergeCells>
  <pageMargins left="0.11811023622047245" right="0.11811023622047245" top="0.74803149606299213" bottom="0.74803149606299213" header="0.31496062992125984" footer="0.31496062992125984"/>
  <pageSetup paperSize="9" scale="50" fitToHeight="0" orientation="landscape"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34"/>
  <sheetViews>
    <sheetView showGridLines="0" zoomScale="70" zoomScaleNormal="70" workbookViewId="0">
      <selection activeCell="B3" sqref="B3:AE3"/>
    </sheetView>
  </sheetViews>
  <sheetFormatPr baseColWidth="10" defaultColWidth="11.42578125" defaultRowHeight="15" x14ac:dyDescent="0.2"/>
  <cols>
    <col min="1" max="1" width="3.7109375" style="188" customWidth="1"/>
    <col min="2" max="2" width="7.42578125" style="190" customWidth="1"/>
    <col min="3" max="3" width="28.28515625" style="188" customWidth="1"/>
    <col min="4" max="4" width="20.28515625" style="190" customWidth="1"/>
    <col min="5" max="5" width="10" style="188" customWidth="1"/>
    <col min="6" max="6" width="10.7109375" style="188" customWidth="1"/>
    <col min="7" max="7" width="9.140625" style="188" customWidth="1"/>
    <col min="8" max="8" width="5.140625" style="188" bestFit="1" customWidth="1"/>
    <col min="9" max="9" width="8.140625" style="188" customWidth="1"/>
    <col min="10" max="10" width="7.140625" style="188" customWidth="1"/>
    <col min="11" max="11" width="8.140625" style="188" customWidth="1"/>
    <col min="12" max="12" width="9.85546875" style="188" customWidth="1"/>
    <col min="13" max="13" width="4.5703125" style="188" customWidth="1"/>
    <col min="14" max="14" width="9.85546875" style="188" customWidth="1"/>
    <col min="15" max="15" width="7.85546875" style="188" customWidth="1"/>
    <col min="16" max="16" width="6.7109375" style="188" customWidth="1"/>
    <col min="17" max="17" width="7.28515625" style="188" customWidth="1"/>
    <col min="18" max="18" width="8.42578125" style="188" customWidth="1"/>
    <col min="19" max="19" width="7.140625" style="188" customWidth="1"/>
    <col min="20" max="20" width="8" style="188" customWidth="1"/>
    <col min="21" max="21" width="10.85546875" style="188" customWidth="1"/>
    <col min="22" max="22" width="6.42578125" style="188" customWidth="1"/>
    <col min="23" max="23" width="7.5703125" style="188" customWidth="1"/>
    <col min="24" max="24" width="6" style="188" customWidth="1"/>
    <col min="25" max="25" width="6.140625" style="188" customWidth="1"/>
    <col min="26" max="26" width="6.42578125" style="188" customWidth="1"/>
    <col min="27" max="31" width="7.85546875" style="188" customWidth="1"/>
    <col min="32" max="34" width="5.42578125" style="188" customWidth="1"/>
    <col min="35" max="35" width="2.85546875" style="188" customWidth="1"/>
    <col min="36" max="16384" width="11.42578125" style="188"/>
  </cols>
  <sheetData>
    <row r="1" spans="2:34" ht="15.75" x14ac:dyDescent="0.25">
      <c r="B1" s="425" t="s">
        <v>0</v>
      </c>
      <c r="C1" s="425"/>
      <c r="D1" s="425"/>
      <c r="E1" s="425"/>
      <c r="F1" s="425"/>
      <c r="G1" s="425"/>
      <c r="H1" s="425"/>
      <c r="I1" s="425"/>
      <c r="J1" s="425"/>
      <c r="K1" s="425"/>
      <c r="L1" s="425"/>
      <c r="M1" s="425"/>
      <c r="N1" s="425"/>
      <c r="O1" s="425"/>
      <c r="P1" s="425"/>
      <c r="Q1" s="425"/>
      <c r="R1" s="425"/>
      <c r="S1" s="425"/>
      <c r="T1" s="425"/>
      <c r="U1" s="425"/>
      <c r="V1" s="425"/>
      <c r="W1" s="425"/>
      <c r="X1" s="425"/>
      <c r="Y1" s="425"/>
      <c r="Z1" s="425"/>
      <c r="AA1" s="425"/>
      <c r="AB1" s="425"/>
      <c r="AC1" s="425"/>
      <c r="AD1" s="425"/>
      <c r="AE1" s="187"/>
    </row>
    <row r="2" spans="2:34" ht="15.75" x14ac:dyDescent="0.25">
      <c r="B2" s="425" t="s">
        <v>42</v>
      </c>
      <c r="C2" s="425"/>
      <c r="D2" s="425"/>
      <c r="E2" s="425"/>
      <c r="F2" s="425"/>
      <c r="G2" s="425"/>
      <c r="H2" s="425"/>
      <c r="I2" s="425"/>
      <c r="J2" s="425"/>
      <c r="K2" s="425"/>
      <c r="L2" s="425"/>
      <c r="M2" s="425"/>
      <c r="N2" s="425"/>
      <c r="O2" s="425"/>
      <c r="P2" s="425"/>
      <c r="Q2" s="425"/>
      <c r="R2" s="425"/>
      <c r="S2" s="425"/>
      <c r="T2" s="425"/>
      <c r="U2" s="425"/>
      <c r="V2" s="425"/>
      <c r="W2" s="425"/>
      <c r="X2" s="425"/>
      <c r="Y2" s="425"/>
      <c r="Z2" s="425"/>
      <c r="AA2" s="425"/>
      <c r="AB2" s="425"/>
      <c r="AC2" s="425"/>
      <c r="AD2" s="425"/>
      <c r="AE2" s="425"/>
    </row>
    <row r="3" spans="2:34" ht="15.75" x14ac:dyDescent="0.25">
      <c r="B3" s="425" t="s">
        <v>38</v>
      </c>
      <c r="C3" s="425"/>
      <c r="D3" s="425"/>
      <c r="E3" s="425"/>
      <c r="F3" s="425"/>
      <c r="G3" s="425"/>
      <c r="H3" s="425"/>
      <c r="I3" s="425"/>
      <c r="J3" s="425"/>
      <c r="K3" s="425"/>
      <c r="L3" s="425"/>
      <c r="M3" s="425"/>
      <c r="N3" s="425"/>
      <c r="O3" s="425"/>
      <c r="P3" s="425"/>
      <c r="Q3" s="425"/>
      <c r="R3" s="425"/>
      <c r="S3" s="425"/>
      <c r="T3" s="425"/>
      <c r="U3" s="425"/>
      <c r="V3" s="425"/>
      <c r="W3" s="425"/>
      <c r="X3" s="425"/>
      <c r="Y3" s="425"/>
      <c r="Z3" s="425"/>
      <c r="AA3" s="425"/>
      <c r="AB3" s="425"/>
      <c r="AC3" s="425"/>
      <c r="AD3" s="425"/>
      <c r="AE3" s="425"/>
    </row>
    <row r="4" spans="2:34" ht="15.75" x14ac:dyDescent="0.25">
      <c r="B4" s="189"/>
      <c r="C4" s="189"/>
      <c r="D4" s="189"/>
      <c r="E4" s="189"/>
      <c r="F4" s="189"/>
      <c r="G4" s="189"/>
      <c r="H4" s="189"/>
      <c r="I4" s="189"/>
      <c r="J4" s="189"/>
      <c r="K4" s="189"/>
      <c r="L4" s="189"/>
      <c r="M4" s="189"/>
      <c r="N4" s="189"/>
      <c r="O4" s="189"/>
      <c r="P4" s="189"/>
      <c r="Q4" s="189"/>
      <c r="R4" s="189"/>
      <c r="S4" s="189"/>
      <c r="T4" s="189"/>
      <c r="U4" s="189"/>
      <c r="V4" s="189"/>
      <c r="W4" s="189"/>
      <c r="X4" s="189"/>
      <c r="Y4" s="189"/>
      <c r="Z4" s="189"/>
      <c r="AA4" s="189"/>
      <c r="AB4" s="189"/>
      <c r="AC4" s="189"/>
      <c r="AD4" s="189"/>
      <c r="AE4" s="189"/>
    </row>
    <row r="5" spans="2:34" ht="15.75" x14ac:dyDescent="0.25">
      <c r="B5" s="189"/>
      <c r="C5" s="187" t="s">
        <v>271</v>
      </c>
    </row>
    <row r="6" spans="2:34" ht="0.75" customHeight="1" x14ac:dyDescent="0.25">
      <c r="B6" s="189"/>
      <c r="C6" s="189"/>
      <c r="D6" s="189"/>
      <c r="E6" s="189"/>
      <c r="F6" s="189"/>
      <c r="G6" s="189"/>
      <c r="H6" s="189"/>
      <c r="I6" s="189"/>
      <c r="J6" s="189"/>
      <c r="K6" s="189"/>
      <c r="L6" s="189"/>
      <c r="M6" s="189"/>
      <c r="N6" s="189"/>
      <c r="O6" s="189"/>
      <c r="P6" s="189"/>
      <c r="Q6" s="189"/>
      <c r="R6" s="189"/>
      <c r="S6" s="189"/>
      <c r="T6" s="189"/>
      <c r="U6" s="189"/>
      <c r="V6" s="189"/>
      <c r="W6" s="189"/>
      <c r="X6" s="189"/>
      <c r="Y6" s="189"/>
      <c r="Z6" s="189"/>
      <c r="AA6" s="189"/>
      <c r="AB6" s="189"/>
      <c r="AC6" s="189"/>
      <c r="AD6" s="189"/>
      <c r="AE6" s="189"/>
    </row>
    <row r="7" spans="2:34" ht="5.25" hidden="1" customHeight="1" x14ac:dyDescent="0.2"/>
    <row r="8" spans="2:34" ht="21" customHeight="1" x14ac:dyDescent="0.2"/>
    <row r="9" spans="2:34" x14ac:dyDescent="0.2">
      <c r="B9" s="426" t="s">
        <v>1</v>
      </c>
      <c r="C9" s="429" t="s">
        <v>2</v>
      </c>
      <c r="D9" s="432" t="s">
        <v>3</v>
      </c>
      <c r="E9" s="433" t="s">
        <v>4</v>
      </c>
      <c r="F9" s="421" t="s">
        <v>5</v>
      </c>
      <c r="G9" s="422"/>
      <c r="H9" s="422"/>
      <c r="I9" s="422"/>
      <c r="J9" s="422"/>
      <c r="K9" s="422"/>
      <c r="L9" s="422"/>
      <c r="M9" s="422"/>
      <c r="N9" s="422"/>
      <c r="O9" s="420" t="s">
        <v>9</v>
      </c>
      <c r="P9" s="420"/>
      <c r="Q9" s="420"/>
      <c r="R9" s="420"/>
      <c r="S9" s="420"/>
      <c r="T9" s="420"/>
      <c r="U9" s="420"/>
      <c r="V9" s="420"/>
      <c r="W9" s="420"/>
      <c r="X9" s="420"/>
      <c r="Y9" s="420"/>
      <c r="Z9" s="420"/>
      <c r="AA9" s="420" t="s">
        <v>11</v>
      </c>
      <c r="AB9" s="420"/>
      <c r="AC9" s="420"/>
      <c r="AD9" s="420"/>
      <c r="AE9" s="420"/>
      <c r="AF9" s="420" t="s">
        <v>15</v>
      </c>
      <c r="AG9" s="420"/>
      <c r="AH9" s="420"/>
    </row>
    <row r="10" spans="2:34" x14ac:dyDescent="0.2">
      <c r="B10" s="427"/>
      <c r="C10" s="430"/>
      <c r="D10" s="432"/>
      <c r="E10" s="433"/>
      <c r="F10" s="421" t="s">
        <v>6</v>
      </c>
      <c r="G10" s="422"/>
      <c r="H10" s="422"/>
      <c r="I10" s="422"/>
      <c r="J10" s="422"/>
      <c r="K10" s="423"/>
      <c r="L10" s="420" t="s">
        <v>7</v>
      </c>
      <c r="M10" s="420"/>
      <c r="N10" s="420"/>
      <c r="O10" s="420" t="s">
        <v>10</v>
      </c>
      <c r="P10" s="420"/>
      <c r="Q10" s="420"/>
      <c r="R10" s="420"/>
      <c r="S10" s="420"/>
      <c r="T10" s="420"/>
      <c r="U10" s="420"/>
      <c r="V10" s="420"/>
      <c r="W10" s="420"/>
      <c r="X10" s="420"/>
      <c r="Y10" s="420"/>
      <c r="Z10" s="420"/>
      <c r="AA10" s="191" t="s">
        <v>31</v>
      </c>
      <c r="AB10" s="191" t="s">
        <v>32</v>
      </c>
      <c r="AC10" s="191" t="s">
        <v>12</v>
      </c>
      <c r="AD10" s="191" t="s">
        <v>13</v>
      </c>
      <c r="AE10" s="191" t="s">
        <v>14</v>
      </c>
      <c r="AF10" s="424" t="s">
        <v>16</v>
      </c>
      <c r="AG10" s="424" t="s">
        <v>17</v>
      </c>
      <c r="AH10" s="424" t="s">
        <v>18</v>
      </c>
    </row>
    <row r="11" spans="2:34" ht="52.5" customHeight="1" x14ac:dyDescent="0.2">
      <c r="B11" s="428"/>
      <c r="C11" s="431"/>
      <c r="D11" s="432"/>
      <c r="E11" s="433"/>
      <c r="F11" s="54" t="s">
        <v>41</v>
      </c>
      <c r="G11" s="54" t="s">
        <v>280</v>
      </c>
      <c r="H11" s="54" t="s">
        <v>43</v>
      </c>
      <c r="I11" s="54" t="s">
        <v>44</v>
      </c>
      <c r="J11" s="192" t="s">
        <v>74</v>
      </c>
      <c r="K11" s="54" t="s">
        <v>22</v>
      </c>
      <c r="L11" s="54" t="s">
        <v>8</v>
      </c>
      <c r="M11" s="54" t="s">
        <v>28</v>
      </c>
      <c r="N11" s="54" t="s">
        <v>37</v>
      </c>
      <c r="O11" s="192" t="s">
        <v>25</v>
      </c>
      <c r="P11" s="54" t="s">
        <v>24</v>
      </c>
      <c r="Q11" s="54" t="s">
        <v>64</v>
      </c>
      <c r="R11" s="54" t="s">
        <v>65</v>
      </c>
      <c r="S11" s="192" t="s">
        <v>26</v>
      </c>
      <c r="T11" s="54" t="s">
        <v>27</v>
      </c>
      <c r="U11" s="54" t="s">
        <v>23</v>
      </c>
      <c r="V11" s="54" t="s">
        <v>72</v>
      </c>
      <c r="W11" s="192" t="s">
        <v>73</v>
      </c>
      <c r="X11" s="192" t="s">
        <v>70</v>
      </c>
      <c r="Y11" s="192" t="s">
        <v>71</v>
      </c>
      <c r="Z11" s="192" t="s">
        <v>30</v>
      </c>
      <c r="AA11" s="193"/>
      <c r="AB11" s="193"/>
      <c r="AC11" s="193"/>
      <c r="AD11" s="193"/>
      <c r="AE11" s="193"/>
      <c r="AF11" s="424"/>
      <c r="AG11" s="424"/>
      <c r="AH11" s="424"/>
    </row>
    <row r="12" spans="2:34" ht="30" customHeight="1" x14ac:dyDescent="0.2">
      <c r="B12" s="43">
        <v>1</v>
      </c>
      <c r="C12" s="24" t="s">
        <v>34</v>
      </c>
      <c r="D12" s="43" t="s">
        <v>40</v>
      </c>
      <c r="E12" s="43">
        <v>2</v>
      </c>
      <c r="F12" s="43">
        <v>1</v>
      </c>
      <c r="G12" s="43">
        <v>0</v>
      </c>
      <c r="H12" s="43">
        <v>0</v>
      </c>
      <c r="I12" s="43">
        <v>0</v>
      </c>
      <c r="J12" s="43">
        <v>0</v>
      </c>
      <c r="K12" s="43">
        <v>0</v>
      </c>
      <c r="L12" s="43"/>
      <c r="M12" s="43"/>
      <c r="N12" s="43"/>
      <c r="O12" s="43"/>
      <c r="P12" s="43"/>
      <c r="Q12" s="43"/>
      <c r="R12" s="43"/>
      <c r="S12" s="43"/>
      <c r="T12" s="43"/>
      <c r="U12" s="43"/>
      <c r="V12" s="43"/>
      <c r="W12" s="43"/>
      <c r="X12" s="43"/>
      <c r="Y12" s="43"/>
      <c r="Z12" s="43" t="s">
        <v>33</v>
      </c>
      <c r="AA12" s="194"/>
      <c r="AB12" s="194"/>
      <c r="AC12" s="194"/>
      <c r="AD12" s="194"/>
      <c r="AE12" s="194"/>
      <c r="AF12" s="43" t="s">
        <v>33</v>
      </c>
      <c r="AG12" s="43"/>
      <c r="AH12" s="43"/>
    </row>
    <row r="13" spans="2:34" ht="30" customHeight="1" x14ac:dyDescent="0.2">
      <c r="B13" s="43">
        <v>2</v>
      </c>
      <c r="C13" s="24" t="s">
        <v>35</v>
      </c>
      <c r="D13" s="43" t="str">
        <f>+D12</f>
        <v>Administración</v>
      </c>
      <c r="E13" s="43">
        <v>2</v>
      </c>
      <c r="F13" s="43">
        <v>1</v>
      </c>
      <c r="G13" s="43">
        <v>0</v>
      </c>
      <c r="H13" s="43">
        <v>0</v>
      </c>
      <c r="I13" s="43">
        <v>0</v>
      </c>
      <c r="J13" s="43">
        <v>0</v>
      </c>
      <c r="K13" s="43">
        <v>0</v>
      </c>
      <c r="L13" s="43"/>
      <c r="M13" s="43">
        <v>1</v>
      </c>
      <c r="N13" s="43"/>
      <c r="O13" s="43" t="s">
        <v>33</v>
      </c>
      <c r="P13" s="43"/>
      <c r="Q13" s="43"/>
      <c r="R13" s="43"/>
      <c r="S13" s="43"/>
      <c r="T13" s="43"/>
      <c r="U13" s="43"/>
      <c r="V13" s="43"/>
      <c r="W13" s="43"/>
      <c r="X13" s="43"/>
      <c r="Y13" s="43"/>
      <c r="Z13" s="43" t="s">
        <v>33</v>
      </c>
      <c r="AA13" s="194"/>
      <c r="AB13" s="194"/>
      <c r="AC13" s="194"/>
      <c r="AD13" s="194"/>
      <c r="AE13" s="194"/>
      <c r="AF13" s="43"/>
      <c r="AG13" s="43" t="s">
        <v>33</v>
      </c>
      <c r="AH13" s="43"/>
    </row>
    <row r="14" spans="2:34" ht="30" customHeight="1" x14ac:dyDescent="0.2">
      <c r="B14" s="43">
        <v>3</v>
      </c>
      <c r="C14" s="24" t="s">
        <v>36</v>
      </c>
      <c r="D14" s="43" t="s">
        <v>21</v>
      </c>
      <c r="E14" s="43">
        <v>10</v>
      </c>
      <c r="F14" s="43">
        <v>0</v>
      </c>
      <c r="G14" s="43">
        <v>1</v>
      </c>
      <c r="H14" s="43">
        <v>0</v>
      </c>
      <c r="I14" s="43">
        <v>0</v>
      </c>
      <c r="J14" s="43">
        <v>0</v>
      </c>
      <c r="K14" s="43">
        <v>0</v>
      </c>
      <c r="L14" s="43"/>
      <c r="M14" s="43"/>
      <c r="N14" s="43"/>
      <c r="O14" s="43" t="s">
        <v>33</v>
      </c>
      <c r="P14" s="43"/>
      <c r="Q14" s="43"/>
      <c r="R14" s="43"/>
      <c r="S14" s="43"/>
      <c r="T14" s="43"/>
      <c r="U14" s="43"/>
      <c r="V14" s="43"/>
      <c r="W14" s="43"/>
      <c r="X14" s="43"/>
      <c r="Y14" s="43"/>
      <c r="Z14" s="43" t="s">
        <v>33</v>
      </c>
      <c r="AA14" s="194"/>
      <c r="AB14" s="194"/>
      <c r="AC14" s="194"/>
      <c r="AD14" s="194"/>
      <c r="AE14" s="194"/>
      <c r="AF14" s="43" t="s">
        <v>33</v>
      </c>
      <c r="AG14" s="43"/>
      <c r="AH14" s="43"/>
    </row>
    <row r="15" spans="2:34" ht="30" customHeight="1" x14ac:dyDescent="0.2">
      <c r="B15" s="43">
        <v>4</v>
      </c>
      <c r="C15" s="24" t="s">
        <v>19</v>
      </c>
      <c r="D15" s="43" t="s">
        <v>21</v>
      </c>
      <c r="E15" s="43">
        <v>1</v>
      </c>
      <c r="F15" s="43">
        <v>0</v>
      </c>
      <c r="G15" s="43">
        <v>1</v>
      </c>
      <c r="H15" s="43">
        <v>0</v>
      </c>
      <c r="I15" s="43">
        <v>0</v>
      </c>
      <c r="J15" s="43">
        <v>0</v>
      </c>
      <c r="K15" s="43">
        <v>0</v>
      </c>
      <c r="L15" s="43"/>
      <c r="M15" s="43"/>
      <c r="N15" s="43"/>
      <c r="O15" s="43" t="s">
        <v>33</v>
      </c>
      <c r="P15" s="43"/>
      <c r="Q15" s="43"/>
      <c r="R15" s="43"/>
      <c r="S15" s="43"/>
      <c r="T15" s="43"/>
      <c r="U15" s="43"/>
      <c r="V15" s="43"/>
      <c r="W15" s="43"/>
      <c r="X15" s="43"/>
      <c r="Y15" s="43"/>
      <c r="Z15" s="43" t="s">
        <v>33</v>
      </c>
      <c r="AA15" s="194"/>
      <c r="AB15" s="194"/>
      <c r="AC15" s="194"/>
      <c r="AD15" s="194"/>
      <c r="AE15" s="194"/>
      <c r="AF15" s="43"/>
      <c r="AG15" s="43" t="s">
        <v>33</v>
      </c>
      <c r="AH15" s="43"/>
    </row>
    <row r="16" spans="2:34" ht="30" customHeight="1" x14ac:dyDescent="0.2">
      <c r="B16" s="43">
        <v>5</v>
      </c>
      <c r="C16" s="24" t="s">
        <v>97</v>
      </c>
      <c r="D16" s="43" t="s">
        <v>21</v>
      </c>
      <c r="E16" s="43">
        <v>1</v>
      </c>
      <c r="F16" s="43">
        <v>0</v>
      </c>
      <c r="G16" s="43">
        <v>1</v>
      </c>
      <c r="H16" s="43">
        <v>0</v>
      </c>
      <c r="I16" s="43">
        <v>0</v>
      </c>
      <c r="J16" s="43">
        <v>0</v>
      </c>
      <c r="K16" s="43">
        <v>0</v>
      </c>
      <c r="L16" s="43"/>
      <c r="M16" s="43"/>
      <c r="N16" s="43"/>
      <c r="O16" s="43"/>
      <c r="P16" s="43" t="s">
        <v>33</v>
      </c>
      <c r="Q16" s="43"/>
      <c r="R16" s="43"/>
      <c r="S16" s="43" t="s">
        <v>33</v>
      </c>
      <c r="T16" s="43"/>
      <c r="U16" s="43" t="s">
        <v>33</v>
      </c>
      <c r="V16" s="43" t="s">
        <v>33</v>
      </c>
      <c r="W16" s="43" t="s">
        <v>33</v>
      </c>
      <c r="X16" s="43"/>
      <c r="Y16" s="43"/>
      <c r="Z16" s="43" t="s">
        <v>33</v>
      </c>
      <c r="AA16" s="194"/>
      <c r="AB16" s="194"/>
      <c r="AC16" s="194"/>
      <c r="AD16" s="194"/>
      <c r="AE16" s="194"/>
      <c r="AF16" s="43" t="s">
        <v>33</v>
      </c>
      <c r="AG16" s="43"/>
      <c r="AH16" s="43"/>
    </row>
    <row r="17" spans="2:34" ht="30" customHeight="1" x14ac:dyDescent="0.2">
      <c r="B17" s="43">
        <v>6</v>
      </c>
      <c r="C17" s="24" t="s">
        <v>50</v>
      </c>
      <c r="D17" s="180" t="s">
        <v>51</v>
      </c>
      <c r="E17" s="43">
        <v>10</v>
      </c>
      <c r="F17" s="43">
        <v>0</v>
      </c>
      <c r="G17" s="43">
        <v>0</v>
      </c>
      <c r="H17" s="43">
        <v>0</v>
      </c>
      <c r="I17" s="43">
        <v>0</v>
      </c>
      <c r="J17" s="43">
        <v>0</v>
      </c>
      <c r="K17" s="43">
        <v>1</v>
      </c>
      <c r="L17" s="43"/>
      <c r="M17" s="43"/>
      <c r="N17" s="43"/>
      <c r="O17" s="43" t="s">
        <v>33</v>
      </c>
      <c r="P17" s="43"/>
      <c r="Q17" s="43"/>
      <c r="R17" s="43"/>
      <c r="S17" s="43"/>
      <c r="T17" s="43"/>
      <c r="U17" s="43"/>
      <c r="V17" s="43"/>
      <c r="W17" s="43"/>
      <c r="X17" s="43"/>
      <c r="Y17" s="43"/>
      <c r="Z17" s="43" t="s">
        <v>33</v>
      </c>
      <c r="AA17" s="194"/>
      <c r="AB17" s="194"/>
      <c r="AC17" s="194"/>
      <c r="AD17" s="194"/>
      <c r="AE17" s="194"/>
      <c r="AF17" s="43"/>
      <c r="AG17" s="43"/>
      <c r="AH17" s="43"/>
    </row>
    <row r="18" spans="2:34" ht="30" customHeight="1" x14ac:dyDescent="0.2">
      <c r="B18" s="43">
        <v>7</v>
      </c>
      <c r="C18" s="24" t="s">
        <v>98</v>
      </c>
      <c r="D18" s="180" t="s">
        <v>53</v>
      </c>
      <c r="E18" s="43">
        <v>2</v>
      </c>
      <c r="F18" s="43">
        <v>0</v>
      </c>
      <c r="G18" s="43">
        <v>0</v>
      </c>
      <c r="H18" s="43">
        <v>0</v>
      </c>
      <c r="I18" s="43">
        <v>1</v>
      </c>
      <c r="J18" s="43">
        <v>0</v>
      </c>
      <c r="K18" s="43">
        <v>0</v>
      </c>
      <c r="L18" s="43"/>
      <c r="M18" s="43"/>
      <c r="N18" s="43"/>
      <c r="O18" s="43"/>
      <c r="P18" s="43"/>
      <c r="Q18" s="43"/>
      <c r="R18" s="43"/>
      <c r="S18" s="43" t="s">
        <v>33</v>
      </c>
      <c r="T18" s="43"/>
      <c r="U18" s="43" t="s">
        <v>33</v>
      </c>
      <c r="V18" s="43" t="s">
        <v>33</v>
      </c>
      <c r="W18" s="43" t="s">
        <v>33</v>
      </c>
      <c r="X18" s="43"/>
      <c r="Y18" s="43"/>
      <c r="Z18" s="43" t="s">
        <v>33</v>
      </c>
      <c r="AA18" s="194"/>
      <c r="AB18" s="194"/>
      <c r="AC18" s="194"/>
      <c r="AD18" s="194"/>
      <c r="AE18" s="194"/>
      <c r="AF18" s="43"/>
      <c r="AG18" s="43"/>
      <c r="AH18" s="43"/>
    </row>
    <row r="19" spans="2:34" ht="30" customHeight="1" x14ac:dyDescent="0.2">
      <c r="B19" s="43">
        <v>8</v>
      </c>
      <c r="C19" s="24" t="s">
        <v>67</v>
      </c>
      <c r="D19" s="180" t="s">
        <v>53</v>
      </c>
      <c r="E19" s="43">
        <v>240</v>
      </c>
      <c r="F19" s="43">
        <v>0</v>
      </c>
      <c r="G19" s="43">
        <v>0</v>
      </c>
      <c r="H19" s="43">
        <v>0</v>
      </c>
      <c r="I19" s="43">
        <v>1</v>
      </c>
      <c r="J19" s="43">
        <v>0</v>
      </c>
      <c r="K19" s="43">
        <v>0</v>
      </c>
      <c r="L19" s="43">
        <v>5</v>
      </c>
      <c r="M19" s="43"/>
      <c r="N19" s="43"/>
      <c r="O19" s="43" t="s">
        <v>33</v>
      </c>
      <c r="P19" s="43" t="s">
        <v>33</v>
      </c>
      <c r="Q19" s="43" t="s">
        <v>33</v>
      </c>
      <c r="R19" s="43" t="s">
        <v>33</v>
      </c>
      <c r="S19" s="43" t="s">
        <v>33</v>
      </c>
      <c r="T19" s="43" t="s">
        <v>33</v>
      </c>
      <c r="U19" s="43" t="s">
        <v>33</v>
      </c>
      <c r="V19" s="43"/>
      <c r="W19" s="43"/>
      <c r="X19" s="43"/>
      <c r="Y19" s="43" t="s">
        <v>33</v>
      </c>
      <c r="Z19" s="43" t="s">
        <v>33</v>
      </c>
      <c r="AA19" s="194"/>
      <c r="AB19" s="194"/>
      <c r="AC19" s="194"/>
      <c r="AD19" s="194"/>
      <c r="AE19" s="194"/>
      <c r="AF19" s="43"/>
      <c r="AG19" s="43"/>
      <c r="AH19" s="43"/>
    </row>
    <row r="20" spans="2:34" ht="30" customHeight="1" x14ac:dyDescent="0.2">
      <c r="B20" s="43">
        <v>9</v>
      </c>
      <c r="C20" s="24" t="s">
        <v>68</v>
      </c>
      <c r="D20" s="180" t="str">
        <f>+D19</f>
        <v>Asesoría Legal</v>
      </c>
      <c r="E20" s="43">
        <v>2</v>
      </c>
      <c r="F20" s="43">
        <v>0</v>
      </c>
      <c r="G20" s="43">
        <v>0</v>
      </c>
      <c r="H20" s="43">
        <v>0</v>
      </c>
      <c r="I20" s="43">
        <v>1</v>
      </c>
      <c r="J20" s="43">
        <v>0</v>
      </c>
      <c r="K20" s="43">
        <v>0</v>
      </c>
      <c r="L20" s="43"/>
      <c r="M20" s="43"/>
      <c r="N20" s="43"/>
      <c r="O20" s="43"/>
      <c r="P20" s="43" t="s">
        <v>33</v>
      </c>
      <c r="Q20" s="43"/>
      <c r="R20" s="43"/>
      <c r="S20" s="43" t="s">
        <v>33</v>
      </c>
      <c r="T20" s="43"/>
      <c r="U20" s="43" t="s">
        <v>33</v>
      </c>
      <c r="V20" s="43"/>
      <c r="W20" s="43"/>
      <c r="X20" s="43"/>
      <c r="Y20" s="43"/>
      <c r="Z20" s="43" t="s">
        <v>33</v>
      </c>
      <c r="AA20" s="194"/>
      <c r="AB20" s="194"/>
      <c r="AC20" s="194"/>
      <c r="AD20" s="194"/>
      <c r="AE20" s="194"/>
      <c r="AF20" s="43"/>
      <c r="AG20" s="43"/>
      <c r="AH20" s="43"/>
    </row>
    <row r="21" spans="2:34" ht="30" customHeight="1" x14ac:dyDescent="0.2">
      <c r="B21" s="43">
        <v>10</v>
      </c>
      <c r="C21" s="24" t="s">
        <v>39</v>
      </c>
      <c r="D21" s="54" t="s">
        <v>91</v>
      </c>
      <c r="E21" s="48">
        <v>4</v>
      </c>
      <c r="F21" s="43">
        <v>0</v>
      </c>
      <c r="G21" s="43">
        <v>0</v>
      </c>
      <c r="H21" s="43">
        <v>0</v>
      </c>
      <c r="I21" s="43">
        <v>0</v>
      </c>
      <c r="J21" s="43">
        <v>1</v>
      </c>
      <c r="K21" s="43">
        <v>0</v>
      </c>
      <c r="L21" s="43"/>
      <c r="M21" s="43"/>
      <c r="N21" s="43"/>
      <c r="O21" s="43"/>
      <c r="P21" s="43" t="s">
        <v>33</v>
      </c>
      <c r="Q21" s="43"/>
      <c r="R21" s="43"/>
      <c r="S21" s="43" t="s">
        <v>33</v>
      </c>
      <c r="T21" s="43"/>
      <c r="U21" s="43" t="s">
        <v>33</v>
      </c>
      <c r="V21" s="43" t="s">
        <v>33</v>
      </c>
      <c r="W21" s="43" t="s">
        <v>33</v>
      </c>
      <c r="X21" s="43"/>
      <c r="Y21" s="43"/>
      <c r="Z21" s="43" t="s">
        <v>33</v>
      </c>
      <c r="AA21" s="194"/>
      <c r="AB21" s="194"/>
      <c r="AC21" s="194"/>
      <c r="AD21" s="194"/>
      <c r="AE21" s="194"/>
      <c r="AF21" s="43"/>
      <c r="AG21" s="43" t="s">
        <v>33</v>
      </c>
      <c r="AH21" s="43"/>
    </row>
    <row r="22" spans="2:34" ht="30" customHeight="1" x14ac:dyDescent="0.2">
      <c r="B22" s="43">
        <v>11</v>
      </c>
      <c r="C22" s="24" t="s">
        <v>67</v>
      </c>
      <c r="D22" s="54" t="str">
        <f>+D21</f>
        <v xml:space="preserve">Dirección de Mineria </v>
      </c>
      <c r="E22" s="48">
        <v>4000</v>
      </c>
      <c r="F22" s="43">
        <v>0</v>
      </c>
      <c r="G22" s="43">
        <v>0</v>
      </c>
      <c r="H22" s="43">
        <v>0</v>
      </c>
      <c r="I22" s="43">
        <v>0</v>
      </c>
      <c r="J22" s="43">
        <v>1</v>
      </c>
      <c r="K22" s="43">
        <v>0</v>
      </c>
      <c r="L22" s="43"/>
      <c r="M22" s="43"/>
      <c r="N22" s="43"/>
      <c r="O22" s="43" t="s">
        <v>33</v>
      </c>
      <c r="P22" s="43"/>
      <c r="Q22" s="43"/>
      <c r="R22" s="43"/>
      <c r="S22" s="43"/>
      <c r="T22" s="43"/>
      <c r="U22" s="43"/>
      <c r="V22" s="43"/>
      <c r="W22" s="43"/>
      <c r="X22" s="43"/>
      <c r="Y22" s="43"/>
      <c r="Z22" s="43" t="s">
        <v>33</v>
      </c>
      <c r="AA22" s="194"/>
      <c r="AB22" s="194"/>
      <c r="AC22" s="194"/>
      <c r="AD22" s="194"/>
      <c r="AE22" s="194"/>
      <c r="AF22" s="43"/>
      <c r="AG22" s="43" t="s">
        <v>33</v>
      </c>
      <c r="AH22" s="43"/>
    </row>
    <row r="23" spans="2:34" ht="30" customHeight="1" x14ac:dyDescent="0.2">
      <c r="B23" s="43">
        <v>12</v>
      </c>
      <c r="C23" s="24" t="s">
        <v>99</v>
      </c>
      <c r="D23" s="181" t="str">
        <f>+D22</f>
        <v xml:space="preserve">Dirección de Mineria </v>
      </c>
      <c r="E23" s="48">
        <v>2200</v>
      </c>
      <c r="F23" s="43">
        <v>0</v>
      </c>
      <c r="G23" s="43">
        <v>0</v>
      </c>
      <c r="H23" s="43">
        <v>0</v>
      </c>
      <c r="I23" s="43">
        <v>0</v>
      </c>
      <c r="J23" s="43">
        <v>1</v>
      </c>
      <c r="K23" s="43">
        <v>0</v>
      </c>
      <c r="L23" s="43">
        <v>30</v>
      </c>
      <c r="M23" s="43"/>
      <c r="N23" s="43"/>
      <c r="O23" s="43" t="s">
        <v>33</v>
      </c>
      <c r="P23" s="43" t="s">
        <v>33</v>
      </c>
      <c r="Q23" s="43" t="s">
        <v>33</v>
      </c>
      <c r="R23" s="43" t="s">
        <v>33</v>
      </c>
      <c r="S23" s="43" t="s">
        <v>33</v>
      </c>
      <c r="T23" s="43" t="s">
        <v>33</v>
      </c>
      <c r="U23" s="43" t="s">
        <v>33</v>
      </c>
      <c r="V23" s="43" t="s">
        <v>33</v>
      </c>
      <c r="W23" s="43" t="s">
        <v>33</v>
      </c>
      <c r="X23" s="43" t="s">
        <v>33</v>
      </c>
      <c r="Y23" s="43" t="s">
        <v>33</v>
      </c>
      <c r="Z23" s="43" t="s">
        <v>33</v>
      </c>
      <c r="AA23" s="194"/>
      <c r="AB23" s="194"/>
      <c r="AC23" s="194"/>
      <c r="AD23" s="194"/>
      <c r="AE23" s="194"/>
      <c r="AF23" s="43" t="s">
        <v>33</v>
      </c>
      <c r="AG23" s="43"/>
      <c r="AH23" s="43"/>
    </row>
    <row r="24" spans="2:34" ht="30" customHeight="1" x14ac:dyDescent="0.2">
      <c r="B24" s="43">
        <v>13</v>
      </c>
      <c r="C24" s="24" t="s">
        <v>45</v>
      </c>
      <c r="D24" s="181" t="s">
        <v>53</v>
      </c>
      <c r="E24" s="48">
        <v>2</v>
      </c>
      <c r="F24" s="43">
        <v>0</v>
      </c>
      <c r="G24" s="43">
        <v>0</v>
      </c>
      <c r="H24" s="43">
        <v>0</v>
      </c>
      <c r="I24" s="43">
        <v>0</v>
      </c>
      <c r="J24" s="43">
        <v>1</v>
      </c>
      <c r="K24" s="43">
        <v>0</v>
      </c>
      <c r="L24" s="43"/>
      <c r="M24" s="43"/>
      <c r="N24" s="43"/>
      <c r="O24" s="43"/>
      <c r="P24" s="43" t="s">
        <v>33</v>
      </c>
      <c r="Q24" s="43" t="s">
        <v>33</v>
      </c>
      <c r="R24" s="43" t="s">
        <v>33</v>
      </c>
      <c r="S24" s="43" t="s">
        <v>33</v>
      </c>
      <c r="T24" s="43" t="s">
        <v>33</v>
      </c>
      <c r="U24" s="43" t="s">
        <v>33</v>
      </c>
      <c r="V24" s="43" t="s">
        <v>33</v>
      </c>
      <c r="W24" s="43" t="s">
        <v>33</v>
      </c>
      <c r="X24" s="43" t="s">
        <v>33</v>
      </c>
      <c r="Y24" s="43" t="s">
        <v>33</v>
      </c>
      <c r="Z24" s="43" t="s">
        <v>33</v>
      </c>
      <c r="AA24" s="194"/>
      <c r="AB24" s="194"/>
      <c r="AC24" s="194"/>
      <c r="AD24" s="194"/>
      <c r="AE24" s="194"/>
      <c r="AF24" s="43"/>
      <c r="AG24" s="43"/>
      <c r="AH24" s="43"/>
    </row>
    <row r="25" spans="2:34" ht="30" customHeight="1" x14ac:dyDescent="0.25">
      <c r="B25" s="43">
        <v>14</v>
      </c>
      <c r="C25" s="24" t="s">
        <v>46</v>
      </c>
      <c r="D25" s="181" t="str">
        <f>+D24</f>
        <v>Asesoría Legal</v>
      </c>
      <c r="E25" s="48">
        <v>720</v>
      </c>
      <c r="F25" s="43">
        <v>0</v>
      </c>
      <c r="G25" s="43">
        <v>0</v>
      </c>
      <c r="H25" s="43">
        <v>0</v>
      </c>
      <c r="I25" s="43">
        <v>0</v>
      </c>
      <c r="J25" s="43">
        <v>1</v>
      </c>
      <c r="K25" s="43">
        <v>0</v>
      </c>
      <c r="L25" s="43"/>
      <c r="M25" s="43"/>
      <c r="N25" s="43"/>
      <c r="O25" s="43" t="s">
        <v>33</v>
      </c>
      <c r="P25" s="43" t="s">
        <v>33</v>
      </c>
      <c r="Q25" s="43" t="s">
        <v>33</v>
      </c>
      <c r="R25" s="43" t="s">
        <v>33</v>
      </c>
      <c r="S25" s="43" t="s">
        <v>33</v>
      </c>
      <c r="T25" s="43" t="s">
        <v>33</v>
      </c>
      <c r="U25" s="43" t="s">
        <v>33</v>
      </c>
      <c r="V25" s="43" t="s">
        <v>33</v>
      </c>
      <c r="W25" s="43" t="s">
        <v>33</v>
      </c>
      <c r="X25" s="43" t="s">
        <v>33</v>
      </c>
      <c r="Y25" s="43" t="s">
        <v>33</v>
      </c>
      <c r="Z25" s="43" t="s">
        <v>33</v>
      </c>
      <c r="AA25" s="194"/>
      <c r="AB25" s="194"/>
      <c r="AC25" s="194"/>
      <c r="AD25" s="194"/>
      <c r="AE25" s="194"/>
      <c r="AF25" s="43"/>
      <c r="AG25" s="43"/>
      <c r="AH25" s="43"/>
    </row>
    <row r="26" spans="2:34" ht="30" customHeight="1" x14ac:dyDescent="0.2">
      <c r="B26" s="43">
        <v>15</v>
      </c>
      <c r="C26" s="24" t="s">
        <v>47</v>
      </c>
      <c r="D26" s="181" t="str">
        <f>+D25</f>
        <v>Asesoría Legal</v>
      </c>
      <c r="E26" s="48">
        <v>15</v>
      </c>
      <c r="F26" s="43">
        <v>0</v>
      </c>
      <c r="G26" s="43">
        <v>0</v>
      </c>
      <c r="H26" s="43">
        <v>0</v>
      </c>
      <c r="I26" s="43">
        <v>0</v>
      </c>
      <c r="J26" s="43">
        <v>1</v>
      </c>
      <c r="K26" s="43">
        <v>0</v>
      </c>
      <c r="L26" s="43"/>
      <c r="M26" s="43"/>
      <c r="N26" s="43"/>
      <c r="O26" s="43"/>
      <c r="P26" s="43" t="s">
        <v>33</v>
      </c>
      <c r="Q26" s="43"/>
      <c r="R26" s="43"/>
      <c r="S26" s="43" t="s">
        <v>33</v>
      </c>
      <c r="T26" s="43" t="s">
        <v>33</v>
      </c>
      <c r="U26" s="43" t="s">
        <v>33</v>
      </c>
      <c r="V26" s="43" t="s">
        <v>33</v>
      </c>
      <c r="W26" s="43" t="s">
        <v>33</v>
      </c>
      <c r="X26" s="43"/>
      <c r="Y26" s="43" t="s">
        <v>33</v>
      </c>
      <c r="Z26" s="43" t="s">
        <v>33</v>
      </c>
      <c r="AA26" s="194"/>
      <c r="AB26" s="194"/>
      <c r="AC26" s="194"/>
      <c r="AD26" s="194"/>
      <c r="AE26" s="194"/>
      <c r="AF26" s="43"/>
      <c r="AG26" s="43"/>
      <c r="AH26" s="43"/>
    </row>
    <row r="27" spans="2:34" ht="30" customHeight="1" x14ac:dyDescent="0.2">
      <c r="B27" s="43">
        <v>16</v>
      </c>
      <c r="C27" s="24" t="s">
        <v>54</v>
      </c>
      <c r="D27" s="181" t="str">
        <f>+D26</f>
        <v>Asesoría Legal</v>
      </c>
      <c r="E27" s="48">
        <v>2</v>
      </c>
      <c r="F27" s="43">
        <v>0</v>
      </c>
      <c r="G27" s="43">
        <v>0</v>
      </c>
      <c r="H27" s="43">
        <v>0</v>
      </c>
      <c r="I27" s="43">
        <v>1</v>
      </c>
      <c r="J27" s="43">
        <v>0</v>
      </c>
      <c r="K27" s="43">
        <v>0</v>
      </c>
      <c r="L27" s="43"/>
      <c r="M27" s="43"/>
      <c r="N27" s="43"/>
      <c r="O27" s="43"/>
      <c r="P27" s="43" t="s">
        <v>33</v>
      </c>
      <c r="Q27" s="43"/>
      <c r="R27" s="43"/>
      <c r="S27" s="43" t="s">
        <v>33</v>
      </c>
      <c r="T27" s="43" t="s">
        <v>33</v>
      </c>
      <c r="U27" s="43" t="s">
        <v>33</v>
      </c>
      <c r="V27" s="43" t="s">
        <v>33</v>
      </c>
      <c r="W27" s="43" t="s">
        <v>33</v>
      </c>
      <c r="X27" s="43"/>
      <c r="Y27" s="43"/>
      <c r="Z27" s="43" t="s">
        <v>33</v>
      </c>
      <c r="AA27" s="194"/>
      <c r="AB27" s="194"/>
      <c r="AC27" s="194"/>
      <c r="AD27" s="194"/>
      <c r="AE27" s="194"/>
      <c r="AF27" s="43"/>
      <c r="AG27" s="43"/>
      <c r="AH27" s="43"/>
    </row>
    <row r="28" spans="2:34" ht="30" customHeight="1" x14ac:dyDescent="0.2">
      <c r="B28" s="43">
        <v>17</v>
      </c>
      <c r="C28" s="24" t="s">
        <v>55</v>
      </c>
      <c r="D28" s="181" t="s">
        <v>51</v>
      </c>
      <c r="E28" s="48">
        <v>5</v>
      </c>
      <c r="F28" s="43">
        <v>0</v>
      </c>
      <c r="G28" s="43">
        <v>0</v>
      </c>
      <c r="H28" s="43">
        <v>1</v>
      </c>
      <c r="I28" s="43">
        <v>0</v>
      </c>
      <c r="J28" s="43">
        <v>0</v>
      </c>
      <c r="K28" s="43">
        <v>0</v>
      </c>
      <c r="L28" s="43">
        <v>2</v>
      </c>
      <c r="M28" s="43"/>
      <c r="N28" s="43"/>
      <c r="O28" s="43" t="s">
        <v>33</v>
      </c>
      <c r="P28" s="43" t="s">
        <v>33</v>
      </c>
      <c r="Q28" s="43"/>
      <c r="R28" s="43"/>
      <c r="S28" s="43" t="s">
        <v>33</v>
      </c>
      <c r="T28" s="43" t="s">
        <v>33</v>
      </c>
      <c r="U28" s="43" t="s">
        <v>33</v>
      </c>
      <c r="V28" s="43" t="s">
        <v>33</v>
      </c>
      <c r="W28" s="43" t="s">
        <v>33</v>
      </c>
      <c r="X28" s="43"/>
      <c r="Y28" s="43"/>
      <c r="Z28" s="43" t="s">
        <v>33</v>
      </c>
      <c r="AA28" s="194"/>
      <c r="AB28" s="194"/>
      <c r="AC28" s="194"/>
      <c r="AD28" s="194"/>
      <c r="AE28" s="194"/>
      <c r="AF28" s="43"/>
      <c r="AG28" s="43"/>
      <c r="AH28" s="43"/>
    </row>
    <row r="29" spans="2:34" ht="30" customHeight="1" x14ac:dyDescent="0.2">
      <c r="B29" s="43">
        <v>18</v>
      </c>
      <c r="C29" s="24" t="s">
        <v>57</v>
      </c>
      <c r="D29" s="43" t="s">
        <v>51</v>
      </c>
      <c r="E29" s="43">
        <v>2</v>
      </c>
      <c r="F29" s="43">
        <v>0</v>
      </c>
      <c r="G29" s="43">
        <v>0</v>
      </c>
      <c r="H29" s="43">
        <v>1</v>
      </c>
      <c r="I29" s="43">
        <v>0</v>
      </c>
      <c r="J29" s="43">
        <v>0</v>
      </c>
      <c r="K29" s="43">
        <v>0</v>
      </c>
      <c r="L29" s="43"/>
      <c r="M29" s="43"/>
      <c r="N29" s="43"/>
      <c r="O29" s="43" t="s">
        <v>33</v>
      </c>
      <c r="P29" s="43" t="s">
        <v>33</v>
      </c>
      <c r="Q29" s="43" t="s">
        <v>33</v>
      </c>
      <c r="R29" s="43" t="s">
        <v>33</v>
      </c>
      <c r="S29" s="43" t="s">
        <v>33</v>
      </c>
      <c r="T29" s="43" t="s">
        <v>33</v>
      </c>
      <c r="U29" s="43" t="s">
        <v>33</v>
      </c>
      <c r="V29" s="43"/>
      <c r="W29" s="43"/>
      <c r="X29" s="43" t="s">
        <v>33</v>
      </c>
      <c r="Y29" s="43" t="s">
        <v>33</v>
      </c>
      <c r="Z29" s="43" t="s">
        <v>33</v>
      </c>
      <c r="AA29" s="194"/>
      <c r="AB29" s="194"/>
      <c r="AC29" s="194"/>
      <c r="AD29" s="194"/>
      <c r="AE29" s="194"/>
      <c r="AF29" s="43"/>
      <c r="AG29" s="43"/>
      <c r="AH29" s="43" t="s">
        <v>33</v>
      </c>
    </row>
    <row r="30" spans="2:34" ht="30" customHeight="1" x14ac:dyDescent="0.2">
      <c r="B30" s="43">
        <v>19</v>
      </c>
      <c r="C30" s="24" t="s">
        <v>56</v>
      </c>
      <c r="D30" s="52" t="str">
        <f>+D28</f>
        <v>Dirección Regional</v>
      </c>
      <c r="E30" s="43">
        <v>5</v>
      </c>
      <c r="F30" s="43">
        <v>0</v>
      </c>
      <c r="G30" s="43">
        <v>0</v>
      </c>
      <c r="H30" s="43">
        <v>0</v>
      </c>
      <c r="I30" s="43">
        <v>0</v>
      </c>
      <c r="J30" s="43">
        <v>0</v>
      </c>
      <c r="K30" s="43">
        <v>1</v>
      </c>
      <c r="L30" s="43"/>
      <c r="M30" s="43"/>
      <c r="N30" s="43"/>
      <c r="O30" s="43" t="s">
        <v>33</v>
      </c>
      <c r="P30" s="43"/>
      <c r="Q30" s="43"/>
      <c r="R30" s="43"/>
      <c r="S30" s="43"/>
      <c r="T30" s="43"/>
      <c r="U30" s="43"/>
      <c r="V30" s="43"/>
      <c r="W30" s="43"/>
      <c r="X30" s="43"/>
      <c r="Y30" s="43"/>
      <c r="Z30" s="43" t="s">
        <v>33</v>
      </c>
      <c r="AA30" s="194"/>
      <c r="AB30" s="194"/>
      <c r="AC30" s="194"/>
      <c r="AD30" s="194"/>
      <c r="AE30" s="194"/>
      <c r="AF30" s="43" t="s">
        <v>33</v>
      </c>
      <c r="AG30" s="43"/>
      <c r="AH30" s="193"/>
    </row>
    <row r="31" spans="2:34" ht="30" customHeight="1" x14ac:dyDescent="0.2">
      <c r="B31" s="43">
        <v>20</v>
      </c>
      <c r="C31" s="24" t="s">
        <v>48</v>
      </c>
      <c r="D31" s="52" t="str">
        <f>+D30</f>
        <v>Dirección Regional</v>
      </c>
      <c r="E31" s="43">
        <v>3</v>
      </c>
      <c r="F31" s="43">
        <v>0</v>
      </c>
      <c r="G31" s="43">
        <v>0</v>
      </c>
      <c r="H31" s="43">
        <v>1</v>
      </c>
      <c r="I31" s="43">
        <v>0</v>
      </c>
      <c r="J31" s="43">
        <v>0</v>
      </c>
      <c r="K31" s="43">
        <v>0</v>
      </c>
      <c r="L31" s="43"/>
      <c r="M31" s="43"/>
      <c r="N31" s="43"/>
      <c r="O31" s="43"/>
      <c r="P31" s="43" t="s">
        <v>33</v>
      </c>
      <c r="Q31" s="43"/>
      <c r="R31" s="43"/>
      <c r="S31" s="43" t="s">
        <v>33</v>
      </c>
      <c r="T31" s="43"/>
      <c r="U31" s="43" t="s">
        <v>33</v>
      </c>
      <c r="V31" s="43" t="s">
        <v>33</v>
      </c>
      <c r="W31" s="43" t="s">
        <v>33</v>
      </c>
      <c r="X31" s="43"/>
      <c r="Y31" s="43"/>
      <c r="Z31" s="43" t="s">
        <v>33</v>
      </c>
      <c r="AA31" s="43"/>
      <c r="AB31" s="43"/>
      <c r="AC31" s="43"/>
      <c r="AD31" s="43"/>
      <c r="AE31" s="43"/>
      <c r="AF31" s="43" t="s">
        <v>33</v>
      </c>
      <c r="AG31" s="43"/>
      <c r="AH31" s="43"/>
    </row>
    <row r="32" spans="2:34" ht="30" customHeight="1" x14ac:dyDescent="0.2">
      <c r="B32" s="43">
        <v>21</v>
      </c>
      <c r="C32" s="24" t="s">
        <v>49</v>
      </c>
      <c r="D32" s="43" t="s">
        <v>51</v>
      </c>
      <c r="E32" s="43">
        <v>5</v>
      </c>
      <c r="F32" s="43">
        <v>0</v>
      </c>
      <c r="G32" s="43">
        <v>0</v>
      </c>
      <c r="H32" s="43">
        <v>1</v>
      </c>
      <c r="I32" s="43">
        <v>0</v>
      </c>
      <c r="J32" s="43">
        <v>0</v>
      </c>
      <c r="K32" s="43">
        <v>0</v>
      </c>
      <c r="L32" s="43"/>
      <c r="M32" s="43"/>
      <c r="N32" s="43">
        <v>2</v>
      </c>
      <c r="O32" s="43"/>
      <c r="P32" s="43"/>
      <c r="Q32" s="43"/>
      <c r="R32" s="43"/>
      <c r="S32" s="43"/>
      <c r="T32" s="43"/>
      <c r="U32" s="43"/>
      <c r="V32" s="43"/>
      <c r="W32" s="43"/>
      <c r="X32" s="43"/>
      <c r="Y32" s="43"/>
      <c r="Z32" s="43" t="s">
        <v>33</v>
      </c>
      <c r="AA32" s="194"/>
      <c r="AB32" s="194"/>
      <c r="AC32" s="194"/>
      <c r="AD32" s="194"/>
      <c r="AE32" s="194"/>
      <c r="AF32" s="43"/>
      <c r="AG32" s="43"/>
      <c r="AH32" s="191" t="s">
        <v>33</v>
      </c>
    </row>
    <row r="33" spans="2:34" ht="30" customHeight="1" thickBot="1" x14ac:dyDescent="0.25">
      <c r="B33" s="43">
        <v>22</v>
      </c>
      <c r="C33" s="24" t="s">
        <v>100</v>
      </c>
      <c r="D33" s="54" t="str">
        <f>+D31</f>
        <v>Dirección Regional</v>
      </c>
      <c r="E33" s="55">
        <v>2</v>
      </c>
      <c r="F33" s="43">
        <v>0</v>
      </c>
      <c r="G33" s="43">
        <v>0</v>
      </c>
      <c r="H33" s="43">
        <v>1</v>
      </c>
      <c r="I33" s="43">
        <v>0</v>
      </c>
      <c r="J33" s="43">
        <v>0</v>
      </c>
      <c r="K33" s="43">
        <v>0</v>
      </c>
      <c r="L33" s="43">
        <v>35</v>
      </c>
      <c r="M33" s="43"/>
      <c r="N33" s="43"/>
      <c r="O33" s="43"/>
      <c r="P33" s="43"/>
      <c r="Q33" s="43" t="s">
        <v>33</v>
      </c>
      <c r="R33" s="43" t="s">
        <v>33</v>
      </c>
      <c r="S33" s="43"/>
      <c r="T33" s="43"/>
      <c r="U33" s="43" t="s">
        <v>33</v>
      </c>
      <c r="V33" s="43"/>
      <c r="W33" s="43"/>
      <c r="X33" s="43" t="s">
        <v>33</v>
      </c>
      <c r="Y33" s="43"/>
      <c r="Z33" s="43" t="s">
        <v>33</v>
      </c>
      <c r="AA33" s="43"/>
      <c r="AB33" s="43"/>
      <c r="AC33" s="43"/>
      <c r="AD33" s="43"/>
      <c r="AE33" s="43"/>
      <c r="AF33" s="193"/>
      <c r="AG33" s="43" t="s">
        <v>33</v>
      </c>
      <c r="AH33" s="43"/>
    </row>
    <row r="34" spans="2:34" ht="15.75" thickBot="1" x14ac:dyDescent="0.25">
      <c r="E34" s="195">
        <f>SUM(E12:E33)</f>
        <v>7235</v>
      </c>
      <c r="F34" s="196" t="e">
        <f>'TUPA 17'!#REF!</f>
        <v>#REF!</v>
      </c>
    </row>
  </sheetData>
  <mergeCells count="17">
    <mergeCell ref="B1:AD1"/>
    <mergeCell ref="B2:AE2"/>
    <mergeCell ref="B3:AE3"/>
    <mergeCell ref="B9:B11"/>
    <mergeCell ref="C9:C11"/>
    <mergeCell ref="D9:D11"/>
    <mergeCell ref="E9:E11"/>
    <mergeCell ref="F9:N9"/>
    <mergeCell ref="O9:Z9"/>
    <mergeCell ref="AA9:AE9"/>
    <mergeCell ref="AF9:AH9"/>
    <mergeCell ref="F10:K10"/>
    <mergeCell ref="L10:N10"/>
    <mergeCell ref="O10:Z10"/>
    <mergeCell ref="AF10:AF11"/>
    <mergeCell ref="AG10:AG11"/>
    <mergeCell ref="AH10:AH11"/>
  </mergeCells>
  <pageMargins left="0.11811023622047245" right="0.11811023622047245" top="0.74803149606299213" bottom="0.74803149606299213" header="0.31496062992125984" footer="0.31496062992125984"/>
  <pageSetup paperSize="9" scale="50" fitToHeight="0" orientation="landscape"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J34"/>
  <sheetViews>
    <sheetView showGridLines="0" zoomScale="70" zoomScaleNormal="70" workbookViewId="0">
      <selection activeCell="C5" sqref="C5"/>
    </sheetView>
  </sheetViews>
  <sheetFormatPr baseColWidth="10" defaultColWidth="11.42578125" defaultRowHeight="15" x14ac:dyDescent="0.25"/>
  <cols>
    <col min="1" max="1" width="1.7109375" style="201" customWidth="1"/>
    <col min="2" max="2" width="6.85546875" style="202" customWidth="1"/>
    <col min="3" max="3" width="34" style="201" customWidth="1"/>
    <col min="4" max="4" width="19.42578125" style="203" customWidth="1"/>
    <col min="5" max="5" width="10" style="201" customWidth="1"/>
    <col min="6" max="6" width="12.28515625" style="201" customWidth="1"/>
    <col min="7" max="7" width="5.140625" style="201" customWidth="1"/>
    <col min="8" max="8" width="8.140625" style="201" customWidth="1"/>
    <col min="9" max="9" width="8" style="201" customWidth="1"/>
    <col min="10" max="10" width="8.140625" style="201" customWidth="1"/>
    <col min="11" max="11" width="9.140625" style="201" customWidth="1"/>
    <col min="12" max="12" width="9.85546875" style="201" customWidth="1"/>
    <col min="13" max="13" width="4.5703125" style="201" customWidth="1"/>
    <col min="14" max="14" width="8.85546875" style="201" customWidth="1"/>
    <col min="15" max="15" width="7.140625" style="201" customWidth="1"/>
    <col min="16" max="16" width="6.140625" style="201" customWidth="1"/>
    <col min="17" max="17" width="5.5703125" style="201" customWidth="1"/>
    <col min="18" max="18" width="7.85546875" style="201" customWidth="1"/>
    <col min="19" max="19" width="8.7109375" style="201" customWidth="1"/>
    <col min="20" max="20" width="8.85546875" style="201" customWidth="1"/>
    <col min="21" max="21" width="8.42578125" style="201" customWidth="1"/>
    <col min="22" max="22" width="7.140625" style="201" customWidth="1"/>
    <col min="23" max="23" width="9.42578125" style="201" customWidth="1"/>
    <col min="24" max="24" width="8" style="201" customWidth="1"/>
    <col min="25" max="25" width="9.140625" style="201" customWidth="1"/>
    <col min="26" max="26" width="13.5703125" style="201" customWidth="1"/>
    <col min="27" max="27" width="7.5703125" style="201" customWidth="1"/>
    <col min="28" max="28" width="8.5703125" style="201" customWidth="1"/>
    <col min="29" max="33" width="9.28515625" style="201" customWidth="1"/>
    <col min="34" max="36" width="5.28515625" style="201" customWidth="1"/>
    <col min="37" max="16384" width="11.42578125" style="201"/>
  </cols>
  <sheetData>
    <row r="1" spans="2:36" s="157" customFormat="1" ht="15.75" x14ac:dyDescent="0.25">
      <c r="B1" s="440" t="s">
        <v>0</v>
      </c>
      <c r="C1" s="440"/>
      <c r="D1" s="440"/>
      <c r="E1" s="440"/>
      <c r="F1" s="440"/>
      <c r="G1" s="440"/>
      <c r="H1" s="440"/>
      <c r="I1" s="440"/>
      <c r="J1" s="440"/>
      <c r="K1" s="440"/>
      <c r="L1" s="440"/>
      <c r="M1" s="440"/>
      <c r="N1" s="440"/>
      <c r="O1" s="440"/>
      <c r="P1" s="440"/>
      <c r="Q1" s="440"/>
      <c r="R1" s="440"/>
      <c r="S1" s="440"/>
      <c r="T1" s="440"/>
      <c r="U1" s="440"/>
      <c r="V1" s="440"/>
      <c r="W1" s="440"/>
      <c r="X1" s="440"/>
      <c r="Y1" s="440"/>
      <c r="Z1" s="440"/>
      <c r="AA1" s="440"/>
      <c r="AB1" s="440"/>
      <c r="AC1" s="160"/>
      <c r="AD1" s="160"/>
      <c r="AE1" s="160"/>
      <c r="AF1" s="160"/>
      <c r="AG1" s="163"/>
    </row>
    <row r="2" spans="2:36" s="157" customFormat="1" ht="15.75" x14ac:dyDescent="0.25">
      <c r="B2" s="440" t="s">
        <v>42</v>
      </c>
      <c r="C2" s="440"/>
      <c r="D2" s="440"/>
      <c r="E2" s="440"/>
      <c r="F2" s="440"/>
      <c r="G2" s="440"/>
      <c r="H2" s="440"/>
      <c r="I2" s="440"/>
      <c r="J2" s="440"/>
      <c r="K2" s="440"/>
      <c r="L2" s="440"/>
      <c r="M2" s="440"/>
      <c r="N2" s="440"/>
      <c r="O2" s="440"/>
      <c r="P2" s="440"/>
      <c r="Q2" s="440"/>
      <c r="R2" s="440"/>
      <c r="S2" s="440"/>
      <c r="T2" s="440"/>
      <c r="U2" s="440"/>
      <c r="V2" s="440"/>
      <c r="W2" s="440"/>
      <c r="X2" s="440"/>
      <c r="Y2" s="440"/>
      <c r="Z2" s="440"/>
      <c r="AA2" s="440"/>
      <c r="AB2" s="440"/>
      <c r="AC2" s="160"/>
      <c r="AD2" s="160"/>
      <c r="AE2" s="160"/>
      <c r="AF2" s="160"/>
      <c r="AG2" s="160"/>
    </row>
    <row r="3" spans="2:36" s="157" customFormat="1" ht="15.75" x14ac:dyDescent="0.25">
      <c r="B3" s="440" t="s">
        <v>38</v>
      </c>
      <c r="C3" s="440"/>
      <c r="D3" s="440"/>
      <c r="E3" s="440"/>
      <c r="F3" s="440"/>
      <c r="G3" s="440"/>
      <c r="H3" s="440"/>
      <c r="I3" s="440"/>
      <c r="J3" s="440"/>
      <c r="K3" s="440"/>
      <c r="L3" s="440"/>
      <c r="M3" s="440"/>
      <c r="N3" s="440"/>
      <c r="O3" s="440"/>
      <c r="P3" s="440"/>
      <c r="Q3" s="440"/>
      <c r="R3" s="440"/>
      <c r="S3" s="440"/>
      <c r="T3" s="440"/>
      <c r="U3" s="440"/>
      <c r="V3" s="440"/>
      <c r="W3" s="440"/>
      <c r="X3" s="440"/>
      <c r="Y3" s="440"/>
      <c r="Z3" s="440"/>
      <c r="AA3" s="440"/>
      <c r="AB3" s="440"/>
      <c r="AC3" s="160"/>
      <c r="AD3" s="160"/>
      <c r="AE3" s="160"/>
      <c r="AF3" s="160"/>
      <c r="AG3" s="160"/>
    </row>
    <row r="4" spans="2:36" s="157" customFormat="1" x14ac:dyDescent="0.25">
      <c r="B4" s="160"/>
      <c r="C4" s="160"/>
      <c r="D4" s="197"/>
      <c r="E4" s="160"/>
      <c r="F4" s="160"/>
      <c r="G4" s="160"/>
      <c r="H4" s="160"/>
      <c r="I4" s="160"/>
      <c r="J4" s="160"/>
      <c r="K4" s="160"/>
      <c r="L4" s="160"/>
      <c r="M4" s="160"/>
      <c r="N4" s="160"/>
      <c r="O4" s="160"/>
      <c r="P4" s="160"/>
      <c r="Q4" s="160"/>
      <c r="R4" s="160"/>
      <c r="S4" s="160"/>
      <c r="T4" s="160"/>
      <c r="U4" s="160"/>
      <c r="V4" s="160"/>
      <c r="W4" s="160"/>
      <c r="X4" s="160"/>
      <c r="Y4" s="160"/>
      <c r="Z4" s="160"/>
      <c r="AA4" s="160"/>
      <c r="AB4" s="160"/>
      <c r="AC4" s="160"/>
      <c r="AD4" s="160"/>
      <c r="AE4" s="160"/>
      <c r="AF4" s="160"/>
      <c r="AG4" s="160"/>
    </row>
    <row r="5" spans="2:36" s="157" customFormat="1" ht="15" customHeight="1" x14ac:dyDescent="0.25">
      <c r="B5" s="160"/>
      <c r="C5" s="198" t="s">
        <v>272</v>
      </c>
      <c r="D5" s="198"/>
      <c r="E5" s="198"/>
      <c r="F5" s="198"/>
      <c r="G5" s="198"/>
      <c r="H5" s="198"/>
      <c r="I5" s="198"/>
      <c r="J5" s="160"/>
      <c r="K5" s="160"/>
      <c r="L5" s="160"/>
      <c r="M5" s="160"/>
      <c r="N5" s="160"/>
      <c r="O5" s="160"/>
      <c r="P5" s="160"/>
      <c r="Q5" s="160"/>
      <c r="R5" s="160"/>
      <c r="S5" s="160"/>
      <c r="T5" s="160"/>
      <c r="U5" s="160"/>
      <c r="V5" s="160"/>
      <c r="W5" s="160"/>
      <c r="X5" s="160"/>
      <c r="Y5" s="160"/>
      <c r="Z5" s="160"/>
      <c r="AA5" s="160"/>
      <c r="AB5" s="160"/>
      <c r="AC5" s="160"/>
      <c r="AD5" s="160"/>
      <c r="AE5" s="160"/>
      <c r="AF5" s="160"/>
      <c r="AG5" s="160"/>
    </row>
    <row r="6" spans="2:36" s="157" customFormat="1" ht="14.25" x14ac:dyDescent="0.25">
      <c r="B6" s="159"/>
      <c r="D6" s="169"/>
    </row>
    <row r="7" spans="2:36" s="160" customFormat="1" x14ac:dyDescent="0.25">
      <c r="B7" s="441" t="s">
        <v>1</v>
      </c>
      <c r="C7" s="444" t="s">
        <v>2</v>
      </c>
      <c r="D7" s="441" t="s">
        <v>3</v>
      </c>
      <c r="E7" s="447" t="s">
        <v>4</v>
      </c>
      <c r="F7" s="435" t="s">
        <v>5</v>
      </c>
      <c r="G7" s="436"/>
      <c r="H7" s="436"/>
      <c r="I7" s="436"/>
      <c r="J7" s="436"/>
      <c r="K7" s="436"/>
      <c r="L7" s="436"/>
      <c r="M7" s="436"/>
      <c r="N7" s="436"/>
      <c r="O7" s="437"/>
      <c r="P7" s="434" t="s">
        <v>9</v>
      </c>
      <c r="Q7" s="434"/>
      <c r="R7" s="434"/>
      <c r="S7" s="434"/>
      <c r="T7" s="434"/>
      <c r="U7" s="434"/>
      <c r="V7" s="434"/>
      <c r="W7" s="434"/>
      <c r="X7" s="434"/>
      <c r="Y7" s="434"/>
      <c r="Z7" s="434"/>
      <c r="AA7" s="434"/>
      <c r="AB7" s="434"/>
      <c r="AC7" s="434" t="s">
        <v>11</v>
      </c>
      <c r="AD7" s="434"/>
      <c r="AE7" s="434"/>
      <c r="AF7" s="434"/>
      <c r="AG7" s="434"/>
      <c r="AH7" s="434" t="s">
        <v>15</v>
      </c>
      <c r="AI7" s="434"/>
      <c r="AJ7" s="434"/>
    </row>
    <row r="8" spans="2:36" s="160" customFormat="1" x14ac:dyDescent="0.25">
      <c r="B8" s="442"/>
      <c r="C8" s="445"/>
      <c r="D8" s="442"/>
      <c r="E8" s="447"/>
      <c r="F8" s="435" t="s">
        <v>6</v>
      </c>
      <c r="G8" s="436"/>
      <c r="H8" s="436"/>
      <c r="I8" s="436"/>
      <c r="J8" s="437"/>
      <c r="K8" s="438" t="s">
        <v>7</v>
      </c>
      <c r="L8" s="438"/>
      <c r="M8" s="438"/>
      <c r="N8" s="438"/>
      <c r="O8" s="438"/>
      <c r="P8" s="438" t="s">
        <v>10</v>
      </c>
      <c r="Q8" s="438"/>
      <c r="R8" s="438"/>
      <c r="S8" s="438"/>
      <c r="T8" s="438"/>
      <c r="U8" s="438"/>
      <c r="V8" s="438"/>
      <c r="W8" s="438"/>
      <c r="X8" s="438"/>
      <c r="Y8" s="438"/>
      <c r="Z8" s="438"/>
      <c r="AA8" s="438"/>
      <c r="AB8" s="438"/>
      <c r="AC8" s="165" t="s">
        <v>31</v>
      </c>
      <c r="AD8" s="165" t="s">
        <v>32</v>
      </c>
      <c r="AE8" s="165" t="s">
        <v>12</v>
      </c>
      <c r="AF8" s="165" t="s">
        <v>13</v>
      </c>
      <c r="AG8" s="165" t="s">
        <v>14</v>
      </c>
      <c r="AH8" s="439" t="s">
        <v>16</v>
      </c>
      <c r="AI8" s="439" t="s">
        <v>17</v>
      </c>
      <c r="AJ8" s="439" t="s">
        <v>18</v>
      </c>
    </row>
    <row r="9" spans="2:36" s="160" customFormat="1" ht="45" x14ac:dyDescent="0.25">
      <c r="B9" s="443"/>
      <c r="C9" s="446"/>
      <c r="D9" s="443"/>
      <c r="E9" s="447"/>
      <c r="F9" s="164" t="s">
        <v>41</v>
      </c>
      <c r="G9" s="165" t="s">
        <v>43</v>
      </c>
      <c r="H9" s="164" t="s">
        <v>44</v>
      </c>
      <c r="I9" s="165" t="s">
        <v>180</v>
      </c>
      <c r="J9" s="164" t="s">
        <v>22</v>
      </c>
      <c r="K9" s="168" t="s">
        <v>8</v>
      </c>
      <c r="L9" s="168" t="s">
        <v>208</v>
      </c>
      <c r="M9" s="166" t="s">
        <v>28</v>
      </c>
      <c r="N9" s="168" t="s">
        <v>37</v>
      </c>
      <c r="O9" s="166" t="s">
        <v>29</v>
      </c>
      <c r="P9" s="166" t="s">
        <v>25</v>
      </c>
      <c r="Q9" s="168" t="s">
        <v>199</v>
      </c>
      <c r="R9" s="168" t="s">
        <v>24</v>
      </c>
      <c r="S9" s="168" t="s">
        <v>198</v>
      </c>
      <c r="T9" s="168" t="s">
        <v>64</v>
      </c>
      <c r="U9" s="168" t="s">
        <v>65</v>
      </c>
      <c r="V9" s="168" t="s">
        <v>26</v>
      </c>
      <c r="W9" s="168" t="s">
        <v>27</v>
      </c>
      <c r="X9" s="168" t="s">
        <v>203</v>
      </c>
      <c r="Y9" s="168" t="s">
        <v>23</v>
      </c>
      <c r="Z9" s="168" t="s">
        <v>141</v>
      </c>
      <c r="AA9" s="168" t="s">
        <v>161</v>
      </c>
      <c r="AB9" s="168" t="s">
        <v>30</v>
      </c>
      <c r="AC9" s="165"/>
      <c r="AD9" s="165"/>
      <c r="AE9" s="165"/>
      <c r="AF9" s="165"/>
      <c r="AG9" s="165"/>
      <c r="AH9" s="439"/>
      <c r="AI9" s="439"/>
      <c r="AJ9" s="439"/>
    </row>
    <row r="10" spans="2:36" s="157" customFormat="1" ht="36.75" customHeight="1" x14ac:dyDescent="0.25">
      <c r="B10" s="126">
        <v>1</v>
      </c>
      <c r="C10" s="127" t="s">
        <v>34</v>
      </c>
      <c r="D10" s="129" t="s">
        <v>40</v>
      </c>
      <c r="E10" s="126">
        <v>2</v>
      </c>
      <c r="F10" s="126">
        <v>1</v>
      </c>
      <c r="G10" s="126">
        <v>0</v>
      </c>
      <c r="H10" s="126">
        <v>0</v>
      </c>
      <c r="I10" s="126">
        <v>0</v>
      </c>
      <c r="J10" s="126">
        <v>0</v>
      </c>
      <c r="K10" s="126"/>
      <c r="L10" s="126"/>
      <c r="M10" s="126"/>
      <c r="N10" s="126"/>
      <c r="O10" s="126"/>
      <c r="P10" s="126"/>
      <c r="Q10" s="126"/>
      <c r="R10" s="126"/>
      <c r="S10" s="126"/>
      <c r="T10" s="126"/>
      <c r="U10" s="126"/>
      <c r="V10" s="126"/>
      <c r="W10" s="126"/>
      <c r="X10" s="126"/>
      <c r="Y10" s="126"/>
      <c r="Z10" s="126"/>
      <c r="AA10" s="126"/>
      <c r="AB10" s="126" t="s">
        <v>33</v>
      </c>
      <c r="AC10" s="167"/>
      <c r="AD10" s="167"/>
      <c r="AE10" s="167"/>
      <c r="AF10" s="167"/>
      <c r="AG10" s="167"/>
      <c r="AH10" s="126" t="s">
        <v>33</v>
      </c>
      <c r="AI10" s="126"/>
      <c r="AJ10" s="126"/>
    </row>
    <row r="11" spans="2:36" s="157" customFormat="1" ht="36.75" customHeight="1" x14ac:dyDescent="0.25">
      <c r="B11" s="126">
        <v>2</v>
      </c>
      <c r="C11" s="127" t="s">
        <v>35</v>
      </c>
      <c r="D11" s="129" t="str">
        <f>+D10</f>
        <v>Administración</v>
      </c>
      <c r="E11" s="126">
        <v>2</v>
      </c>
      <c r="F11" s="126">
        <v>1</v>
      </c>
      <c r="G11" s="126">
        <v>0</v>
      </c>
      <c r="H11" s="126">
        <v>0</v>
      </c>
      <c r="I11" s="126">
        <v>0</v>
      </c>
      <c r="J11" s="126">
        <v>0</v>
      </c>
      <c r="K11" s="126"/>
      <c r="L11" s="126"/>
      <c r="M11" s="126">
        <v>1</v>
      </c>
      <c r="N11" s="126"/>
      <c r="O11" s="126"/>
      <c r="P11" s="126" t="s">
        <v>33</v>
      </c>
      <c r="Q11" s="126"/>
      <c r="R11" s="126"/>
      <c r="S11" s="126"/>
      <c r="T11" s="126"/>
      <c r="U11" s="126"/>
      <c r="V11" s="126"/>
      <c r="W11" s="126"/>
      <c r="X11" s="126"/>
      <c r="Y11" s="126"/>
      <c r="Z11" s="126"/>
      <c r="AA11" s="126"/>
      <c r="AB11" s="126" t="s">
        <v>33</v>
      </c>
      <c r="AC11" s="167"/>
      <c r="AD11" s="167"/>
      <c r="AE11" s="167"/>
      <c r="AF11" s="167"/>
      <c r="AG11" s="167"/>
      <c r="AH11" s="126"/>
      <c r="AI11" s="126" t="s">
        <v>33</v>
      </c>
      <c r="AJ11" s="126"/>
    </row>
    <row r="12" spans="2:36" s="157" customFormat="1" ht="36.75" customHeight="1" x14ac:dyDescent="0.25">
      <c r="B12" s="126">
        <v>3</v>
      </c>
      <c r="C12" s="127" t="s">
        <v>36</v>
      </c>
      <c r="D12" s="129" t="s">
        <v>21</v>
      </c>
      <c r="E12" s="126">
        <v>5</v>
      </c>
      <c r="F12" s="126">
        <v>0</v>
      </c>
      <c r="G12" s="126">
        <v>1</v>
      </c>
      <c r="H12" s="126">
        <v>0</v>
      </c>
      <c r="I12" s="126">
        <v>0</v>
      </c>
      <c r="J12" s="126">
        <v>0</v>
      </c>
      <c r="K12" s="126"/>
      <c r="L12" s="126"/>
      <c r="M12" s="126"/>
      <c r="N12" s="126"/>
      <c r="O12" s="126"/>
      <c r="P12" s="126" t="s">
        <v>33</v>
      </c>
      <c r="Q12" s="126"/>
      <c r="R12" s="126"/>
      <c r="S12" s="126"/>
      <c r="T12" s="126"/>
      <c r="U12" s="126"/>
      <c r="V12" s="126"/>
      <c r="W12" s="126"/>
      <c r="X12" s="126"/>
      <c r="Y12" s="126"/>
      <c r="Z12" s="126"/>
      <c r="AA12" s="126"/>
      <c r="AB12" s="126" t="s">
        <v>33</v>
      </c>
      <c r="AC12" s="167"/>
      <c r="AD12" s="167"/>
      <c r="AE12" s="167"/>
      <c r="AF12" s="167"/>
      <c r="AG12" s="167"/>
      <c r="AH12" s="126" t="s">
        <v>33</v>
      </c>
      <c r="AI12" s="126"/>
      <c r="AJ12" s="126"/>
    </row>
    <row r="13" spans="2:36" s="157" customFormat="1" ht="36.75" customHeight="1" x14ac:dyDescent="0.25">
      <c r="B13" s="126">
        <v>4</v>
      </c>
      <c r="C13" s="127" t="s">
        <v>19</v>
      </c>
      <c r="D13" s="129" t="s">
        <v>21</v>
      </c>
      <c r="E13" s="126">
        <v>1</v>
      </c>
      <c r="F13" s="126">
        <v>0</v>
      </c>
      <c r="G13" s="126">
        <v>1</v>
      </c>
      <c r="H13" s="126">
        <v>0</v>
      </c>
      <c r="I13" s="126">
        <v>0</v>
      </c>
      <c r="J13" s="126">
        <v>0</v>
      </c>
      <c r="K13" s="126"/>
      <c r="L13" s="126"/>
      <c r="M13" s="126"/>
      <c r="N13" s="126"/>
      <c r="O13" s="126"/>
      <c r="P13" s="126"/>
      <c r="Q13" s="126"/>
      <c r="R13" s="126"/>
      <c r="S13" s="126"/>
      <c r="T13" s="126"/>
      <c r="U13" s="126"/>
      <c r="V13" s="126"/>
      <c r="W13" s="126"/>
      <c r="X13" s="126"/>
      <c r="Y13" s="126"/>
      <c r="Z13" s="126"/>
      <c r="AA13" s="126"/>
      <c r="AB13" s="126" t="s">
        <v>33</v>
      </c>
      <c r="AC13" s="167"/>
      <c r="AD13" s="167"/>
      <c r="AE13" s="167"/>
      <c r="AF13" s="167"/>
      <c r="AG13" s="167"/>
      <c r="AH13" s="126"/>
      <c r="AI13" s="126" t="s">
        <v>33</v>
      </c>
      <c r="AJ13" s="126"/>
    </row>
    <row r="14" spans="2:36" s="157" customFormat="1" ht="36.75" customHeight="1" x14ac:dyDescent="0.25">
      <c r="B14" s="126">
        <v>5</v>
      </c>
      <c r="C14" s="147" t="s">
        <v>97</v>
      </c>
      <c r="D14" s="129" t="s">
        <v>21</v>
      </c>
      <c r="E14" s="126">
        <v>1</v>
      </c>
      <c r="F14" s="126">
        <v>0</v>
      </c>
      <c r="G14" s="126">
        <v>1</v>
      </c>
      <c r="H14" s="126">
        <v>0</v>
      </c>
      <c r="I14" s="126">
        <v>0</v>
      </c>
      <c r="J14" s="126">
        <v>0</v>
      </c>
      <c r="K14" s="126"/>
      <c r="L14" s="126"/>
      <c r="M14" s="126"/>
      <c r="N14" s="126"/>
      <c r="O14" s="126"/>
      <c r="P14" s="126"/>
      <c r="Q14" s="126"/>
      <c r="R14" s="126" t="s">
        <v>33</v>
      </c>
      <c r="S14" s="126"/>
      <c r="T14" s="126"/>
      <c r="U14" s="126"/>
      <c r="V14" s="126" t="s">
        <v>33</v>
      </c>
      <c r="W14" s="126"/>
      <c r="X14" s="126"/>
      <c r="Y14" s="126" t="s">
        <v>33</v>
      </c>
      <c r="Z14" s="126" t="s">
        <v>33</v>
      </c>
      <c r="AA14" s="126"/>
      <c r="AB14" s="126" t="s">
        <v>33</v>
      </c>
      <c r="AC14" s="167"/>
      <c r="AD14" s="167"/>
      <c r="AE14" s="167"/>
      <c r="AF14" s="167"/>
      <c r="AG14" s="167"/>
      <c r="AH14" s="126" t="s">
        <v>33</v>
      </c>
      <c r="AI14" s="126"/>
      <c r="AJ14" s="126"/>
    </row>
    <row r="15" spans="2:36" s="157" customFormat="1" ht="36.75" customHeight="1" x14ac:dyDescent="0.25">
      <c r="B15" s="126">
        <v>6</v>
      </c>
      <c r="C15" s="127" t="s">
        <v>50</v>
      </c>
      <c r="D15" s="137" t="s">
        <v>51</v>
      </c>
      <c r="E15" s="126">
        <v>5</v>
      </c>
      <c r="F15" s="126">
        <v>0</v>
      </c>
      <c r="G15" s="126">
        <v>0</v>
      </c>
      <c r="H15" s="126">
        <v>0</v>
      </c>
      <c r="I15" s="126">
        <v>0</v>
      </c>
      <c r="J15" s="126">
        <v>1</v>
      </c>
      <c r="K15" s="126"/>
      <c r="L15" s="126"/>
      <c r="M15" s="126"/>
      <c r="N15" s="126"/>
      <c r="O15" s="126"/>
      <c r="P15" s="126" t="s">
        <v>33</v>
      </c>
      <c r="Q15" s="126"/>
      <c r="R15" s="126"/>
      <c r="S15" s="126"/>
      <c r="T15" s="126"/>
      <c r="U15" s="126"/>
      <c r="V15" s="126"/>
      <c r="W15" s="126"/>
      <c r="X15" s="126"/>
      <c r="Y15" s="126"/>
      <c r="Z15" s="126"/>
      <c r="AA15" s="126"/>
      <c r="AB15" s="126" t="s">
        <v>33</v>
      </c>
      <c r="AC15" s="167"/>
      <c r="AD15" s="167"/>
      <c r="AE15" s="167"/>
      <c r="AF15" s="167"/>
      <c r="AG15" s="167"/>
      <c r="AH15" s="126"/>
      <c r="AI15" s="126"/>
      <c r="AJ15" s="126"/>
    </row>
    <row r="16" spans="2:36" s="157" customFormat="1" ht="36.75" customHeight="1" x14ac:dyDescent="0.25">
      <c r="B16" s="126">
        <v>7</v>
      </c>
      <c r="C16" s="127" t="s">
        <v>66</v>
      </c>
      <c r="D16" s="137" t="s">
        <v>53</v>
      </c>
      <c r="E16" s="126">
        <v>2</v>
      </c>
      <c r="F16" s="126">
        <v>0</v>
      </c>
      <c r="G16" s="126">
        <v>0</v>
      </c>
      <c r="H16" s="126">
        <v>1</v>
      </c>
      <c r="I16" s="126">
        <v>0</v>
      </c>
      <c r="J16" s="126">
        <v>0</v>
      </c>
      <c r="K16" s="126"/>
      <c r="L16" s="126"/>
      <c r="M16" s="126"/>
      <c r="N16" s="126"/>
      <c r="O16" s="126"/>
      <c r="P16" s="126"/>
      <c r="Q16" s="126"/>
      <c r="R16" s="126"/>
      <c r="S16" s="126"/>
      <c r="T16" s="126"/>
      <c r="U16" s="126"/>
      <c r="V16" s="126" t="s">
        <v>33</v>
      </c>
      <c r="W16" s="126"/>
      <c r="X16" s="126"/>
      <c r="Y16" s="126" t="s">
        <v>33</v>
      </c>
      <c r="Z16" s="126" t="s">
        <v>33</v>
      </c>
      <c r="AA16" s="126"/>
      <c r="AB16" s="126" t="s">
        <v>33</v>
      </c>
      <c r="AC16" s="167"/>
      <c r="AD16" s="167"/>
      <c r="AE16" s="167"/>
      <c r="AF16" s="167"/>
      <c r="AG16" s="167"/>
      <c r="AH16" s="126"/>
      <c r="AI16" s="126"/>
      <c r="AJ16" s="126"/>
    </row>
    <row r="17" spans="2:36" s="157" customFormat="1" ht="36.75" customHeight="1" x14ac:dyDescent="0.25">
      <c r="B17" s="126">
        <v>8</v>
      </c>
      <c r="C17" s="127" t="s">
        <v>67</v>
      </c>
      <c r="D17" s="137" t="s">
        <v>53</v>
      </c>
      <c r="E17" s="126">
        <v>240</v>
      </c>
      <c r="F17" s="126">
        <v>0</v>
      </c>
      <c r="G17" s="126">
        <v>0</v>
      </c>
      <c r="H17" s="126">
        <v>1</v>
      </c>
      <c r="I17" s="126">
        <v>0</v>
      </c>
      <c r="J17" s="126">
        <v>0</v>
      </c>
      <c r="K17" s="126">
        <v>5</v>
      </c>
      <c r="L17" s="126"/>
      <c r="M17" s="126"/>
      <c r="N17" s="126"/>
      <c r="O17" s="126"/>
      <c r="P17" s="126" t="s">
        <v>33</v>
      </c>
      <c r="Q17" s="126"/>
      <c r="R17" s="126" t="s">
        <v>33</v>
      </c>
      <c r="S17" s="126"/>
      <c r="T17" s="126" t="s">
        <v>33</v>
      </c>
      <c r="U17" s="126" t="s">
        <v>33</v>
      </c>
      <c r="V17" s="126" t="s">
        <v>33</v>
      </c>
      <c r="W17" s="126" t="s">
        <v>33</v>
      </c>
      <c r="X17" s="126" t="s">
        <v>33</v>
      </c>
      <c r="Y17" s="126" t="s">
        <v>33</v>
      </c>
      <c r="Z17" s="126" t="s">
        <v>33</v>
      </c>
      <c r="AA17" s="126" t="s">
        <v>33</v>
      </c>
      <c r="AB17" s="126" t="s">
        <v>33</v>
      </c>
      <c r="AC17" s="167"/>
      <c r="AD17" s="167"/>
      <c r="AE17" s="167"/>
      <c r="AF17" s="167"/>
      <c r="AG17" s="167"/>
      <c r="AH17" s="126"/>
      <c r="AI17" s="126"/>
      <c r="AJ17" s="126"/>
    </row>
    <row r="18" spans="2:36" s="157" customFormat="1" ht="36.75" customHeight="1" x14ac:dyDescent="0.25">
      <c r="B18" s="126">
        <v>9</v>
      </c>
      <c r="C18" s="127" t="s">
        <v>68</v>
      </c>
      <c r="D18" s="137" t="str">
        <f>+D17</f>
        <v>Asesoría Legal</v>
      </c>
      <c r="E18" s="126">
        <v>2</v>
      </c>
      <c r="F18" s="126">
        <v>0</v>
      </c>
      <c r="G18" s="126">
        <v>0</v>
      </c>
      <c r="H18" s="126">
        <v>1</v>
      </c>
      <c r="I18" s="126">
        <v>0</v>
      </c>
      <c r="J18" s="126">
        <v>0</v>
      </c>
      <c r="K18" s="126"/>
      <c r="L18" s="126"/>
      <c r="M18" s="126"/>
      <c r="N18" s="126"/>
      <c r="O18" s="126"/>
      <c r="P18" s="126"/>
      <c r="Q18" s="126"/>
      <c r="R18" s="126" t="s">
        <v>33</v>
      </c>
      <c r="S18" s="126"/>
      <c r="T18" s="126"/>
      <c r="U18" s="126"/>
      <c r="V18" s="126" t="s">
        <v>33</v>
      </c>
      <c r="W18" s="126"/>
      <c r="X18" s="126"/>
      <c r="Y18" s="126" t="s">
        <v>33</v>
      </c>
      <c r="Z18" s="126" t="s">
        <v>33</v>
      </c>
      <c r="AA18" s="126"/>
      <c r="AB18" s="126" t="s">
        <v>33</v>
      </c>
      <c r="AC18" s="167"/>
      <c r="AD18" s="167"/>
      <c r="AE18" s="167"/>
      <c r="AF18" s="167"/>
      <c r="AG18" s="167"/>
      <c r="AH18" s="126"/>
      <c r="AI18" s="126"/>
      <c r="AJ18" s="126"/>
    </row>
    <row r="19" spans="2:36" s="157" customFormat="1" ht="36.75" customHeight="1" x14ac:dyDescent="0.25">
      <c r="B19" s="126">
        <v>10</v>
      </c>
      <c r="C19" s="127" t="s">
        <v>39</v>
      </c>
      <c r="D19" s="127" t="s">
        <v>193</v>
      </c>
      <c r="E19" s="126">
        <v>1</v>
      </c>
      <c r="F19" s="126">
        <v>0</v>
      </c>
      <c r="G19" s="126">
        <v>0</v>
      </c>
      <c r="H19" s="126">
        <v>0</v>
      </c>
      <c r="I19" s="126">
        <v>1</v>
      </c>
      <c r="J19" s="126">
        <v>0</v>
      </c>
      <c r="K19" s="126"/>
      <c r="L19" s="126"/>
      <c r="M19" s="126"/>
      <c r="N19" s="126"/>
      <c r="O19" s="126"/>
      <c r="P19" s="126"/>
      <c r="Q19" s="126"/>
      <c r="R19" s="126" t="s">
        <v>33</v>
      </c>
      <c r="S19" s="126"/>
      <c r="T19" s="126"/>
      <c r="U19" s="126"/>
      <c r="V19" s="126" t="s">
        <v>33</v>
      </c>
      <c r="W19" s="126"/>
      <c r="X19" s="126"/>
      <c r="Y19" s="126" t="s">
        <v>33</v>
      </c>
      <c r="Z19" s="126" t="s">
        <v>33</v>
      </c>
      <c r="AA19" s="126"/>
      <c r="AB19" s="126" t="s">
        <v>33</v>
      </c>
      <c r="AC19" s="167"/>
      <c r="AD19" s="167"/>
      <c r="AE19" s="167"/>
      <c r="AF19" s="167"/>
      <c r="AG19" s="167"/>
      <c r="AH19" s="126"/>
      <c r="AI19" s="126" t="s">
        <v>33</v>
      </c>
      <c r="AJ19" s="126"/>
    </row>
    <row r="20" spans="2:36" s="157" customFormat="1" ht="36.75" customHeight="1" x14ac:dyDescent="0.25">
      <c r="B20" s="126">
        <v>11</v>
      </c>
      <c r="C20" s="136" t="s">
        <v>135</v>
      </c>
      <c r="D20" s="127" t="str">
        <f>+D19</f>
        <v>Dirección de Hidrocarburos</v>
      </c>
      <c r="E20" s="126">
        <v>1920</v>
      </c>
      <c r="F20" s="126">
        <v>0</v>
      </c>
      <c r="G20" s="135">
        <v>0</v>
      </c>
      <c r="H20" s="135">
        <v>0</v>
      </c>
      <c r="I20" s="135">
        <v>1</v>
      </c>
      <c r="J20" s="135">
        <v>0</v>
      </c>
      <c r="K20" s="126"/>
      <c r="L20" s="126"/>
      <c r="M20" s="126"/>
      <c r="N20" s="126"/>
      <c r="O20" s="126"/>
      <c r="P20" s="126" t="s">
        <v>33</v>
      </c>
      <c r="Q20" s="126"/>
      <c r="R20" s="126"/>
      <c r="S20" s="126"/>
      <c r="T20" s="126"/>
      <c r="U20" s="126"/>
      <c r="V20" s="126"/>
      <c r="W20" s="126"/>
      <c r="X20" s="126"/>
      <c r="Y20" s="126" t="s">
        <v>33</v>
      </c>
      <c r="Z20" s="126" t="s">
        <v>33</v>
      </c>
      <c r="AA20" s="126"/>
      <c r="AB20" s="126" t="s">
        <v>33</v>
      </c>
      <c r="AC20" s="167"/>
      <c r="AD20" s="167"/>
      <c r="AE20" s="167"/>
      <c r="AF20" s="167"/>
      <c r="AG20" s="167"/>
      <c r="AH20" s="126"/>
      <c r="AI20" s="126" t="s">
        <v>33</v>
      </c>
      <c r="AJ20" s="126"/>
    </row>
    <row r="21" spans="2:36" s="157" customFormat="1" ht="36.75" customHeight="1" x14ac:dyDescent="0.25">
      <c r="B21" s="126">
        <v>12</v>
      </c>
      <c r="C21" s="127" t="s">
        <v>281</v>
      </c>
      <c r="D21" s="127" t="str">
        <f>+D20</f>
        <v>Dirección de Hidrocarburos</v>
      </c>
      <c r="E21" s="126">
        <v>2400</v>
      </c>
      <c r="F21" s="126">
        <v>0</v>
      </c>
      <c r="G21" s="126">
        <v>0</v>
      </c>
      <c r="H21" s="126">
        <v>0</v>
      </c>
      <c r="I21" s="126">
        <v>1</v>
      </c>
      <c r="J21" s="126">
        <v>0</v>
      </c>
      <c r="K21" s="126">
        <v>5</v>
      </c>
      <c r="L21" s="126">
        <v>1</v>
      </c>
      <c r="M21" s="126"/>
      <c r="N21" s="126"/>
      <c r="O21" s="126"/>
      <c r="P21" s="126"/>
      <c r="Q21" s="126" t="s">
        <v>33</v>
      </c>
      <c r="R21" s="126"/>
      <c r="S21" s="126" t="s">
        <v>33</v>
      </c>
      <c r="T21" s="126"/>
      <c r="U21" s="126"/>
      <c r="V21" s="126"/>
      <c r="W21" s="126"/>
      <c r="X21" s="126"/>
      <c r="Y21" s="126"/>
      <c r="Z21" s="126"/>
      <c r="AA21" s="126"/>
      <c r="AB21" s="126"/>
      <c r="AC21" s="167"/>
      <c r="AD21" s="167"/>
      <c r="AE21" s="167"/>
      <c r="AF21" s="167"/>
      <c r="AG21" s="167"/>
      <c r="AH21" s="126"/>
      <c r="AI21" s="126"/>
      <c r="AJ21" s="126"/>
    </row>
    <row r="22" spans="2:36" s="157" customFormat="1" ht="36.75" customHeight="1" x14ac:dyDescent="0.25">
      <c r="B22" s="126">
        <v>13</v>
      </c>
      <c r="C22" s="147" t="s">
        <v>99</v>
      </c>
      <c r="D22" s="133" t="str">
        <f>+D20</f>
        <v>Dirección de Hidrocarburos</v>
      </c>
      <c r="E22" s="126">
        <v>1060</v>
      </c>
      <c r="F22" s="126">
        <v>0</v>
      </c>
      <c r="G22" s="126">
        <v>0</v>
      </c>
      <c r="H22" s="126">
        <v>0</v>
      </c>
      <c r="I22" s="126">
        <v>1</v>
      </c>
      <c r="J22" s="126">
        <v>0</v>
      </c>
      <c r="K22" s="126">
        <v>20</v>
      </c>
      <c r="L22" s="126"/>
      <c r="M22" s="126"/>
      <c r="N22" s="126"/>
      <c r="O22" s="126"/>
      <c r="P22" s="126" t="s">
        <v>33</v>
      </c>
      <c r="Q22" s="126"/>
      <c r="R22" s="126" t="s">
        <v>33</v>
      </c>
      <c r="S22" s="126"/>
      <c r="T22" s="126" t="s">
        <v>33</v>
      </c>
      <c r="U22" s="126" t="s">
        <v>33</v>
      </c>
      <c r="V22" s="126" t="s">
        <v>33</v>
      </c>
      <c r="W22" s="126" t="s">
        <v>33</v>
      </c>
      <c r="X22" s="126" t="s">
        <v>33</v>
      </c>
      <c r="Y22" s="126" t="s">
        <v>33</v>
      </c>
      <c r="Z22" s="126" t="s">
        <v>33</v>
      </c>
      <c r="AA22" s="126" t="s">
        <v>33</v>
      </c>
      <c r="AB22" s="126" t="s">
        <v>33</v>
      </c>
      <c r="AC22" s="167"/>
      <c r="AD22" s="167"/>
      <c r="AE22" s="167"/>
      <c r="AF22" s="167"/>
      <c r="AG22" s="167"/>
      <c r="AH22" s="126" t="s">
        <v>33</v>
      </c>
      <c r="AI22" s="126"/>
      <c r="AJ22" s="126"/>
    </row>
    <row r="23" spans="2:36" s="157" customFormat="1" ht="36.75" customHeight="1" x14ac:dyDescent="0.25">
      <c r="B23" s="126">
        <v>14</v>
      </c>
      <c r="C23" s="127" t="s">
        <v>45</v>
      </c>
      <c r="D23" s="133" t="s">
        <v>53</v>
      </c>
      <c r="E23" s="126">
        <v>2</v>
      </c>
      <c r="F23" s="126">
        <v>0</v>
      </c>
      <c r="G23" s="126">
        <v>0</v>
      </c>
      <c r="H23" s="126">
        <v>0</v>
      </c>
      <c r="I23" s="126">
        <v>1</v>
      </c>
      <c r="J23" s="126">
        <v>0</v>
      </c>
      <c r="K23" s="126"/>
      <c r="L23" s="126"/>
      <c r="M23" s="126"/>
      <c r="N23" s="126"/>
      <c r="O23" s="126"/>
      <c r="P23" s="126"/>
      <c r="Q23" s="126"/>
      <c r="R23" s="126" t="s">
        <v>33</v>
      </c>
      <c r="S23" s="126"/>
      <c r="T23" s="126"/>
      <c r="U23" s="126"/>
      <c r="V23" s="126" t="s">
        <v>33</v>
      </c>
      <c r="W23" s="126"/>
      <c r="X23" s="126"/>
      <c r="Y23" s="126" t="s">
        <v>33</v>
      </c>
      <c r="Z23" s="126" t="s">
        <v>33</v>
      </c>
      <c r="AA23" s="126"/>
      <c r="AB23" s="126" t="s">
        <v>33</v>
      </c>
      <c r="AC23" s="167"/>
      <c r="AD23" s="167"/>
      <c r="AE23" s="167"/>
      <c r="AF23" s="167"/>
      <c r="AG23" s="167"/>
      <c r="AH23" s="126"/>
      <c r="AI23" s="126"/>
      <c r="AJ23" s="126"/>
    </row>
    <row r="24" spans="2:36" s="157" customFormat="1" ht="36.75" customHeight="1" x14ac:dyDescent="0.25">
      <c r="B24" s="126">
        <v>15</v>
      </c>
      <c r="C24" s="127" t="s">
        <v>46</v>
      </c>
      <c r="D24" s="133" t="str">
        <f>+D23</f>
        <v>Asesoría Legal</v>
      </c>
      <c r="E24" s="126">
        <v>580</v>
      </c>
      <c r="F24" s="126">
        <v>0</v>
      </c>
      <c r="G24" s="126">
        <v>0</v>
      </c>
      <c r="H24" s="126">
        <v>1</v>
      </c>
      <c r="I24" s="126">
        <v>0</v>
      </c>
      <c r="J24" s="126">
        <v>0</v>
      </c>
      <c r="K24" s="126"/>
      <c r="L24" s="126"/>
      <c r="M24" s="126"/>
      <c r="N24" s="126"/>
      <c r="O24" s="126"/>
      <c r="P24" s="126" t="s">
        <v>191</v>
      </c>
      <c r="Q24" s="126"/>
      <c r="R24" s="126" t="s">
        <v>33</v>
      </c>
      <c r="S24" s="126"/>
      <c r="T24" s="126" t="s">
        <v>33</v>
      </c>
      <c r="U24" s="126" t="s">
        <v>33</v>
      </c>
      <c r="V24" s="126" t="s">
        <v>33</v>
      </c>
      <c r="W24" s="126"/>
      <c r="X24" s="126"/>
      <c r="Y24" s="126" t="s">
        <v>33</v>
      </c>
      <c r="Z24" s="126" t="s">
        <v>33</v>
      </c>
      <c r="AA24" s="126"/>
      <c r="AB24" s="126" t="s">
        <v>33</v>
      </c>
      <c r="AC24" s="167"/>
      <c r="AD24" s="167"/>
      <c r="AE24" s="167"/>
      <c r="AF24" s="167"/>
      <c r="AG24" s="167"/>
      <c r="AH24" s="126"/>
      <c r="AI24" s="126"/>
      <c r="AJ24" s="126"/>
    </row>
    <row r="25" spans="2:36" s="157" customFormat="1" ht="36.75" customHeight="1" x14ac:dyDescent="0.25">
      <c r="B25" s="126">
        <v>16</v>
      </c>
      <c r="C25" s="127" t="s">
        <v>47</v>
      </c>
      <c r="D25" s="133" t="str">
        <f>+D24</f>
        <v>Asesoría Legal</v>
      </c>
      <c r="E25" s="126">
        <v>45</v>
      </c>
      <c r="F25" s="126">
        <v>0</v>
      </c>
      <c r="G25" s="126">
        <v>0</v>
      </c>
      <c r="H25" s="126">
        <v>1</v>
      </c>
      <c r="I25" s="126">
        <v>0</v>
      </c>
      <c r="J25" s="126">
        <v>0</v>
      </c>
      <c r="K25" s="126"/>
      <c r="L25" s="126"/>
      <c r="M25" s="126"/>
      <c r="N25" s="126"/>
      <c r="O25" s="126"/>
      <c r="P25" s="126"/>
      <c r="Q25" s="126"/>
      <c r="R25" s="126" t="s">
        <v>33</v>
      </c>
      <c r="S25" s="126"/>
      <c r="T25" s="126"/>
      <c r="U25" s="126"/>
      <c r="V25" s="126" t="s">
        <v>33</v>
      </c>
      <c r="W25" s="126" t="s">
        <v>33</v>
      </c>
      <c r="X25" s="126" t="s">
        <v>33</v>
      </c>
      <c r="Y25" s="126" t="s">
        <v>33</v>
      </c>
      <c r="Z25" s="126" t="s">
        <v>33</v>
      </c>
      <c r="AA25" s="126" t="s">
        <v>33</v>
      </c>
      <c r="AB25" s="126" t="s">
        <v>33</v>
      </c>
      <c r="AC25" s="167"/>
      <c r="AD25" s="167"/>
      <c r="AE25" s="167"/>
      <c r="AF25" s="167"/>
      <c r="AG25" s="167"/>
      <c r="AH25" s="126"/>
      <c r="AI25" s="126"/>
      <c r="AJ25" s="126"/>
    </row>
    <row r="26" spans="2:36" s="157" customFormat="1" ht="36.75" customHeight="1" x14ac:dyDescent="0.25">
      <c r="B26" s="126">
        <v>17</v>
      </c>
      <c r="C26" s="127" t="s">
        <v>54</v>
      </c>
      <c r="D26" s="133" t="str">
        <f>+D25</f>
        <v>Asesoría Legal</v>
      </c>
      <c r="E26" s="126">
        <v>2</v>
      </c>
      <c r="F26" s="126">
        <v>0</v>
      </c>
      <c r="G26" s="126">
        <v>1</v>
      </c>
      <c r="H26" s="126">
        <v>0</v>
      </c>
      <c r="I26" s="126">
        <v>0</v>
      </c>
      <c r="J26" s="126">
        <v>0</v>
      </c>
      <c r="K26" s="126"/>
      <c r="L26" s="126"/>
      <c r="M26" s="126"/>
      <c r="N26" s="126"/>
      <c r="O26" s="126"/>
      <c r="P26" s="126"/>
      <c r="Q26" s="126"/>
      <c r="R26" s="126" t="s">
        <v>33</v>
      </c>
      <c r="S26" s="126"/>
      <c r="T26" s="126"/>
      <c r="U26" s="126"/>
      <c r="V26" s="126" t="s">
        <v>33</v>
      </c>
      <c r="W26" s="126"/>
      <c r="X26" s="126"/>
      <c r="Y26" s="126" t="s">
        <v>33</v>
      </c>
      <c r="Z26" s="126"/>
      <c r="AA26" s="126"/>
      <c r="AB26" s="126" t="s">
        <v>33</v>
      </c>
      <c r="AC26" s="167"/>
      <c r="AD26" s="167"/>
      <c r="AE26" s="167"/>
      <c r="AF26" s="167"/>
      <c r="AG26" s="167"/>
      <c r="AH26" s="126"/>
      <c r="AI26" s="126"/>
      <c r="AJ26" s="126"/>
    </row>
    <row r="27" spans="2:36" s="157" customFormat="1" ht="36.75" customHeight="1" x14ac:dyDescent="0.25">
      <c r="B27" s="126">
        <v>18</v>
      </c>
      <c r="C27" s="127" t="s">
        <v>55</v>
      </c>
      <c r="D27" s="133" t="s">
        <v>51</v>
      </c>
      <c r="E27" s="126">
        <v>2</v>
      </c>
      <c r="F27" s="126">
        <v>0</v>
      </c>
      <c r="G27" s="126">
        <v>1</v>
      </c>
      <c r="H27" s="126">
        <v>0</v>
      </c>
      <c r="I27" s="126">
        <v>0</v>
      </c>
      <c r="J27" s="126">
        <v>0</v>
      </c>
      <c r="K27" s="126"/>
      <c r="L27" s="126"/>
      <c r="M27" s="126"/>
      <c r="N27" s="126"/>
      <c r="O27" s="126"/>
      <c r="P27" s="126"/>
      <c r="Q27" s="126"/>
      <c r="R27" s="126" t="s">
        <v>33</v>
      </c>
      <c r="S27" s="126"/>
      <c r="T27" s="126"/>
      <c r="U27" s="126"/>
      <c r="V27" s="126" t="s">
        <v>33</v>
      </c>
      <c r="W27" s="126"/>
      <c r="X27" s="126"/>
      <c r="Y27" s="126" t="s">
        <v>33</v>
      </c>
      <c r="Z27" s="126"/>
      <c r="AA27" s="126" t="s">
        <v>33</v>
      </c>
      <c r="AB27" s="126" t="s">
        <v>33</v>
      </c>
      <c r="AC27" s="167"/>
      <c r="AD27" s="167"/>
      <c r="AE27" s="167"/>
      <c r="AF27" s="167"/>
      <c r="AG27" s="167"/>
      <c r="AH27" s="126"/>
      <c r="AI27" s="126"/>
      <c r="AJ27" s="126"/>
    </row>
    <row r="28" spans="2:36" s="157" customFormat="1" ht="36.75" customHeight="1" x14ac:dyDescent="0.25">
      <c r="B28" s="126">
        <v>19</v>
      </c>
      <c r="C28" s="127" t="s">
        <v>57</v>
      </c>
      <c r="D28" s="129" t="s">
        <v>51</v>
      </c>
      <c r="E28" s="126">
        <v>3</v>
      </c>
      <c r="F28" s="126">
        <v>0</v>
      </c>
      <c r="G28" s="126">
        <v>1</v>
      </c>
      <c r="H28" s="126">
        <v>0</v>
      </c>
      <c r="I28" s="126">
        <v>0</v>
      </c>
      <c r="J28" s="126">
        <v>0</v>
      </c>
      <c r="K28" s="126"/>
      <c r="L28" s="126"/>
      <c r="M28" s="126"/>
      <c r="N28" s="126"/>
      <c r="O28" s="126"/>
      <c r="P28" s="126"/>
      <c r="Q28" s="126"/>
      <c r="R28" s="126" t="s">
        <v>33</v>
      </c>
      <c r="S28" s="126"/>
      <c r="T28" s="126"/>
      <c r="U28" s="126"/>
      <c r="V28" s="126" t="s">
        <v>33</v>
      </c>
      <c r="W28" s="126"/>
      <c r="X28" s="126"/>
      <c r="Y28" s="126" t="s">
        <v>33</v>
      </c>
      <c r="Z28" s="126" t="s">
        <v>33</v>
      </c>
      <c r="AA28" s="126" t="s">
        <v>33</v>
      </c>
      <c r="AB28" s="126" t="s">
        <v>33</v>
      </c>
      <c r="AC28" s="167"/>
      <c r="AD28" s="167"/>
      <c r="AE28" s="167"/>
      <c r="AF28" s="167"/>
      <c r="AG28" s="167"/>
      <c r="AH28" s="126"/>
      <c r="AI28" s="126"/>
      <c r="AJ28" s="126" t="s">
        <v>33</v>
      </c>
    </row>
    <row r="29" spans="2:36" s="157" customFormat="1" ht="36.75" customHeight="1" x14ac:dyDescent="0.25">
      <c r="B29" s="126">
        <v>20</v>
      </c>
      <c r="C29" s="127" t="s">
        <v>56</v>
      </c>
      <c r="D29" s="130" t="str">
        <f>+D27</f>
        <v>Dirección Regional</v>
      </c>
      <c r="E29" s="126">
        <v>5</v>
      </c>
      <c r="F29" s="126">
        <v>0</v>
      </c>
      <c r="G29" s="126">
        <v>0</v>
      </c>
      <c r="H29" s="126">
        <v>0</v>
      </c>
      <c r="I29" s="126">
        <v>0</v>
      </c>
      <c r="J29" s="126">
        <v>1</v>
      </c>
      <c r="K29" s="126"/>
      <c r="L29" s="126"/>
      <c r="M29" s="126"/>
      <c r="N29" s="126"/>
      <c r="O29" s="126"/>
      <c r="P29" s="126" t="s">
        <v>33</v>
      </c>
      <c r="Q29" s="126"/>
      <c r="R29" s="126"/>
      <c r="S29" s="126"/>
      <c r="T29" s="126"/>
      <c r="U29" s="126"/>
      <c r="V29" s="126"/>
      <c r="W29" s="126"/>
      <c r="X29" s="126"/>
      <c r="Y29" s="126"/>
      <c r="Z29" s="126"/>
      <c r="AA29" s="126"/>
      <c r="AB29" s="126" t="s">
        <v>33</v>
      </c>
      <c r="AC29" s="167"/>
      <c r="AD29" s="167"/>
      <c r="AE29" s="167"/>
      <c r="AF29" s="167"/>
      <c r="AG29" s="167"/>
      <c r="AH29" s="126" t="s">
        <v>33</v>
      </c>
      <c r="AI29" s="126"/>
      <c r="AJ29" s="167"/>
    </row>
    <row r="30" spans="2:36" s="157" customFormat="1" ht="36.75" customHeight="1" x14ac:dyDescent="0.25">
      <c r="B30" s="126">
        <v>21</v>
      </c>
      <c r="C30" s="128" t="s">
        <v>48</v>
      </c>
      <c r="D30" s="130" t="str">
        <f>+D29</f>
        <v>Dirección Regional</v>
      </c>
      <c r="E30" s="126">
        <v>2</v>
      </c>
      <c r="F30" s="126">
        <v>0</v>
      </c>
      <c r="G30" s="126">
        <v>1</v>
      </c>
      <c r="H30" s="126">
        <v>0</v>
      </c>
      <c r="I30" s="126">
        <v>0</v>
      </c>
      <c r="J30" s="126">
        <v>0</v>
      </c>
      <c r="K30" s="126"/>
      <c r="L30" s="126"/>
      <c r="M30" s="126"/>
      <c r="N30" s="126"/>
      <c r="O30" s="126"/>
      <c r="P30" s="126"/>
      <c r="Q30" s="126"/>
      <c r="R30" s="126" t="s">
        <v>33</v>
      </c>
      <c r="S30" s="126"/>
      <c r="T30" s="126"/>
      <c r="U30" s="126"/>
      <c r="V30" s="126" t="s">
        <v>33</v>
      </c>
      <c r="W30" s="126"/>
      <c r="X30" s="126" t="s">
        <v>33</v>
      </c>
      <c r="Y30" s="126" t="s">
        <v>33</v>
      </c>
      <c r="Z30" s="126" t="s">
        <v>33</v>
      </c>
      <c r="AA30" s="126"/>
      <c r="AB30" s="126" t="s">
        <v>33</v>
      </c>
      <c r="AC30" s="126"/>
      <c r="AD30" s="126"/>
      <c r="AE30" s="126"/>
      <c r="AF30" s="126"/>
      <c r="AG30" s="126"/>
      <c r="AH30" s="126"/>
      <c r="AI30" s="126"/>
      <c r="AJ30" s="126"/>
    </row>
    <row r="31" spans="2:36" s="157" customFormat="1" ht="36.75" customHeight="1" x14ac:dyDescent="0.25">
      <c r="B31" s="126">
        <v>22</v>
      </c>
      <c r="C31" s="127" t="s">
        <v>49</v>
      </c>
      <c r="D31" s="129" t="s">
        <v>51</v>
      </c>
      <c r="E31" s="126">
        <v>5</v>
      </c>
      <c r="F31" s="126">
        <v>0</v>
      </c>
      <c r="G31" s="126">
        <v>1</v>
      </c>
      <c r="H31" s="126">
        <v>0</v>
      </c>
      <c r="I31" s="126">
        <v>0</v>
      </c>
      <c r="J31" s="126">
        <v>0</v>
      </c>
      <c r="K31" s="126"/>
      <c r="L31" s="126"/>
      <c r="M31" s="126"/>
      <c r="N31" s="126">
        <v>2</v>
      </c>
      <c r="O31" s="126"/>
      <c r="P31" s="126"/>
      <c r="Q31" s="126"/>
      <c r="R31" s="126"/>
      <c r="S31" s="126"/>
      <c r="T31" s="126"/>
      <c r="U31" s="126"/>
      <c r="V31" s="126"/>
      <c r="W31" s="126"/>
      <c r="X31" s="126"/>
      <c r="Y31" s="126"/>
      <c r="Z31" s="126"/>
      <c r="AA31" s="126"/>
      <c r="AB31" s="126" t="s">
        <v>33</v>
      </c>
      <c r="AC31" s="167"/>
      <c r="AD31" s="167"/>
      <c r="AE31" s="167"/>
      <c r="AF31" s="167"/>
      <c r="AG31" s="167"/>
      <c r="AH31" s="126"/>
      <c r="AI31" s="126"/>
      <c r="AJ31" s="126" t="s">
        <v>33</v>
      </c>
    </row>
    <row r="32" spans="2:36" s="157" customFormat="1" ht="36.75" customHeight="1" thickBot="1" x14ac:dyDescent="0.3">
      <c r="B32" s="126">
        <v>23</v>
      </c>
      <c r="C32" s="128" t="s">
        <v>117</v>
      </c>
      <c r="D32" s="127" t="str">
        <f>+D30</f>
        <v>Dirección Regional</v>
      </c>
      <c r="E32" s="126">
        <v>2</v>
      </c>
      <c r="F32" s="126">
        <v>0</v>
      </c>
      <c r="G32" s="126">
        <v>1</v>
      </c>
      <c r="H32" s="126">
        <v>0</v>
      </c>
      <c r="I32" s="126">
        <v>0</v>
      </c>
      <c r="J32" s="126">
        <v>0</v>
      </c>
      <c r="K32" s="126">
        <v>1</v>
      </c>
      <c r="L32" s="126"/>
      <c r="M32" s="126"/>
      <c r="N32" s="126"/>
      <c r="O32" s="126"/>
      <c r="P32" s="126"/>
      <c r="Q32" s="126"/>
      <c r="R32" s="126"/>
      <c r="S32" s="126"/>
      <c r="T32" s="126" t="s">
        <v>33</v>
      </c>
      <c r="U32" s="126" t="s">
        <v>33</v>
      </c>
      <c r="V32" s="126"/>
      <c r="W32" s="126"/>
      <c r="X32" s="126"/>
      <c r="Y32" s="126" t="s">
        <v>33</v>
      </c>
      <c r="Z32" s="126"/>
      <c r="AA32" s="126" t="s">
        <v>33</v>
      </c>
      <c r="AB32" s="126" t="s">
        <v>33</v>
      </c>
      <c r="AC32" s="126"/>
      <c r="AD32" s="126"/>
      <c r="AE32" s="126"/>
      <c r="AF32" s="126"/>
      <c r="AG32" s="126"/>
      <c r="AH32" s="167"/>
      <c r="AI32" s="126" t="s">
        <v>33</v>
      </c>
      <c r="AJ32" s="126"/>
    </row>
    <row r="33" spans="2:33" s="157" customFormat="1" ht="15.75" thickBot="1" x14ac:dyDescent="0.3">
      <c r="B33" s="159"/>
      <c r="D33" s="169"/>
      <c r="E33" s="199">
        <f>SUM(E10:E32)</f>
        <v>6289</v>
      </c>
      <c r="F33" s="200" t="e">
        <f>'TUPA 17'!#REF!</f>
        <v>#REF!</v>
      </c>
    </row>
    <row r="34" spans="2:33" s="157" customFormat="1" x14ac:dyDescent="0.2">
      <c r="B34" s="159"/>
      <c r="D34" s="169"/>
      <c r="E34" s="188"/>
      <c r="AC34" s="201"/>
      <c r="AD34" s="201"/>
      <c r="AE34" s="201"/>
      <c r="AF34" s="201"/>
      <c r="AG34" s="201"/>
    </row>
  </sheetData>
  <mergeCells count="17">
    <mergeCell ref="B1:AB1"/>
    <mergeCell ref="B2:AB2"/>
    <mergeCell ref="B3:AB3"/>
    <mergeCell ref="B7:B9"/>
    <mergeCell ref="C7:C9"/>
    <mergeCell ref="D7:D9"/>
    <mergeCell ref="E7:E9"/>
    <mergeCell ref="F7:O7"/>
    <mergeCell ref="P7:AB7"/>
    <mergeCell ref="AC7:AG7"/>
    <mergeCell ref="AH7:AJ7"/>
    <mergeCell ref="F8:J8"/>
    <mergeCell ref="K8:O8"/>
    <mergeCell ref="P8:AB8"/>
    <mergeCell ref="AH8:AH9"/>
    <mergeCell ref="AI8:AI9"/>
    <mergeCell ref="AJ8:AJ9"/>
  </mergeCells>
  <pageMargins left="0.11811023622047245" right="0.11811023622047245" top="0.74803149606299213" bottom="0.74803149606299213" header="0.31496062992125984" footer="0.31496062992125984"/>
  <pageSetup paperSize="9" scale="70" orientation="landscape"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33"/>
  <sheetViews>
    <sheetView showGridLines="0" topLeftCell="A16" zoomScale="70" zoomScaleNormal="70" workbookViewId="0">
      <selection activeCell="E33" sqref="E33"/>
    </sheetView>
  </sheetViews>
  <sheetFormatPr baseColWidth="10" defaultColWidth="11.42578125" defaultRowHeight="15" x14ac:dyDescent="0.25"/>
  <cols>
    <col min="1" max="1" width="5.140625" style="105" bestFit="1" customWidth="1"/>
    <col min="2" max="2" width="6.7109375" style="108" customWidth="1"/>
    <col min="3" max="3" width="29.28515625" style="105" customWidth="1"/>
    <col min="4" max="4" width="20.140625" style="108" customWidth="1"/>
    <col min="5" max="5" width="10.7109375" style="105" customWidth="1"/>
    <col min="6" max="6" width="10.28515625" style="105" customWidth="1"/>
    <col min="7" max="7" width="10.85546875" style="105" customWidth="1"/>
    <col min="8" max="8" width="8.140625" style="105" customWidth="1"/>
    <col min="9" max="9" width="7.140625" style="105" customWidth="1"/>
    <col min="10" max="10" width="8.140625" style="105" customWidth="1"/>
    <col min="11" max="11" width="6.28515625" style="105" customWidth="1"/>
    <col min="12" max="14" width="10.5703125" style="105" customWidth="1"/>
    <col min="15" max="15" width="6.7109375" style="105" customWidth="1"/>
    <col min="16" max="16" width="7.28515625" style="105" customWidth="1"/>
    <col min="17" max="17" width="8.42578125" style="105" customWidth="1"/>
    <col min="18" max="18" width="9.140625" style="105" customWidth="1"/>
    <col min="19" max="19" width="8" style="105" customWidth="1"/>
    <col min="20" max="20" width="10.42578125" style="105" customWidth="1"/>
    <col min="21" max="21" width="9.7109375" style="105" customWidth="1"/>
    <col min="22" max="22" width="10.140625" style="105" customWidth="1"/>
    <col min="23" max="23" width="9.5703125" style="105" customWidth="1"/>
    <col min="24" max="24" width="6.140625" style="105" customWidth="1"/>
    <col min="25" max="25" width="10.85546875" style="105" customWidth="1"/>
    <col min="26" max="26" width="10.28515625" style="108" customWidth="1"/>
    <col min="27" max="31" width="8.85546875" style="105" customWidth="1"/>
    <col min="32" max="34" width="5" style="105" customWidth="1"/>
    <col min="35" max="16384" width="11.42578125" style="105"/>
  </cols>
  <sheetData>
    <row r="1" spans="1:34" ht="15.75" x14ac:dyDescent="0.25">
      <c r="A1" s="383" t="s">
        <v>0</v>
      </c>
      <c r="B1" s="383"/>
      <c r="C1" s="383"/>
      <c r="D1" s="383"/>
      <c r="E1" s="383"/>
      <c r="F1" s="383"/>
      <c r="G1" s="383"/>
      <c r="H1" s="383"/>
      <c r="I1" s="383"/>
      <c r="J1" s="383"/>
      <c r="K1" s="383"/>
      <c r="L1" s="383"/>
      <c r="M1" s="383"/>
      <c r="N1" s="383"/>
      <c r="O1" s="383"/>
      <c r="P1" s="383"/>
      <c r="Q1" s="383"/>
      <c r="R1" s="383"/>
      <c r="S1" s="383"/>
      <c r="T1" s="383"/>
      <c r="U1" s="383"/>
      <c r="V1" s="383"/>
      <c r="W1" s="383"/>
      <c r="X1" s="383"/>
      <c r="Y1" s="383"/>
      <c r="Z1" s="383"/>
      <c r="AA1" s="383"/>
      <c r="AB1" s="383"/>
      <c r="AC1" s="383"/>
      <c r="AD1" s="104"/>
    </row>
    <row r="2" spans="1:34" ht="15.75" x14ac:dyDescent="0.25">
      <c r="A2" s="383" t="s">
        <v>42</v>
      </c>
      <c r="B2" s="383"/>
      <c r="C2" s="383"/>
      <c r="D2" s="383"/>
      <c r="E2" s="383"/>
      <c r="F2" s="383"/>
      <c r="G2" s="383"/>
      <c r="H2" s="383"/>
      <c r="I2" s="383"/>
      <c r="J2" s="383"/>
      <c r="K2" s="383"/>
      <c r="L2" s="383"/>
      <c r="M2" s="383"/>
      <c r="N2" s="383"/>
      <c r="O2" s="383"/>
      <c r="P2" s="383"/>
      <c r="Q2" s="383"/>
      <c r="R2" s="383"/>
      <c r="S2" s="383"/>
      <c r="T2" s="383"/>
      <c r="U2" s="383"/>
      <c r="V2" s="383"/>
      <c r="W2" s="383"/>
      <c r="X2" s="383"/>
      <c r="Y2" s="383"/>
      <c r="Z2" s="383"/>
      <c r="AA2" s="383"/>
      <c r="AB2" s="383"/>
      <c r="AC2" s="383"/>
      <c r="AD2" s="383"/>
    </row>
    <row r="3" spans="1:34" ht="15.75" x14ac:dyDescent="0.25">
      <c r="A3" s="383" t="s">
        <v>38</v>
      </c>
      <c r="B3" s="383"/>
      <c r="C3" s="383"/>
      <c r="D3" s="383"/>
      <c r="E3" s="383"/>
      <c r="F3" s="383"/>
      <c r="G3" s="383"/>
      <c r="H3" s="383"/>
      <c r="I3" s="383"/>
      <c r="J3" s="383"/>
      <c r="K3" s="383"/>
      <c r="L3" s="383"/>
      <c r="M3" s="383"/>
      <c r="N3" s="383"/>
      <c r="O3" s="383"/>
      <c r="P3" s="383"/>
      <c r="Q3" s="383"/>
      <c r="R3" s="383"/>
      <c r="S3" s="383"/>
      <c r="T3" s="383"/>
      <c r="U3" s="383"/>
      <c r="V3" s="383"/>
      <c r="W3" s="383"/>
      <c r="X3" s="383"/>
      <c r="Y3" s="383"/>
      <c r="Z3" s="383"/>
      <c r="AA3" s="383"/>
      <c r="AB3" s="383"/>
      <c r="AC3" s="383"/>
      <c r="AD3" s="383"/>
    </row>
    <row r="4" spans="1:34" ht="16.5" customHeight="1" x14ac:dyDescent="0.25">
      <c r="A4" s="106"/>
      <c r="B4" s="106"/>
      <c r="C4" s="106"/>
      <c r="D4" s="178"/>
      <c r="E4" s="106"/>
      <c r="F4" s="106"/>
      <c r="G4" s="106"/>
      <c r="H4" s="106"/>
      <c r="I4" s="106"/>
      <c r="J4" s="106"/>
      <c r="K4" s="106"/>
      <c r="L4" s="106"/>
      <c r="M4" s="106"/>
      <c r="N4" s="106"/>
      <c r="O4" s="106"/>
      <c r="P4" s="106"/>
      <c r="Q4" s="106"/>
      <c r="R4" s="106"/>
      <c r="S4" s="106"/>
      <c r="T4" s="106"/>
      <c r="U4" s="106"/>
      <c r="V4" s="106"/>
      <c r="W4" s="106"/>
      <c r="X4" s="106"/>
      <c r="Y4" s="106"/>
      <c r="Z4" s="178"/>
      <c r="AA4" s="106"/>
      <c r="AB4" s="106"/>
      <c r="AC4" s="106"/>
      <c r="AD4" s="106"/>
    </row>
    <row r="5" spans="1:34" s="156" customFormat="1" ht="15.75" x14ac:dyDescent="0.25">
      <c r="B5" s="155" t="s">
        <v>265</v>
      </c>
      <c r="C5" s="155"/>
      <c r="D5" s="178"/>
      <c r="E5" s="155"/>
      <c r="F5" s="155"/>
      <c r="G5" s="155"/>
      <c r="H5" s="155"/>
      <c r="I5" s="155"/>
      <c r="J5" s="155"/>
      <c r="K5" s="155"/>
      <c r="L5" s="155"/>
      <c r="M5" s="155"/>
      <c r="N5" s="155"/>
      <c r="O5" s="155"/>
      <c r="Z5" s="108"/>
    </row>
    <row r="7" spans="1:34" s="106" customFormat="1" ht="31.5" x14ac:dyDescent="0.25">
      <c r="B7" s="369" t="s">
        <v>1</v>
      </c>
      <c r="C7" s="89" t="s">
        <v>2</v>
      </c>
      <c r="D7" s="176" t="s">
        <v>3</v>
      </c>
      <c r="E7" s="92" t="s">
        <v>4</v>
      </c>
      <c r="F7" s="372" t="s">
        <v>5</v>
      </c>
      <c r="G7" s="418"/>
      <c r="H7" s="418"/>
      <c r="I7" s="418"/>
      <c r="J7" s="418"/>
      <c r="K7" s="418"/>
      <c r="L7" s="418"/>
      <c r="M7" s="418"/>
      <c r="N7" s="419"/>
      <c r="O7" s="372" t="s">
        <v>219</v>
      </c>
      <c r="P7" s="418"/>
      <c r="Q7" s="418"/>
      <c r="R7" s="418"/>
      <c r="S7" s="418"/>
      <c r="T7" s="418"/>
      <c r="U7" s="418"/>
      <c r="V7" s="418"/>
      <c r="W7" s="418"/>
      <c r="X7" s="418"/>
      <c r="Y7" s="418"/>
      <c r="Z7" s="419"/>
      <c r="AA7" s="414" t="s">
        <v>11</v>
      </c>
      <c r="AB7" s="415"/>
      <c r="AC7" s="415"/>
      <c r="AD7" s="415"/>
      <c r="AE7" s="416"/>
      <c r="AF7" s="414" t="s">
        <v>15</v>
      </c>
      <c r="AG7" s="415"/>
      <c r="AH7" s="416"/>
    </row>
    <row r="8" spans="1:34" s="106" customFormat="1" ht="15.75" x14ac:dyDescent="0.25">
      <c r="B8" s="370"/>
      <c r="C8" s="90"/>
      <c r="D8" s="176"/>
      <c r="E8" s="92"/>
      <c r="F8" s="375" t="s">
        <v>6</v>
      </c>
      <c r="G8" s="375"/>
      <c r="H8" s="375"/>
      <c r="I8" s="375"/>
      <c r="J8" s="375"/>
      <c r="K8" s="375"/>
      <c r="L8" s="417" t="s">
        <v>218</v>
      </c>
      <c r="M8" s="417"/>
      <c r="N8" s="417"/>
      <c r="O8" s="375" t="s">
        <v>10</v>
      </c>
      <c r="P8" s="375"/>
      <c r="Q8" s="375"/>
      <c r="R8" s="375"/>
      <c r="S8" s="375"/>
      <c r="T8" s="375"/>
      <c r="U8" s="375"/>
      <c r="V8" s="375"/>
      <c r="W8" s="375"/>
      <c r="X8" s="375"/>
      <c r="Y8" s="375"/>
      <c r="Z8" s="375"/>
      <c r="AA8" s="88" t="s">
        <v>31</v>
      </c>
      <c r="AB8" s="88" t="s">
        <v>32</v>
      </c>
      <c r="AC8" s="88" t="s">
        <v>12</v>
      </c>
      <c r="AD8" s="88" t="s">
        <v>13</v>
      </c>
      <c r="AE8" s="88" t="s">
        <v>14</v>
      </c>
      <c r="AF8" s="378" t="s">
        <v>16</v>
      </c>
      <c r="AG8" s="378" t="s">
        <v>17</v>
      </c>
      <c r="AH8" s="378" t="s">
        <v>18</v>
      </c>
    </row>
    <row r="9" spans="1:34" s="106" customFormat="1" ht="47.25" x14ac:dyDescent="0.25">
      <c r="B9" s="371"/>
      <c r="C9" s="91"/>
      <c r="D9" s="176"/>
      <c r="E9" s="92"/>
      <c r="F9" s="92" t="s">
        <v>41</v>
      </c>
      <c r="G9" s="92" t="s">
        <v>280</v>
      </c>
      <c r="H9" s="92" t="s">
        <v>145</v>
      </c>
      <c r="I9" s="88" t="s">
        <v>43</v>
      </c>
      <c r="J9" s="88" t="s">
        <v>217</v>
      </c>
      <c r="K9" s="92" t="s">
        <v>22</v>
      </c>
      <c r="L9" s="77" t="s">
        <v>8</v>
      </c>
      <c r="M9" s="79" t="s">
        <v>28</v>
      </c>
      <c r="N9" s="77" t="s">
        <v>37</v>
      </c>
      <c r="O9" s="79" t="s">
        <v>25</v>
      </c>
      <c r="P9" s="77" t="s">
        <v>24</v>
      </c>
      <c r="Q9" s="77" t="s">
        <v>64</v>
      </c>
      <c r="R9" s="77" t="s">
        <v>65</v>
      </c>
      <c r="S9" s="77" t="s">
        <v>26</v>
      </c>
      <c r="T9" s="77" t="s">
        <v>27</v>
      </c>
      <c r="U9" s="77" t="s">
        <v>23</v>
      </c>
      <c r="V9" s="77" t="s">
        <v>73</v>
      </c>
      <c r="W9" s="77" t="s">
        <v>141</v>
      </c>
      <c r="X9" s="77" t="s">
        <v>84</v>
      </c>
      <c r="Y9" s="77" t="s">
        <v>140</v>
      </c>
      <c r="Z9" s="77" t="s">
        <v>30</v>
      </c>
      <c r="AA9" s="88"/>
      <c r="AB9" s="88"/>
      <c r="AC9" s="88"/>
      <c r="AD9" s="88"/>
      <c r="AE9" s="88"/>
      <c r="AF9" s="380"/>
      <c r="AG9" s="380"/>
      <c r="AH9" s="380"/>
    </row>
    <row r="10" spans="1:34" ht="34.5" customHeight="1" x14ac:dyDescent="0.25">
      <c r="B10" s="86">
        <v>1</v>
      </c>
      <c r="C10" s="9" t="s">
        <v>34</v>
      </c>
      <c r="D10" s="174" t="s">
        <v>40</v>
      </c>
      <c r="E10" s="86">
        <v>2</v>
      </c>
      <c r="F10" s="86">
        <v>1</v>
      </c>
      <c r="G10" s="86">
        <v>0</v>
      </c>
      <c r="H10" s="86">
        <v>0</v>
      </c>
      <c r="I10" s="86">
        <v>0</v>
      </c>
      <c r="J10" s="86">
        <v>0</v>
      </c>
      <c r="K10" s="86">
        <v>0</v>
      </c>
      <c r="L10" s="86"/>
      <c r="M10" s="86"/>
      <c r="N10" s="86"/>
      <c r="O10" s="86"/>
      <c r="P10" s="86"/>
      <c r="Q10" s="86"/>
      <c r="R10" s="86"/>
      <c r="S10" s="86"/>
      <c r="T10" s="86"/>
      <c r="U10" s="86"/>
      <c r="V10" s="86"/>
      <c r="W10" s="86"/>
      <c r="X10" s="3"/>
      <c r="Y10" s="3"/>
      <c r="Z10" s="174" t="s">
        <v>33</v>
      </c>
      <c r="AA10" s="3"/>
      <c r="AB10" s="3"/>
      <c r="AC10" s="86" t="s">
        <v>33</v>
      </c>
      <c r="AD10" s="86"/>
      <c r="AE10" s="86"/>
      <c r="AF10" s="86" t="s">
        <v>33</v>
      </c>
      <c r="AG10" s="86"/>
      <c r="AH10" s="86"/>
    </row>
    <row r="11" spans="1:34" ht="34.5" customHeight="1" x14ac:dyDescent="0.25">
      <c r="B11" s="11">
        <v>2</v>
      </c>
      <c r="C11" s="10" t="s">
        <v>35</v>
      </c>
      <c r="D11" s="11" t="str">
        <f>+D10</f>
        <v>Administración</v>
      </c>
      <c r="E11" s="11">
        <v>2</v>
      </c>
      <c r="F11" s="11">
        <v>1</v>
      </c>
      <c r="G11" s="11">
        <v>0</v>
      </c>
      <c r="H11" s="11">
        <v>0</v>
      </c>
      <c r="I11" s="11">
        <v>0</v>
      </c>
      <c r="J11" s="11">
        <v>0</v>
      </c>
      <c r="K11" s="11">
        <v>0</v>
      </c>
      <c r="L11" s="12"/>
      <c r="M11" s="11" t="s">
        <v>33</v>
      </c>
      <c r="N11" s="12"/>
      <c r="O11" s="12" t="s">
        <v>33</v>
      </c>
      <c r="P11" s="12"/>
      <c r="Q11" s="12"/>
      <c r="R11" s="12"/>
      <c r="S11" s="12"/>
      <c r="T11" s="12"/>
      <c r="U11" s="12"/>
      <c r="V11" s="12"/>
      <c r="W11" s="11"/>
      <c r="X11" s="13"/>
      <c r="Y11" s="13"/>
      <c r="Z11" s="12" t="s">
        <v>33</v>
      </c>
      <c r="AA11" s="13"/>
      <c r="AB11" s="13"/>
      <c r="AC11" s="12"/>
      <c r="AD11" s="12" t="s">
        <v>33</v>
      </c>
      <c r="AE11" s="12"/>
      <c r="AF11" s="86"/>
      <c r="AG11" s="86"/>
      <c r="AH11" s="86"/>
    </row>
    <row r="12" spans="1:34" ht="34.5" customHeight="1" x14ac:dyDescent="0.25">
      <c r="B12" s="86">
        <v>3</v>
      </c>
      <c r="C12" s="20" t="s">
        <v>36</v>
      </c>
      <c r="D12" s="11" t="s">
        <v>179</v>
      </c>
      <c r="E12" s="11">
        <v>5</v>
      </c>
      <c r="F12" s="11">
        <v>0</v>
      </c>
      <c r="G12" s="11">
        <v>1</v>
      </c>
      <c r="H12" s="11">
        <v>0</v>
      </c>
      <c r="I12" s="11">
        <v>0</v>
      </c>
      <c r="J12" s="11">
        <v>0</v>
      </c>
      <c r="K12" s="11">
        <v>0</v>
      </c>
      <c r="L12" s="12"/>
      <c r="M12" s="12"/>
      <c r="N12" s="12"/>
      <c r="O12" s="11" t="s">
        <v>33</v>
      </c>
      <c r="P12" s="11"/>
      <c r="Q12" s="11"/>
      <c r="R12" s="11"/>
      <c r="S12" s="11"/>
      <c r="T12" s="11"/>
      <c r="U12" s="11"/>
      <c r="V12" s="11"/>
      <c r="W12" s="11"/>
      <c r="X12" s="11"/>
      <c r="Y12" s="11"/>
      <c r="Z12" s="11" t="s">
        <v>33</v>
      </c>
      <c r="AA12" s="3"/>
      <c r="AB12" s="3"/>
      <c r="AC12" s="3"/>
      <c r="AD12" s="3"/>
      <c r="AE12" s="3"/>
      <c r="AF12" s="12"/>
      <c r="AG12" s="12" t="s">
        <v>33</v>
      </c>
      <c r="AH12" s="12"/>
    </row>
    <row r="13" spans="1:34" ht="34.5" customHeight="1" x14ac:dyDescent="0.25">
      <c r="B13" s="11">
        <v>4</v>
      </c>
      <c r="C13" s="154" t="s">
        <v>19</v>
      </c>
      <c r="D13" s="175" t="str">
        <f>+D12</f>
        <v>Mesa de Partes</v>
      </c>
      <c r="E13" s="11">
        <v>1</v>
      </c>
      <c r="F13" s="86">
        <v>0</v>
      </c>
      <c r="G13" s="86">
        <v>1</v>
      </c>
      <c r="H13" s="86">
        <v>0</v>
      </c>
      <c r="I13" s="86">
        <v>0</v>
      </c>
      <c r="J13" s="86">
        <v>0</v>
      </c>
      <c r="K13" s="86">
        <v>0</v>
      </c>
      <c r="L13" s="86"/>
      <c r="M13" s="86"/>
      <c r="N13" s="86"/>
      <c r="O13" s="11"/>
      <c r="P13" s="11" t="s">
        <v>33</v>
      </c>
      <c r="Q13" s="11"/>
      <c r="R13" s="11"/>
      <c r="S13" s="11" t="s">
        <v>33</v>
      </c>
      <c r="T13" s="11"/>
      <c r="U13" s="11" t="s">
        <v>33</v>
      </c>
      <c r="V13" s="11"/>
      <c r="W13" s="11" t="s">
        <v>33</v>
      </c>
      <c r="X13" s="11"/>
      <c r="Y13" s="11"/>
      <c r="Z13" s="11" t="s">
        <v>33</v>
      </c>
      <c r="AA13" s="3"/>
      <c r="AB13" s="3"/>
      <c r="AC13" s="3"/>
      <c r="AD13" s="3"/>
      <c r="AE13" s="3"/>
      <c r="AF13" s="12"/>
      <c r="AG13" s="12"/>
      <c r="AH13" s="12"/>
    </row>
    <row r="14" spans="1:34" ht="34.5" customHeight="1" x14ac:dyDescent="0.25">
      <c r="B14" s="86">
        <v>5</v>
      </c>
      <c r="C14" s="14" t="s">
        <v>194</v>
      </c>
      <c r="D14" s="11" t="str">
        <f>+D13</f>
        <v>Mesa de Partes</v>
      </c>
      <c r="E14" s="11">
        <v>1</v>
      </c>
      <c r="F14" s="11">
        <v>0</v>
      </c>
      <c r="G14" s="11">
        <v>1</v>
      </c>
      <c r="H14" s="11">
        <v>0</v>
      </c>
      <c r="I14" s="11">
        <v>0</v>
      </c>
      <c r="J14" s="11">
        <v>0</v>
      </c>
      <c r="K14" s="11">
        <v>0</v>
      </c>
      <c r="L14" s="11"/>
      <c r="M14" s="11"/>
      <c r="N14" s="11"/>
      <c r="O14" s="11"/>
      <c r="P14" s="11" t="s">
        <v>33</v>
      </c>
      <c r="Q14" s="11"/>
      <c r="R14" s="11"/>
      <c r="S14" s="11" t="s">
        <v>33</v>
      </c>
      <c r="T14" s="11"/>
      <c r="U14" s="11" t="s">
        <v>33</v>
      </c>
      <c r="V14" s="11" t="s">
        <v>33</v>
      </c>
      <c r="W14" s="11" t="s">
        <v>33</v>
      </c>
      <c r="X14" s="11"/>
      <c r="Y14" s="11"/>
      <c r="Z14" s="11" t="s">
        <v>33</v>
      </c>
      <c r="AA14" s="13"/>
      <c r="AB14" s="13"/>
      <c r="AC14" s="13"/>
      <c r="AD14" s="13"/>
      <c r="AE14" s="13"/>
      <c r="AF14" s="12"/>
      <c r="AG14" s="12" t="s">
        <v>33</v>
      </c>
      <c r="AH14" s="12"/>
    </row>
    <row r="15" spans="1:34" ht="34.5" customHeight="1" x14ac:dyDescent="0.25">
      <c r="B15" s="86">
        <v>6</v>
      </c>
      <c r="C15" s="14" t="s">
        <v>50</v>
      </c>
      <c r="D15" s="11" t="s">
        <v>216</v>
      </c>
      <c r="E15" s="11">
        <v>5</v>
      </c>
      <c r="F15" s="11">
        <v>0</v>
      </c>
      <c r="G15" s="11">
        <v>0</v>
      </c>
      <c r="H15" s="11">
        <v>0</v>
      </c>
      <c r="I15" s="11">
        <v>0</v>
      </c>
      <c r="J15" s="11">
        <v>0</v>
      </c>
      <c r="K15" s="11">
        <v>1</v>
      </c>
      <c r="L15" s="11"/>
      <c r="M15" s="11"/>
      <c r="N15" s="11"/>
      <c r="O15" s="11" t="s">
        <v>33</v>
      </c>
      <c r="P15" s="11"/>
      <c r="Q15" s="11"/>
      <c r="R15" s="11"/>
      <c r="S15" s="11"/>
      <c r="T15" s="11"/>
      <c r="U15" s="11"/>
      <c r="V15" s="11"/>
      <c r="W15" s="11"/>
      <c r="X15" s="11"/>
      <c r="Y15" s="11"/>
      <c r="Z15" s="11" t="s">
        <v>33</v>
      </c>
      <c r="AA15" s="13"/>
      <c r="AB15" s="13"/>
      <c r="AC15" s="13"/>
      <c r="AD15" s="13"/>
      <c r="AE15" s="13"/>
      <c r="AF15" s="12"/>
      <c r="AG15" s="12"/>
      <c r="AH15" s="12"/>
    </row>
    <row r="16" spans="1:34" ht="34.5" customHeight="1" x14ac:dyDescent="0.25">
      <c r="B16" s="86">
        <v>7</v>
      </c>
      <c r="C16" s="10" t="s">
        <v>66</v>
      </c>
      <c r="D16" s="11" t="s">
        <v>53</v>
      </c>
      <c r="E16" s="11">
        <v>2</v>
      </c>
      <c r="F16" s="11">
        <v>0</v>
      </c>
      <c r="G16" s="11">
        <v>0</v>
      </c>
      <c r="H16" s="11">
        <v>1</v>
      </c>
      <c r="I16" s="11">
        <v>0</v>
      </c>
      <c r="J16" s="11">
        <v>0</v>
      </c>
      <c r="K16" s="11">
        <v>0</v>
      </c>
      <c r="L16" s="11"/>
      <c r="M16" s="11"/>
      <c r="N16" s="11"/>
      <c r="O16" s="11"/>
      <c r="P16" s="11" t="s">
        <v>33</v>
      </c>
      <c r="Q16" s="11"/>
      <c r="R16" s="11"/>
      <c r="S16" s="11" t="s">
        <v>33</v>
      </c>
      <c r="T16" s="11"/>
      <c r="U16" s="11" t="s">
        <v>33</v>
      </c>
      <c r="V16" s="11" t="s">
        <v>33</v>
      </c>
      <c r="W16" s="11" t="s">
        <v>33</v>
      </c>
      <c r="X16" s="11"/>
      <c r="Y16" s="11"/>
      <c r="Z16" s="11" t="s">
        <v>33</v>
      </c>
      <c r="AA16" s="13"/>
      <c r="AB16" s="13"/>
      <c r="AC16" s="13"/>
      <c r="AD16" s="13"/>
      <c r="AE16" s="13"/>
      <c r="AF16" s="12"/>
      <c r="AG16" s="12"/>
      <c r="AH16" s="12"/>
    </row>
    <row r="17" spans="2:34" ht="34.5" customHeight="1" x14ac:dyDescent="0.25">
      <c r="B17" s="11">
        <v>8</v>
      </c>
      <c r="C17" s="10" t="s">
        <v>67</v>
      </c>
      <c r="D17" s="11" t="s">
        <v>53</v>
      </c>
      <c r="E17" s="11">
        <v>480</v>
      </c>
      <c r="F17" s="11">
        <v>0</v>
      </c>
      <c r="G17" s="11">
        <v>0</v>
      </c>
      <c r="H17" s="11">
        <v>1</v>
      </c>
      <c r="I17" s="11">
        <v>0</v>
      </c>
      <c r="J17" s="11">
        <v>0</v>
      </c>
      <c r="K17" s="11">
        <v>0</v>
      </c>
      <c r="L17" s="11">
        <v>10</v>
      </c>
      <c r="M17" s="11"/>
      <c r="N17" s="11"/>
      <c r="O17" s="11"/>
      <c r="P17" s="11" t="s">
        <v>33</v>
      </c>
      <c r="Q17" s="11" t="s">
        <v>33</v>
      </c>
      <c r="R17" s="11" t="s">
        <v>33</v>
      </c>
      <c r="S17" s="11" t="s">
        <v>33</v>
      </c>
      <c r="T17" s="11" t="s">
        <v>33</v>
      </c>
      <c r="U17" s="11" t="s">
        <v>33</v>
      </c>
      <c r="V17" s="11" t="s">
        <v>33</v>
      </c>
      <c r="W17" s="11" t="s">
        <v>33</v>
      </c>
      <c r="X17" s="11" t="s">
        <v>33</v>
      </c>
      <c r="Y17" s="11" t="s">
        <v>33</v>
      </c>
      <c r="Z17" s="11" t="s">
        <v>33</v>
      </c>
      <c r="AA17" s="13"/>
      <c r="AB17" s="13"/>
      <c r="AC17" s="13"/>
      <c r="AD17" s="13"/>
      <c r="AE17" s="13"/>
      <c r="AF17" s="12"/>
      <c r="AG17" s="12"/>
      <c r="AH17" s="12"/>
    </row>
    <row r="18" spans="2:34" ht="34.5" customHeight="1" x14ac:dyDescent="0.25">
      <c r="B18" s="86">
        <v>9</v>
      </c>
      <c r="C18" s="10" t="s">
        <v>68</v>
      </c>
      <c r="D18" s="11" t="s">
        <v>53</v>
      </c>
      <c r="E18" s="11">
        <v>2</v>
      </c>
      <c r="F18" s="11">
        <v>0</v>
      </c>
      <c r="G18" s="11">
        <v>0</v>
      </c>
      <c r="H18" s="11">
        <v>1</v>
      </c>
      <c r="I18" s="11">
        <v>0</v>
      </c>
      <c r="J18" s="11">
        <v>0</v>
      </c>
      <c r="K18" s="11">
        <v>0</v>
      </c>
      <c r="L18" s="11"/>
      <c r="M18" s="11"/>
      <c r="N18" s="11"/>
      <c r="O18" s="11"/>
      <c r="P18" s="11" t="s">
        <v>33</v>
      </c>
      <c r="Q18" s="11"/>
      <c r="R18" s="11"/>
      <c r="S18" s="11" t="s">
        <v>33</v>
      </c>
      <c r="T18" s="11"/>
      <c r="U18" s="11" t="s">
        <v>33</v>
      </c>
      <c r="V18" s="11" t="s">
        <v>33</v>
      </c>
      <c r="W18" s="11" t="s">
        <v>33</v>
      </c>
      <c r="X18" s="11"/>
      <c r="Y18" s="11"/>
      <c r="Z18" s="11" t="s">
        <v>33</v>
      </c>
      <c r="AA18" s="13"/>
      <c r="AB18" s="13"/>
      <c r="AC18" s="13"/>
      <c r="AD18" s="13"/>
      <c r="AE18" s="13"/>
      <c r="AF18" s="12"/>
      <c r="AG18" s="12"/>
      <c r="AH18" s="12"/>
    </row>
    <row r="19" spans="2:34" ht="34.5" customHeight="1" x14ac:dyDescent="0.25">
      <c r="B19" s="86">
        <v>10</v>
      </c>
      <c r="C19" s="10" t="s">
        <v>39</v>
      </c>
      <c r="D19" s="27" t="s">
        <v>215</v>
      </c>
      <c r="E19" s="17">
        <v>2</v>
      </c>
      <c r="F19" s="11">
        <v>0</v>
      </c>
      <c r="G19" s="11">
        <v>0</v>
      </c>
      <c r="H19" s="11">
        <v>0</v>
      </c>
      <c r="I19" s="11">
        <v>0</v>
      </c>
      <c r="J19" s="11">
        <v>1</v>
      </c>
      <c r="K19" s="11">
        <v>0</v>
      </c>
      <c r="L19" s="12"/>
      <c r="M19" s="12"/>
      <c r="N19" s="12"/>
      <c r="O19" s="11"/>
      <c r="P19" s="11" t="s">
        <v>33</v>
      </c>
      <c r="Q19" s="11"/>
      <c r="R19" s="11"/>
      <c r="S19" s="11" t="s">
        <v>33</v>
      </c>
      <c r="T19" s="11"/>
      <c r="U19" s="11" t="s">
        <v>33</v>
      </c>
      <c r="V19" s="11" t="s">
        <v>33</v>
      </c>
      <c r="W19" s="11" t="s">
        <v>33</v>
      </c>
      <c r="X19" s="11"/>
      <c r="Y19" s="11"/>
      <c r="Z19" s="11" t="s">
        <v>33</v>
      </c>
      <c r="AA19" s="13"/>
      <c r="AB19" s="13"/>
      <c r="AC19" s="13"/>
      <c r="AD19" s="13"/>
      <c r="AE19" s="13"/>
      <c r="AF19" s="12" t="s">
        <v>33</v>
      </c>
      <c r="AG19" s="12"/>
      <c r="AH19" s="12"/>
    </row>
    <row r="20" spans="2:34" ht="34.5" customHeight="1" x14ac:dyDescent="0.25">
      <c r="B20" s="11">
        <v>11</v>
      </c>
      <c r="C20" s="10" t="s">
        <v>135</v>
      </c>
      <c r="D20" s="27" t="str">
        <f>+D19</f>
        <v>Dirección de Electricidad</v>
      </c>
      <c r="E20" s="17">
        <v>1060</v>
      </c>
      <c r="F20" s="11">
        <v>0</v>
      </c>
      <c r="G20" s="11">
        <v>0</v>
      </c>
      <c r="H20" s="11">
        <v>0</v>
      </c>
      <c r="I20" s="19">
        <v>0</v>
      </c>
      <c r="J20" s="19">
        <v>1</v>
      </c>
      <c r="K20" s="19">
        <v>0</v>
      </c>
      <c r="L20" s="11"/>
      <c r="M20" s="11"/>
      <c r="N20" s="11"/>
      <c r="O20" s="11" t="s">
        <v>33</v>
      </c>
      <c r="P20" s="11" t="s">
        <v>33</v>
      </c>
      <c r="Q20" s="11"/>
      <c r="R20" s="11"/>
      <c r="S20" s="11" t="s">
        <v>33</v>
      </c>
      <c r="T20" s="11"/>
      <c r="U20" s="11" t="s">
        <v>33</v>
      </c>
      <c r="V20" s="11" t="s">
        <v>33</v>
      </c>
      <c r="W20" s="11" t="s">
        <v>33</v>
      </c>
      <c r="X20" s="11"/>
      <c r="Y20" s="11"/>
      <c r="Z20" s="11" t="s">
        <v>33</v>
      </c>
      <c r="AA20" s="13"/>
      <c r="AB20" s="13"/>
      <c r="AC20" s="13"/>
      <c r="AD20" s="13"/>
      <c r="AE20" s="13"/>
      <c r="AF20" s="12"/>
      <c r="AG20" s="12"/>
      <c r="AH20" s="12"/>
    </row>
    <row r="21" spans="2:34" ht="34.5" customHeight="1" x14ac:dyDescent="0.25">
      <c r="B21" s="86">
        <v>12</v>
      </c>
      <c r="C21" s="10" t="s">
        <v>99</v>
      </c>
      <c r="D21" s="95" t="str">
        <f>+D20</f>
        <v>Dirección de Electricidad</v>
      </c>
      <c r="E21" s="17">
        <v>2200</v>
      </c>
      <c r="F21" s="11">
        <v>0</v>
      </c>
      <c r="G21" s="11">
        <v>0</v>
      </c>
      <c r="H21" s="11">
        <v>0</v>
      </c>
      <c r="I21" s="11">
        <v>0</v>
      </c>
      <c r="J21" s="11">
        <v>1</v>
      </c>
      <c r="K21" s="11">
        <v>0</v>
      </c>
      <c r="L21" s="11">
        <v>30</v>
      </c>
      <c r="M21" s="12"/>
      <c r="N21" s="12"/>
      <c r="O21" s="11"/>
      <c r="P21" s="11" t="s">
        <v>33</v>
      </c>
      <c r="Q21" s="11" t="s">
        <v>33</v>
      </c>
      <c r="R21" s="11" t="s">
        <v>33</v>
      </c>
      <c r="S21" s="11" t="s">
        <v>33</v>
      </c>
      <c r="T21" s="11" t="s">
        <v>33</v>
      </c>
      <c r="U21" s="11" t="s">
        <v>33</v>
      </c>
      <c r="V21" s="11" t="s">
        <v>33</v>
      </c>
      <c r="W21" s="11" t="s">
        <v>33</v>
      </c>
      <c r="X21" s="11" t="s">
        <v>33</v>
      </c>
      <c r="Y21" s="11" t="s">
        <v>33</v>
      </c>
      <c r="Z21" s="11" t="s">
        <v>33</v>
      </c>
      <c r="AA21" s="13"/>
      <c r="AB21" s="13"/>
      <c r="AC21" s="13"/>
      <c r="AD21" s="13"/>
      <c r="AE21" s="13"/>
      <c r="AF21" s="12"/>
      <c r="AG21" s="12"/>
      <c r="AH21" s="12"/>
    </row>
    <row r="22" spans="2:34" ht="34.5" customHeight="1" x14ac:dyDescent="0.25">
      <c r="B22" s="11">
        <v>13</v>
      </c>
      <c r="C22" s="10" t="s">
        <v>214</v>
      </c>
      <c r="D22" s="95" t="s">
        <v>53</v>
      </c>
      <c r="E22" s="17">
        <v>3</v>
      </c>
      <c r="F22" s="11">
        <v>0</v>
      </c>
      <c r="G22" s="11">
        <v>0</v>
      </c>
      <c r="H22" s="11">
        <v>1</v>
      </c>
      <c r="I22" s="11">
        <v>0</v>
      </c>
      <c r="J22" s="11">
        <v>0</v>
      </c>
      <c r="K22" s="11">
        <v>0</v>
      </c>
      <c r="L22" s="11"/>
      <c r="M22" s="12"/>
      <c r="N22" s="12"/>
      <c r="O22" s="11"/>
      <c r="P22" s="11" t="s">
        <v>33</v>
      </c>
      <c r="Q22" s="11"/>
      <c r="R22" s="11"/>
      <c r="S22" s="11" t="s">
        <v>33</v>
      </c>
      <c r="T22" s="11"/>
      <c r="U22" s="11" t="s">
        <v>33</v>
      </c>
      <c r="V22" s="11" t="s">
        <v>33</v>
      </c>
      <c r="W22" s="11" t="s">
        <v>33</v>
      </c>
      <c r="X22" s="11"/>
      <c r="Y22" s="11"/>
      <c r="Z22" s="11" t="s">
        <v>33</v>
      </c>
      <c r="AA22" s="13"/>
      <c r="AB22" s="13"/>
      <c r="AC22" s="13"/>
      <c r="AD22" s="13"/>
      <c r="AE22" s="13"/>
      <c r="AF22" s="12"/>
      <c r="AG22" s="12"/>
      <c r="AH22" s="12"/>
    </row>
    <row r="23" spans="2:34" ht="34.5" customHeight="1" x14ac:dyDescent="0.25">
      <c r="B23" s="86">
        <v>14</v>
      </c>
      <c r="C23" s="10" t="s">
        <v>213</v>
      </c>
      <c r="D23" s="95" t="str">
        <f>+D22</f>
        <v>Asesoría Legal</v>
      </c>
      <c r="E23" s="17">
        <v>680</v>
      </c>
      <c r="F23" s="11">
        <v>0</v>
      </c>
      <c r="G23" s="11">
        <v>0</v>
      </c>
      <c r="H23" s="11">
        <v>1</v>
      </c>
      <c r="I23" s="11">
        <v>0</v>
      </c>
      <c r="J23" s="11">
        <v>0</v>
      </c>
      <c r="K23" s="11">
        <v>0</v>
      </c>
      <c r="L23" s="11">
        <v>15</v>
      </c>
      <c r="M23" s="12"/>
      <c r="N23" s="12"/>
      <c r="O23" s="11"/>
      <c r="P23" s="11" t="s">
        <v>33</v>
      </c>
      <c r="Q23" s="11" t="s">
        <v>33</v>
      </c>
      <c r="R23" s="11" t="s">
        <v>33</v>
      </c>
      <c r="S23" s="11" t="s">
        <v>33</v>
      </c>
      <c r="T23" s="11" t="s">
        <v>33</v>
      </c>
      <c r="U23" s="11" t="s">
        <v>33</v>
      </c>
      <c r="V23" s="11" t="s">
        <v>33</v>
      </c>
      <c r="W23" s="11" t="s">
        <v>33</v>
      </c>
      <c r="X23" s="11" t="s">
        <v>33</v>
      </c>
      <c r="Y23" s="11" t="s">
        <v>33</v>
      </c>
      <c r="Z23" s="11" t="s">
        <v>33</v>
      </c>
      <c r="AA23" s="13"/>
      <c r="AB23" s="13"/>
      <c r="AC23" s="13"/>
      <c r="AD23" s="13"/>
      <c r="AE23" s="13"/>
      <c r="AF23" s="12"/>
      <c r="AG23" s="12"/>
      <c r="AH23" s="12"/>
    </row>
    <row r="24" spans="2:34" ht="34.5" customHeight="1" x14ac:dyDescent="0.25">
      <c r="B24" s="86">
        <v>15</v>
      </c>
      <c r="C24" s="10" t="s">
        <v>121</v>
      </c>
      <c r="D24" s="95" t="str">
        <f>+D23</f>
        <v>Asesoría Legal</v>
      </c>
      <c r="E24" s="17">
        <v>20</v>
      </c>
      <c r="F24" s="11">
        <v>0</v>
      </c>
      <c r="G24" s="11">
        <v>0</v>
      </c>
      <c r="H24" s="11">
        <v>1</v>
      </c>
      <c r="I24" s="11">
        <v>0</v>
      </c>
      <c r="J24" s="11">
        <v>0</v>
      </c>
      <c r="K24" s="11">
        <v>0</v>
      </c>
      <c r="L24" s="11">
        <v>1</v>
      </c>
      <c r="M24" s="12"/>
      <c r="N24" s="12"/>
      <c r="O24" s="11"/>
      <c r="P24" s="11" t="s">
        <v>33</v>
      </c>
      <c r="Q24" s="11" t="s">
        <v>33</v>
      </c>
      <c r="R24" s="11" t="s">
        <v>33</v>
      </c>
      <c r="S24" s="11" t="s">
        <v>33</v>
      </c>
      <c r="T24" s="11" t="s">
        <v>33</v>
      </c>
      <c r="U24" s="11" t="s">
        <v>33</v>
      </c>
      <c r="V24" s="11" t="s">
        <v>33</v>
      </c>
      <c r="W24" s="11" t="s">
        <v>33</v>
      </c>
      <c r="X24" s="11" t="s">
        <v>33</v>
      </c>
      <c r="Y24" s="11" t="s">
        <v>33</v>
      </c>
      <c r="Z24" s="11" t="s">
        <v>33</v>
      </c>
      <c r="AA24" s="13"/>
      <c r="AB24" s="13"/>
      <c r="AC24" s="13"/>
      <c r="AD24" s="13"/>
      <c r="AE24" s="13"/>
      <c r="AF24" s="12"/>
      <c r="AG24" s="12"/>
      <c r="AH24" s="12"/>
    </row>
    <row r="25" spans="2:34" ht="34.5" customHeight="1" x14ac:dyDescent="0.25">
      <c r="B25" s="86">
        <v>16</v>
      </c>
      <c r="C25" s="10" t="s">
        <v>120</v>
      </c>
      <c r="D25" s="95" t="str">
        <f>+D24</f>
        <v>Asesoría Legal</v>
      </c>
      <c r="E25" s="17">
        <v>3</v>
      </c>
      <c r="F25" s="11">
        <v>0</v>
      </c>
      <c r="G25" s="11">
        <v>0</v>
      </c>
      <c r="H25" s="11">
        <v>1</v>
      </c>
      <c r="I25" s="11">
        <v>0</v>
      </c>
      <c r="J25" s="11">
        <v>0</v>
      </c>
      <c r="K25" s="11">
        <v>0</v>
      </c>
      <c r="L25" s="11"/>
      <c r="M25" s="12"/>
      <c r="N25" s="12"/>
      <c r="O25" s="11"/>
      <c r="P25" s="11" t="s">
        <v>33</v>
      </c>
      <c r="Q25" s="11"/>
      <c r="R25" s="11"/>
      <c r="S25" s="11" t="s">
        <v>33</v>
      </c>
      <c r="T25" s="11" t="s">
        <v>33</v>
      </c>
      <c r="U25" s="11" t="s">
        <v>33</v>
      </c>
      <c r="V25" s="11" t="s">
        <v>33</v>
      </c>
      <c r="W25" s="11" t="s">
        <v>33</v>
      </c>
      <c r="X25" s="11"/>
      <c r="Y25" s="11"/>
      <c r="Z25" s="11" t="s">
        <v>33</v>
      </c>
      <c r="AA25" s="13"/>
      <c r="AB25" s="13"/>
      <c r="AC25" s="13"/>
      <c r="AD25" s="13"/>
      <c r="AE25" s="13"/>
      <c r="AF25" s="12"/>
      <c r="AG25" s="12"/>
      <c r="AH25" s="12" t="s">
        <v>33</v>
      </c>
    </row>
    <row r="26" spans="2:34" ht="34.5" customHeight="1" x14ac:dyDescent="0.25">
      <c r="B26" s="11">
        <v>17</v>
      </c>
      <c r="C26" s="10" t="s">
        <v>119</v>
      </c>
      <c r="D26" s="95" t="s">
        <v>51</v>
      </c>
      <c r="E26" s="11">
        <v>3</v>
      </c>
      <c r="F26" s="11">
        <v>0</v>
      </c>
      <c r="G26" s="11">
        <v>0</v>
      </c>
      <c r="H26" s="11">
        <v>0</v>
      </c>
      <c r="I26" s="11">
        <v>1</v>
      </c>
      <c r="J26" s="11">
        <v>0</v>
      </c>
      <c r="K26" s="11">
        <v>0</v>
      </c>
      <c r="L26" s="11"/>
      <c r="M26" s="12"/>
      <c r="N26" s="12"/>
      <c r="O26" s="11"/>
      <c r="P26" s="11" t="s">
        <v>33</v>
      </c>
      <c r="Q26" s="11"/>
      <c r="R26" s="11"/>
      <c r="S26" s="11" t="s">
        <v>33</v>
      </c>
      <c r="T26" s="11" t="s">
        <v>33</v>
      </c>
      <c r="U26" s="11" t="s">
        <v>33</v>
      </c>
      <c r="V26" s="11" t="s">
        <v>33</v>
      </c>
      <c r="W26" s="11" t="s">
        <v>33</v>
      </c>
      <c r="X26" s="11"/>
      <c r="Y26" s="11"/>
      <c r="Z26" s="11" t="s">
        <v>33</v>
      </c>
      <c r="AA26" s="13"/>
      <c r="AB26" s="13"/>
      <c r="AC26" s="13"/>
      <c r="AD26" s="13"/>
      <c r="AE26" s="13"/>
      <c r="AF26" s="12" t="s">
        <v>33</v>
      </c>
      <c r="AG26" s="12"/>
      <c r="AH26" s="13"/>
    </row>
    <row r="27" spans="2:34" ht="34.5" customHeight="1" x14ac:dyDescent="0.25">
      <c r="B27" s="86">
        <v>18</v>
      </c>
      <c r="C27" s="10" t="s">
        <v>57</v>
      </c>
      <c r="D27" s="11" t="s">
        <v>51</v>
      </c>
      <c r="E27" s="11">
        <v>5</v>
      </c>
      <c r="F27" s="11">
        <v>0</v>
      </c>
      <c r="G27" s="11">
        <v>0</v>
      </c>
      <c r="H27" s="11">
        <v>0</v>
      </c>
      <c r="I27" s="11">
        <v>1</v>
      </c>
      <c r="J27" s="11">
        <v>0</v>
      </c>
      <c r="K27" s="11">
        <v>0</v>
      </c>
      <c r="L27" s="12">
        <v>1</v>
      </c>
      <c r="M27" s="12"/>
      <c r="N27" s="12"/>
      <c r="O27" s="11"/>
      <c r="P27" s="11" t="s">
        <v>33</v>
      </c>
      <c r="Q27" s="11" t="s">
        <v>33</v>
      </c>
      <c r="R27" s="11" t="s">
        <v>33</v>
      </c>
      <c r="S27" s="11" t="s">
        <v>33</v>
      </c>
      <c r="T27" s="11" t="s">
        <v>33</v>
      </c>
      <c r="U27" s="11" t="s">
        <v>33</v>
      </c>
      <c r="V27" s="11" t="s">
        <v>33</v>
      </c>
      <c r="W27" s="11" t="s">
        <v>33</v>
      </c>
      <c r="X27" s="11" t="s">
        <v>33</v>
      </c>
      <c r="Y27" s="11" t="s">
        <v>33</v>
      </c>
      <c r="Z27" s="11" t="s">
        <v>33</v>
      </c>
      <c r="AA27" s="13"/>
      <c r="AB27" s="13"/>
      <c r="AC27" s="13"/>
      <c r="AD27" s="13"/>
      <c r="AE27" s="13"/>
      <c r="AF27" s="12" t="s">
        <v>33</v>
      </c>
      <c r="AG27" s="12"/>
      <c r="AH27" s="12"/>
    </row>
    <row r="28" spans="2:34" ht="34.5" customHeight="1" x14ac:dyDescent="0.25">
      <c r="B28" s="86">
        <v>19</v>
      </c>
      <c r="C28" s="10" t="s">
        <v>56</v>
      </c>
      <c r="D28" s="25" t="str">
        <f>+D26</f>
        <v>Dirección Regional</v>
      </c>
      <c r="E28" s="11">
        <v>3</v>
      </c>
      <c r="F28" s="11">
        <v>0</v>
      </c>
      <c r="G28" s="11">
        <v>0</v>
      </c>
      <c r="H28" s="11">
        <v>0</v>
      </c>
      <c r="I28" s="11">
        <v>0</v>
      </c>
      <c r="J28" s="11">
        <v>0</v>
      </c>
      <c r="K28" s="11">
        <v>1</v>
      </c>
      <c r="L28" s="12"/>
      <c r="M28" s="12"/>
      <c r="N28" s="12"/>
      <c r="O28" s="11" t="s">
        <v>33</v>
      </c>
      <c r="P28" s="11"/>
      <c r="Q28" s="11"/>
      <c r="R28" s="11"/>
      <c r="S28" s="11"/>
      <c r="T28" s="11"/>
      <c r="U28" s="11"/>
      <c r="V28" s="11"/>
      <c r="W28" s="11"/>
      <c r="X28" s="11"/>
      <c r="Y28" s="11"/>
      <c r="Z28" s="11" t="s">
        <v>33</v>
      </c>
      <c r="AA28" s="13"/>
      <c r="AB28" s="13"/>
      <c r="AC28" s="13"/>
      <c r="AD28" s="13"/>
      <c r="AE28" s="13"/>
      <c r="AF28" s="12"/>
      <c r="AG28" s="12"/>
      <c r="AH28" s="12" t="s">
        <v>33</v>
      </c>
    </row>
    <row r="29" spans="2:34" ht="34.5" customHeight="1" x14ac:dyDescent="0.25">
      <c r="B29" s="11">
        <v>20</v>
      </c>
      <c r="C29" s="24" t="s">
        <v>48</v>
      </c>
      <c r="D29" s="25" t="str">
        <f>+D28</f>
        <v>Dirección Regional</v>
      </c>
      <c r="E29" s="11">
        <v>2</v>
      </c>
      <c r="F29" s="11">
        <v>0</v>
      </c>
      <c r="G29" s="11">
        <v>0</v>
      </c>
      <c r="H29" s="11">
        <v>0</v>
      </c>
      <c r="I29" s="11">
        <v>1</v>
      </c>
      <c r="J29" s="11">
        <v>0</v>
      </c>
      <c r="K29" s="11">
        <v>0</v>
      </c>
      <c r="L29" s="12"/>
      <c r="M29" s="12"/>
      <c r="N29" s="12"/>
      <c r="O29" s="11"/>
      <c r="P29" s="11" t="s">
        <v>33</v>
      </c>
      <c r="Q29" s="11"/>
      <c r="R29" s="11"/>
      <c r="S29" s="11" t="s">
        <v>33</v>
      </c>
      <c r="T29" s="11"/>
      <c r="U29" s="11" t="s">
        <v>33</v>
      </c>
      <c r="V29" s="11" t="s">
        <v>33</v>
      </c>
      <c r="W29" s="11" t="s">
        <v>33</v>
      </c>
      <c r="X29" s="11"/>
      <c r="Y29" s="11"/>
      <c r="Z29" s="11" t="s">
        <v>33</v>
      </c>
      <c r="AA29" s="12"/>
      <c r="AB29" s="12"/>
      <c r="AC29" s="12"/>
      <c r="AD29" s="12"/>
      <c r="AE29" s="12"/>
      <c r="AF29" s="13"/>
      <c r="AG29" s="12" t="s">
        <v>33</v>
      </c>
      <c r="AH29" s="12"/>
    </row>
    <row r="30" spans="2:34" ht="34.5" customHeight="1" x14ac:dyDescent="0.25">
      <c r="B30" s="86">
        <v>21</v>
      </c>
      <c r="C30" s="10" t="s">
        <v>282</v>
      </c>
      <c r="D30" s="11" t="s">
        <v>51</v>
      </c>
      <c r="E30" s="11">
        <v>2</v>
      </c>
      <c r="F30" s="11">
        <v>0</v>
      </c>
      <c r="G30" s="11">
        <v>0</v>
      </c>
      <c r="H30" s="11">
        <v>0</v>
      </c>
      <c r="I30" s="11">
        <v>1</v>
      </c>
      <c r="J30" s="11">
        <v>0</v>
      </c>
      <c r="K30" s="11">
        <v>0</v>
      </c>
      <c r="L30" s="11"/>
      <c r="M30" s="11"/>
      <c r="N30" s="11">
        <v>2</v>
      </c>
      <c r="O30" s="11"/>
      <c r="P30" s="11"/>
      <c r="Q30" s="11"/>
      <c r="R30" s="11"/>
      <c r="S30" s="11"/>
      <c r="T30" s="11"/>
      <c r="U30" s="11"/>
      <c r="V30" s="11"/>
      <c r="W30" s="11"/>
      <c r="X30" s="11"/>
      <c r="Y30" s="11"/>
      <c r="Z30" s="11"/>
      <c r="AA30" s="13"/>
      <c r="AB30" s="13"/>
      <c r="AC30" s="13"/>
      <c r="AD30" s="13"/>
      <c r="AE30" s="13"/>
      <c r="AF30" s="3"/>
      <c r="AG30" s="3"/>
      <c r="AH30" s="3"/>
    </row>
    <row r="31" spans="2:34" ht="34.5" customHeight="1" thickBot="1" x14ac:dyDescent="0.3">
      <c r="B31" s="11">
        <v>22</v>
      </c>
      <c r="C31" s="24" t="s">
        <v>117</v>
      </c>
      <c r="D31" s="27" t="str">
        <f>+D29</f>
        <v>Dirección Regional</v>
      </c>
      <c r="E31" s="11">
        <v>2</v>
      </c>
      <c r="F31" s="11">
        <v>0</v>
      </c>
      <c r="G31" s="11">
        <v>0</v>
      </c>
      <c r="H31" s="11">
        <v>0</v>
      </c>
      <c r="I31" s="11">
        <v>1</v>
      </c>
      <c r="J31" s="11">
        <v>0</v>
      </c>
      <c r="K31" s="11">
        <v>0</v>
      </c>
      <c r="L31" s="11">
        <v>1</v>
      </c>
      <c r="M31" s="11"/>
      <c r="N31" s="11"/>
      <c r="O31" s="11"/>
      <c r="P31" s="11"/>
      <c r="Q31" s="11" t="s">
        <v>33</v>
      </c>
      <c r="R31" s="11" t="s">
        <v>33</v>
      </c>
      <c r="S31" s="11"/>
      <c r="T31" s="11"/>
      <c r="U31" s="11" t="s">
        <v>33</v>
      </c>
      <c r="V31" s="11"/>
      <c r="W31" s="11"/>
      <c r="X31" s="11"/>
      <c r="Y31" s="11" t="s">
        <v>33</v>
      </c>
      <c r="Z31" s="11" t="s">
        <v>33</v>
      </c>
      <c r="AA31" s="11"/>
      <c r="AB31" s="12"/>
      <c r="AC31" s="12"/>
      <c r="AD31" s="12"/>
      <c r="AE31" s="12"/>
      <c r="AF31" s="3"/>
      <c r="AG31" s="3"/>
      <c r="AH31" s="3"/>
    </row>
    <row r="32" spans="2:34" ht="15.75" thickBot="1" x14ac:dyDescent="0.3">
      <c r="E32" s="151">
        <f>SUM(E10:E31)</f>
        <v>4485</v>
      </c>
      <c r="F32" s="182" t="e">
        <f>'TUPA 17'!#REF!</f>
        <v>#REF!</v>
      </c>
    </row>
    <row r="33" spans="5:5" x14ac:dyDescent="0.25">
      <c r="E33" s="37"/>
    </row>
  </sheetData>
  <mergeCells count="14">
    <mergeCell ref="A1:AC1"/>
    <mergeCell ref="A2:AD2"/>
    <mergeCell ref="A3:AD3"/>
    <mergeCell ref="F7:N7"/>
    <mergeCell ref="O7:Z7"/>
    <mergeCell ref="AA7:AE7"/>
    <mergeCell ref="B7:B9"/>
    <mergeCell ref="AF8:AF9"/>
    <mergeCell ref="AG8:AG9"/>
    <mergeCell ref="AH8:AH9"/>
    <mergeCell ref="AF7:AH7"/>
    <mergeCell ref="F8:K8"/>
    <mergeCell ref="L8:N8"/>
    <mergeCell ref="O8:Z8"/>
  </mergeCells>
  <pageMargins left="0.11811023622047245" right="0.11811023622047245" top="0.74803149606299213" bottom="0.74803149606299213" header="0.31496062992125984" footer="0.31496062992125984"/>
  <pageSetup paperSize="9" scale="50" fitToHeight="0" orientation="landscape"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34"/>
  <sheetViews>
    <sheetView showGridLines="0" topLeftCell="A10" zoomScale="70" zoomScaleNormal="70" workbookViewId="0">
      <selection sqref="A1:Z1"/>
    </sheetView>
  </sheetViews>
  <sheetFormatPr baseColWidth="10" defaultColWidth="11.42578125" defaultRowHeight="15" x14ac:dyDescent="0.25"/>
  <cols>
    <col min="1" max="1" width="5.140625" style="105" bestFit="1" customWidth="1"/>
    <col min="2" max="2" width="7.5703125" style="108" customWidth="1"/>
    <col min="3" max="3" width="33.5703125" style="105" customWidth="1"/>
    <col min="4" max="4" width="22.140625" style="108" customWidth="1"/>
    <col min="5" max="5" width="10.7109375" style="105" customWidth="1"/>
    <col min="6" max="6" width="14" style="105" customWidth="1"/>
    <col min="7" max="7" width="7.7109375" style="105" customWidth="1"/>
    <col min="8" max="8" width="8.140625" style="105" customWidth="1"/>
    <col min="9" max="9" width="7.140625" style="105" customWidth="1"/>
    <col min="10" max="10" width="8.140625" style="105" customWidth="1"/>
    <col min="11" max="11" width="6.28515625" style="105" customWidth="1"/>
    <col min="12" max="14" width="8.85546875" style="105" customWidth="1"/>
    <col min="15" max="15" width="7.140625" style="105" customWidth="1"/>
    <col min="16" max="16" width="8" style="105" customWidth="1"/>
    <col min="17" max="17" width="10.140625" style="105" customWidth="1"/>
    <col min="18" max="18" width="10.5703125" style="105" customWidth="1"/>
    <col min="19" max="19" width="8.28515625" style="105" customWidth="1"/>
    <col min="20" max="21" width="9.140625" style="105" customWidth="1"/>
    <col min="22" max="22" width="11.42578125" style="105" customWidth="1"/>
    <col min="23" max="23" width="15" style="105" customWidth="1"/>
    <col min="24" max="24" width="9.5703125" style="105" customWidth="1"/>
    <col min="25" max="25" width="12.7109375" style="105" customWidth="1"/>
    <col min="26" max="26" width="10" style="105" customWidth="1"/>
    <col min="27" max="31" width="9.28515625" style="105" customWidth="1"/>
    <col min="32" max="34" width="6" style="105" customWidth="1"/>
    <col min="35" max="16384" width="11.42578125" style="105"/>
  </cols>
  <sheetData>
    <row r="1" spans="1:34" ht="15.75" x14ac:dyDescent="0.25">
      <c r="A1" s="383" t="s">
        <v>0</v>
      </c>
      <c r="B1" s="383"/>
      <c r="C1" s="383"/>
      <c r="D1" s="383"/>
      <c r="E1" s="383"/>
      <c r="F1" s="383"/>
      <c r="G1" s="383"/>
      <c r="H1" s="383"/>
      <c r="I1" s="383"/>
      <c r="J1" s="383"/>
      <c r="K1" s="383"/>
      <c r="L1" s="383"/>
      <c r="M1" s="383"/>
      <c r="N1" s="383"/>
      <c r="O1" s="383"/>
      <c r="P1" s="383"/>
      <c r="Q1" s="383"/>
      <c r="R1" s="383"/>
      <c r="S1" s="383"/>
      <c r="T1" s="383"/>
      <c r="U1" s="383"/>
      <c r="V1" s="383"/>
      <c r="W1" s="383"/>
      <c r="X1" s="383"/>
      <c r="Y1" s="383"/>
      <c r="Z1" s="383"/>
      <c r="AA1" s="106"/>
      <c r="AB1" s="106"/>
      <c r="AC1" s="106"/>
      <c r="AD1" s="104"/>
    </row>
    <row r="2" spans="1:34" ht="15.75" x14ac:dyDescent="0.25">
      <c r="A2" s="383" t="s">
        <v>42</v>
      </c>
      <c r="B2" s="383"/>
      <c r="C2" s="383"/>
      <c r="D2" s="383"/>
      <c r="E2" s="383"/>
      <c r="F2" s="383"/>
      <c r="G2" s="383"/>
      <c r="H2" s="383"/>
      <c r="I2" s="383"/>
      <c r="J2" s="383"/>
      <c r="K2" s="383"/>
      <c r="L2" s="383"/>
      <c r="M2" s="383"/>
      <c r="N2" s="383"/>
      <c r="O2" s="383"/>
      <c r="P2" s="383"/>
      <c r="Q2" s="383"/>
      <c r="R2" s="383"/>
      <c r="S2" s="383"/>
      <c r="T2" s="383"/>
      <c r="U2" s="383"/>
      <c r="V2" s="383"/>
      <c r="W2" s="383"/>
      <c r="X2" s="383"/>
      <c r="Y2" s="383"/>
      <c r="Z2" s="383"/>
      <c r="AA2" s="106"/>
      <c r="AB2" s="106"/>
      <c r="AC2" s="106"/>
      <c r="AD2" s="106"/>
    </row>
    <row r="3" spans="1:34" ht="15.75" x14ac:dyDescent="0.25">
      <c r="A3" s="383" t="s">
        <v>38</v>
      </c>
      <c r="B3" s="383"/>
      <c r="C3" s="383"/>
      <c r="D3" s="383"/>
      <c r="E3" s="383"/>
      <c r="F3" s="383"/>
      <c r="G3" s="383"/>
      <c r="H3" s="383"/>
      <c r="I3" s="383"/>
      <c r="J3" s="383"/>
      <c r="K3" s="383"/>
      <c r="L3" s="383"/>
      <c r="M3" s="383"/>
      <c r="N3" s="383"/>
      <c r="O3" s="383"/>
      <c r="P3" s="383"/>
      <c r="Q3" s="383"/>
      <c r="R3" s="383"/>
      <c r="S3" s="383"/>
      <c r="T3" s="383"/>
      <c r="U3" s="383"/>
      <c r="V3" s="383"/>
      <c r="W3" s="383"/>
      <c r="X3" s="383"/>
      <c r="Y3" s="383"/>
      <c r="Z3" s="383"/>
      <c r="AA3" s="106"/>
      <c r="AB3" s="106"/>
      <c r="AC3" s="106"/>
      <c r="AD3" s="106"/>
    </row>
    <row r="4" spans="1:34" ht="15.75" x14ac:dyDescent="0.25">
      <c r="A4" s="106"/>
      <c r="B4" s="106"/>
      <c r="C4" s="106"/>
      <c r="D4" s="178"/>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row>
    <row r="5" spans="1:34" s="156" customFormat="1" ht="15.75" x14ac:dyDescent="0.25">
      <c r="A5" s="155"/>
      <c r="B5" s="155" t="s">
        <v>266</v>
      </c>
      <c r="D5" s="108"/>
    </row>
    <row r="8" spans="1:34" s="106" customFormat="1" ht="15" customHeight="1" x14ac:dyDescent="0.25">
      <c r="B8" s="369" t="s">
        <v>1</v>
      </c>
      <c r="C8" s="89" t="s">
        <v>2</v>
      </c>
      <c r="D8" s="176" t="s">
        <v>3</v>
      </c>
      <c r="E8" s="92" t="s">
        <v>4</v>
      </c>
      <c r="F8" s="372" t="s">
        <v>5</v>
      </c>
      <c r="G8" s="418"/>
      <c r="H8" s="418"/>
      <c r="I8" s="418"/>
      <c r="J8" s="418"/>
      <c r="K8" s="418"/>
      <c r="L8" s="418"/>
      <c r="M8" s="418"/>
      <c r="N8" s="419"/>
      <c r="O8" s="372" t="s">
        <v>219</v>
      </c>
      <c r="P8" s="418"/>
      <c r="Q8" s="418"/>
      <c r="R8" s="418"/>
      <c r="S8" s="418"/>
      <c r="T8" s="418"/>
      <c r="U8" s="418"/>
      <c r="V8" s="418"/>
      <c r="W8" s="418"/>
      <c r="X8" s="418"/>
      <c r="Y8" s="418"/>
      <c r="Z8" s="419"/>
      <c r="AA8" s="414" t="s">
        <v>11</v>
      </c>
      <c r="AB8" s="415"/>
      <c r="AC8" s="415"/>
      <c r="AD8" s="415"/>
      <c r="AE8" s="416"/>
      <c r="AF8" s="414" t="s">
        <v>15</v>
      </c>
      <c r="AG8" s="415"/>
      <c r="AH8" s="416"/>
    </row>
    <row r="9" spans="1:34" s="106" customFormat="1" ht="15.75" x14ac:dyDescent="0.25">
      <c r="B9" s="370"/>
      <c r="C9" s="90"/>
      <c r="D9" s="176"/>
      <c r="E9" s="92"/>
      <c r="F9" s="375" t="s">
        <v>6</v>
      </c>
      <c r="G9" s="375"/>
      <c r="H9" s="375"/>
      <c r="I9" s="375"/>
      <c r="J9" s="375"/>
      <c r="K9" s="375"/>
      <c r="L9" s="417" t="s">
        <v>218</v>
      </c>
      <c r="M9" s="417"/>
      <c r="N9" s="417"/>
      <c r="O9" s="375" t="s">
        <v>10</v>
      </c>
      <c r="P9" s="375"/>
      <c r="Q9" s="375"/>
      <c r="R9" s="375"/>
      <c r="S9" s="375"/>
      <c r="T9" s="375"/>
      <c r="U9" s="375"/>
      <c r="V9" s="375"/>
      <c r="W9" s="375"/>
      <c r="X9" s="375"/>
      <c r="Y9" s="375"/>
      <c r="Z9" s="375"/>
      <c r="AA9" s="88" t="s">
        <v>31</v>
      </c>
      <c r="AB9" s="88" t="s">
        <v>32</v>
      </c>
      <c r="AC9" s="88" t="s">
        <v>12</v>
      </c>
      <c r="AD9" s="88" t="s">
        <v>13</v>
      </c>
      <c r="AE9" s="88" t="s">
        <v>14</v>
      </c>
      <c r="AF9" s="378" t="s">
        <v>16</v>
      </c>
      <c r="AG9" s="378" t="s">
        <v>17</v>
      </c>
      <c r="AH9" s="369" t="s">
        <v>18</v>
      </c>
    </row>
    <row r="10" spans="1:34" s="106" customFormat="1" ht="56.25" customHeight="1" x14ac:dyDescent="0.25">
      <c r="B10" s="371"/>
      <c r="C10" s="91"/>
      <c r="D10" s="176"/>
      <c r="E10" s="92"/>
      <c r="F10" s="92" t="s">
        <v>41</v>
      </c>
      <c r="G10" s="92" t="s">
        <v>146</v>
      </c>
      <c r="H10" s="92" t="s">
        <v>145</v>
      </c>
      <c r="I10" s="88" t="s">
        <v>43</v>
      </c>
      <c r="J10" s="88" t="s">
        <v>217</v>
      </c>
      <c r="K10" s="92" t="s">
        <v>22</v>
      </c>
      <c r="L10" s="77" t="s">
        <v>8</v>
      </c>
      <c r="M10" s="79" t="s">
        <v>28</v>
      </c>
      <c r="N10" s="77" t="s">
        <v>37</v>
      </c>
      <c r="O10" s="79" t="s">
        <v>25</v>
      </c>
      <c r="P10" s="77" t="s">
        <v>24</v>
      </c>
      <c r="Q10" s="77" t="s">
        <v>64</v>
      </c>
      <c r="R10" s="77" t="s">
        <v>65</v>
      </c>
      <c r="S10" s="77" t="s">
        <v>26</v>
      </c>
      <c r="T10" s="77" t="s">
        <v>27</v>
      </c>
      <c r="U10" s="77" t="s">
        <v>23</v>
      </c>
      <c r="V10" s="77" t="s">
        <v>73</v>
      </c>
      <c r="W10" s="77" t="s">
        <v>141</v>
      </c>
      <c r="X10" s="77" t="s">
        <v>84</v>
      </c>
      <c r="Y10" s="77" t="s">
        <v>140</v>
      </c>
      <c r="Z10" s="77" t="s">
        <v>30</v>
      </c>
      <c r="AA10" s="77"/>
      <c r="AB10" s="77"/>
      <c r="AC10" s="77"/>
      <c r="AD10" s="88"/>
      <c r="AE10" s="88"/>
      <c r="AF10" s="380"/>
      <c r="AG10" s="380"/>
      <c r="AH10" s="371"/>
    </row>
    <row r="11" spans="1:34" ht="31.5" customHeight="1" x14ac:dyDescent="0.25">
      <c r="B11" s="86">
        <v>1</v>
      </c>
      <c r="C11" s="9" t="s">
        <v>34</v>
      </c>
      <c r="D11" s="174" t="s">
        <v>40</v>
      </c>
      <c r="E11" s="86">
        <v>2</v>
      </c>
      <c r="F11" s="86">
        <v>1</v>
      </c>
      <c r="G11" s="86">
        <v>0</v>
      </c>
      <c r="H11" s="86">
        <v>0</v>
      </c>
      <c r="I11" s="86">
        <v>0</v>
      </c>
      <c r="J11" s="86">
        <v>0</v>
      </c>
      <c r="K11" s="86">
        <v>0</v>
      </c>
      <c r="L11" s="86"/>
      <c r="M11" s="86"/>
      <c r="N11" s="86"/>
      <c r="O11" s="86"/>
      <c r="P11" s="86"/>
      <c r="Q11" s="86"/>
      <c r="R11" s="86"/>
      <c r="S11" s="86"/>
      <c r="T11" s="86"/>
      <c r="U11" s="86"/>
      <c r="V11" s="86"/>
      <c r="W11" s="86"/>
      <c r="X11" s="3"/>
      <c r="Y11" s="3"/>
      <c r="Z11" s="3" t="s">
        <v>33</v>
      </c>
      <c r="AA11" s="3"/>
      <c r="AB11" s="3"/>
      <c r="AC11" s="86" t="s">
        <v>33</v>
      </c>
      <c r="AD11" s="86"/>
      <c r="AE11" s="86"/>
      <c r="AF11" s="86" t="s">
        <v>33</v>
      </c>
      <c r="AG11" s="86"/>
      <c r="AH11" s="86"/>
    </row>
    <row r="12" spans="1:34" ht="27.75" customHeight="1" x14ac:dyDescent="0.25">
      <c r="B12" s="11">
        <v>2</v>
      </c>
      <c r="C12" s="10" t="s">
        <v>35</v>
      </c>
      <c r="D12" s="11" t="str">
        <f>+D11</f>
        <v>Administración</v>
      </c>
      <c r="E12" s="11">
        <v>2</v>
      </c>
      <c r="F12" s="11">
        <v>1</v>
      </c>
      <c r="G12" s="11">
        <v>0</v>
      </c>
      <c r="H12" s="11">
        <v>0</v>
      </c>
      <c r="I12" s="11">
        <v>0</v>
      </c>
      <c r="J12" s="11">
        <v>0</v>
      </c>
      <c r="K12" s="11">
        <v>0</v>
      </c>
      <c r="L12" s="12"/>
      <c r="M12" s="11" t="s">
        <v>33</v>
      </c>
      <c r="N12" s="12"/>
      <c r="O12" s="12" t="s">
        <v>33</v>
      </c>
      <c r="P12" s="12"/>
      <c r="Q12" s="12"/>
      <c r="R12" s="12"/>
      <c r="S12" s="12"/>
      <c r="T12" s="12"/>
      <c r="U12" s="12"/>
      <c r="V12" s="12"/>
      <c r="W12" s="11"/>
      <c r="X12" s="13"/>
      <c r="Y12" s="13"/>
      <c r="Z12" s="13" t="s">
        <v>33</v>
      </c>
      <c r="AA12" s="13"/>
      <c r="AB12" s="13"/>
      <c r="AC12" s="12"/>
      <c r="AD12" s="12" t="s">
        <v>33</v>
      </c>
      <c r="AE12" s="12"/>
      <c r="AF12" s="86"/>
      <c r="AG12" s="86"/>
      <c r="AH12" s="86"/>
    </row>
    <row r="13" spans="1:34" ht="27.75" customHeight="1" x14ac:dyDescent="0.25">
      <c r="B13" s="86">
        <v>3</v>
      </c>
      <c r="C13" s="20" t="s">
        <v>36</v>
      </c>
      <c r="D13" s="11" t="s">
        <v>179</v>
      </c>
      <c r="E13" s="11">
        <v>5</v>
      </c>
      <c r="F13" s="11">
        <v>0</v>
      </c>
      <c r="G13" s="11">
        <v>1</v>
      </c>
      <c r="H13" s="11">
        <v>0</v>
      </c>
      <c r="I13" s="11">
        <v>0</v>
      </c>
      <c r="J13" s="11">
        <v>0</v>
      </c>
      <c r="K13" s="11">
        <v>0</v>
      </c>
      <c r="L13" s="12"/>
      <c r="M13" s="12"/>
      <c r="N13" s="12"/>
      <c r="O13" s="11" t="s">
        <v>33</v>
      </c>
      <c r="P13" s="11"/>
      <c r="Q13" s="11"/>
      <c r="R13" s="11"/>
      <c r="S13" s="11"/>
      <c r="T13" s="11"/>
      <c r="U13" s="11"/>
      <c r="V13" s="11"/>
      <c r="W13" s="11"/>
      <c r="X13" s="11"/>
      <c r="Y13" s="11"/>
      <c r="Z13" s="11" t="s">
        <v>33</v>
      </c>
      <c r="AA13" s="3"/>
      <c r="AB13" s="3"/>
      <c r="AC13" s="3"/>
      <c r="AD13" s="3"/>
      <c r="AE13" s="3"/>
      <c r="AF13" s="12"/>
      <c r="AG13" s="12" t="s">
        <v>33</v>
      </c>
      <c r="AH13" s="12"/>
    </row>
    <row r="14" spans="1:34" ht="33.75" customHeight="1" x14ac:dyDescent="0.25">
      <c r="B14" s="11">
        <v>4</v>
      </c>
      <c r="C14" s="154" t="s">
        <v>19</v>
      </c>
      <c r="D14" s="175" t="str">
        <f>+D13</f>
        <v>Mesa de Partes</v>
      </c>
      <c r="E14" s="11">
        <v>1</v>
      </c>
      <c r="F14" s="86">
        <v>0</v>
      </c>
      <c r="G14" s="86">
        <v>1</v>
      </c>
      <c r="H14" s="86">
        <v>0</v>
      </c>
      <c r="I14" s="86">
        <v>0</v>
      </c>
      <c r="J14" s="86">
        <v>0</v>
      </c>
      <c r="K14" s="86">
        <v>0</v>
      </c>
      <c r="L14" s="86"/>
      <c r="M14" s="86"/>
      <c r="N14" s="86"/>
      <c r="O14" s="11"/>
      <c r="P14" s="11" t="s">
        <v>33</v>
      </c>
      <c r="Q14" s="11"/>
      <c r="R14" s="11"/>
      <c r="S14" s="11" t="s">
        <v>33</v>
      </c>
      <c r="T14" s="11"/>
      <c r="U14" s="11" t="s">
        <v>33</v>
      </c>
      <c r="V14" s="11"/>
      <c r="W14" s="11" t="s">
        <v>33</v>
      </c>
      <c r="X14" s="11"/>
      <c r="Y14" s="11"/>
      <c r="Z14" s="11" t="s">
        <v>33</v>
      </c>
      <c r="AA14" s="3"/>
      <c r="AB14" s="3"/>
      <c r="AC14" s="3"/>
      <c r="AD14" s="3"/>
      <c r="AE14" s="3"/>
      <c r="AF14" s="12"/>
      <c r="AG14" s="12"/>
      <c r="AH14" s="12"/>
    </row>
    <row r="15" spans="1:34" ht="33.75" customHeight="1" x14ac:dyDescent="0.25">
      <c r="B15" s="86">
        <v>5</v>
      </c>
      <c r="C15" s="14" t="s">
        <v>194</v>
      </c>
      <c r="D15" s="11" t="str">
        <f>+D14</f>
        <v>Mesa de Partes</v>
      </c>
      <c r="E15" s="11">
        <v>1</v>
      </c>
      <c r="F15" s="11">
        <v>0</v>
      </c>
      <c r="G15" s="11">
        <v>1</v>
      </c>
      <c r="H15" s="11">
        <v>0</v>
      </c>
      <c r="I15" s="11">
        <v>0</v>
      </c>
      <c r="J15" s="11">
        <v>0</v>
      </c>
      <c r="K15" s="11">
        <v>0</v>
      </c>
      <c r="L15" s="11"/>
      <c r="M15" s="11"/>
      <c r="N15" s="11"/>
      <c r="O15" s="11"/>
      <c r="P15" s="11" t="s">
        <v>33</v>
      </c>
      <c r="Q15" s="11"/>
      <c r="R15" s="11"/>
      <c r="S15" s="11" t="s">
        <v>33</v>
      </c>
      <c r="T15" s="11"/>
      <c r="U15" s="11" t="s">
        <v>33</v>
      </c>
      <c r="V15" s="11" t="s">
        <v>33</v>
      </c>
      <c r="W15" s="11" t="s">
        <v>33</v>
      </c>
      <c r="X15" s="11"/>
      <c r="Y15" s="11"/>
      <c r="Z15" s="11" t="s">
        <v>33</v>
      </c>
      <c r="AA15" s="13"/>
      <c r="AB15" s="13"/>
      <c r="AC15" s="13"/>
      <c r="AD15" s="13"/>
      <c r="AE15" s="13"/>
      <c r="AF15" s="12"/>
      <c r="AG15" s="12" t="s">
        <v>33</v>
      </c>
      <c r="AH15" s="12"/>
    </row>
    <row r="16" spans="1:34" ht="33.75" customHeight="1" x14ac:dyDescent="0.25">
      <c r="B16" s="86">
        <v>6</v>
      </c>
      <c r="C16" s="14" t="s">
        <v>50</v>
      </c>
      <c r="D16" s="11" t="s">
        <v>216</v>
      </c>
      <c r="E16" s="11">
        <v>5</v>
      </c>
      <c r="F16" s="11">
        <v>0</v>
      </c>
      <c r="G16" s="11">
        <v>0</v>
      </c>
      <c r="H16" s="11">
        <v>0</v>
      </c>
      <c r="I16" s="11">
        <v>0</v>
      </c>
      <c r="J16" s="11">
        <v>0</v>
      </c>
      <c r="K16" s="11">
        <v>1</v>
      </c>
      <c r="L16" s="11"/>
      <c r="M16" s="11"/>
      <c r="N16" s="11"/>
      <c r="O16" s="11" t="s">
        <v>33</v>
      </c>
      <c r="P16" s="11"/>
      <c r="Q16" s="11"/>
      <c r="R16" s="11"/>
      <c r="S16" s="11"/>
      <c r="T16" s="11"/>
      <c r="U16" s="11"/>
      <c r="V16" s="11"/>
      <c r="W16" s="11"/>
      <c r="X16" s="11"/>
      <c r="Y16" s="11"/>
      <c r="Z16" s="11" t="s">
        <v>33</v>
      </c>
      <c r="AA16" s="13"/>
      <c r="AB16" s="13"/>
      <c r="AC16" s="13"/>
      <c r="AD16" s="13"/>
      <c r="AE16" s="13"/>
      <c r="AF16" s="12"/>
      <c r="AG16" s="12"/>
      <c r="AH16" s="12"/>
    </row>
    <row r="17" spans="2:34" ht="33.75" customHeight="1" x14ac:dyDescent="0.25">
      <c r="B17" s="86">
        <v>7</v>
      </c>
      <c r="C17" s="10" t="s">
        <v>66</v>
      </c>
      <c r="D17" s="11" t="s">
        <v>53</v>
      </c>
      <c r="E17" s="11">
        <v>2</v>
      </c>
      <c r="F17" s="11">
        <v>0</v>
      </c>
      <c r="G17" s="11">
        <v>0</v>
      </c>
      <c r="H17" s="11">
        <v>1</v>
      </c>
      <c r="I17" s="11">
        <v>0</v>
      </c>
      <c r="J17" s="11">
        <v>0</v>
      </c>
      <c r="K17" s="11">
        <v>0</v>
      </c>
      <c r="L17" s="11"/>
      <c r="M17" s="11"/>
      <c r="N17" s="11"/>
      <c r="O17" s="11"/>
      <c r="P17" s="11" t="s">
        <v>33</v>
      </c>
      <c r="Q17" s="11"/>
      <c r="R17" s="11"/>
      <c r="S17" s="11" t="s">
        <v>33</v>
      </c>
      <c r="T17" s="11"/>
      <c r="U17" s="11" t="s">
        <v>33</v>
      </c>
      <c r="V17" s="11" t="s">
        <v>33</v>
      </c>
      <c r="W17" s="11" t="s">
        <v>33</v>
      </c>
      <c r="X17" s="11"/>
      <c r="Y17" s="11"/>
      <c r="Z17" s="11" t="s">
        <v>33</v>
      </c>
      <c r="AA17" s="13"/>
      <c r="AB17" s="13"/>
      <c r="AC17" s="13"/>
      <c r="AD17" s="13"/>
      <c r="AE17" s="13"/>
      <c r="AF17" s="12"/>
      <c r="AG17" s="12"/>
      <c r="AH17" s="12"/>
    </row>
    <row r="18" spans="2:34" ht="33.75" customHeight="1" x14ac:dyDescent="0.25">
      <c r="B18" s="11">
        <v>8</v>
      </c>
      <c r="C18" s="10" t="s">
        <v>67</v>
      </c>
      <c r="D18" s="11" t="s">
        <v>53</v>
      </c>
      <c r="E18" s="11">
        <v>480</v>
      </c>
      <c r="F18" s="11">
        <v>0</v>
      </c>
      <c r="G18" s="11">
        <v>0</v>
      </c>
      <c r="H18" s="11">
        <v>1</v>
      </c>
      <c r="I18" s="11">
        <v>0</v>
      </c>
      <c r="J18" s="11">
        <v>0</v>
      </c>
      <c r="K18" s="11">
        <v>0</v>
      </c>
      <c r="L18" s="11">
        <v>10</v>
      </c>
      <c r="M18" s="11"/>
      <c r="N18" s="11"/>
      <c r="O18" s="11"/>
      <c r="P18" s="11" t="s">
        <v>33</v>
      </c>
      <c r="Q18" s="11" t="s">
        <v>33</v>
      </c>
      <c r="R18" s="11" t="s">
        <v>33</v>
      </c>
      <c r="S18" s="11" t="s">
        <v>33</v>
      </c>
      <c r="T18" s="11" t="s">
        <v>33</v>
      </c>
      <c r="U18" s="11" t="s">
        <v>33</v>
      </c>
      <c r="V18" s="11" t="s">
        <v>33</v>
      </c>
      <c r="W18" s="11" t="s">
        <v>33</v>
      </c>
      <c r="X18" s="11" t="s">
        <v>33</v>
      </c>
      <c r="Y18" s="11" t="s">
        <v>33</v>
      </c>
      <c r="Z18" s="11" t="s">
        <v>33</v>
      </c>
      <c r="AA18" s="13"/>
      <c r="AB18" s="13"/>
      <c r="AC18" s="13"/>
      <c r="AD18" s="13"/>
      <c r="AE18" s="13"/>
      <c r="AF18" s="12"/>
      <c r="AG18" s="12"/>
      <c r="AH18" s="12"/>
    </row>
    <row r="19" spans="2:34" ht="33.75" customHeight="1" x14ac:dyDescent="0.25">
      <c r="B19" s="86">
        <v>9</v>
      </c>
      <c r="C19" s="10" t="s">
        <v>68</v>
      </c>
      <c r="D19" s="11" t="s">
        <v>53</v>
      </c>
      <c r="E19" s="11">
        <v>2</v>
      </c>
      <c r="F19" s="11">
        <v>0</v>
      </c>
      <c r="G19" s="11">
        <v>0</v>
      </c>
      <c r="H19" s="11">
        <v>1</v>
      </c>
      <c r="I19" s="11">
        <v>0</v>
      </c>
      <c r="J19" s="11">
        <v>0</v>
      </c>
      <c r="K19" s="11">
        <v>0</v>
      </c>
      <c r="L19" s="11"/>
      <c r="M19" s="11"/>
      <c r="N19" s="11"/>
      <c r="O19" s="11"/>
      <c r="P19" s="11" t="s">
        <v>33</v>
      </c>
      <c r="Q19" s="11"/>
      <c r="R19" s="11"/>
      <c r="S19" s="11" t="s">
        <v>33</v>
      </c>
      <c r="T19" s="11"/>
      <c r="U19" s="11" t="s">
        <v>33</v>
      </c>
      <c r="V19" s="11" t="s">
        <v>33</v>
      </c>
      <c r="W19" s="11" t="s">
        <v>33</v>
      </c>
      <c r="X19" s="11"/>
      <c r="Y19" s="11"/>
      <c r="Z19" s="11" t="s">
        <v>33</v>
      </c>
      <c r="AA19" s="13"/>
      <c r="AB19" s="13"/>
      <c r="AC19" s="13"/>
      <c r="AD19" s="13"/>
      <c r="AE19" s="13"/>
      <c r="AF19" s="12"/>
      <c r="AG19" s="12"/>
      <c r="AH19" s="12"/>
    </row>
    <row r="20" spans="2:34" ht="39" customHeight="1" x14ac:dyDescent="0.25">
      <c r="B20" s="86">
        <v>10</v>
      </c>
      <c r="C20" s="10" t="s">
        <v>39</v>
      </c>
      <c r="D20" s="27" t="s">
        <v>215</v>
      </c>
      <c r="E20" s="17">
        <v>1</v>
      </c>
      <c r="F20" s="11">
        <v>0</v>
      </c>
      <c r="G20" s="11">
        <v>0</v>
      </c>
      <c r="H20" s="11">
        <v>0</v>
      </c>
      <c r="I20" s="11">
        <v>0</v>
      </c>
      <c r="J20" s="11">
        <v>1</v>
      </c>
      <c r="K20" s="11">
        <v>0</v>
      </c>
      <c r="L20" s="12"/>
      <c r="M20" s="12"/>
      <c r="N20" s="12"/>
      <c r="O20" s="11"/>
      <c r="P20" s="11" t="s">
        <v>33</v>
      </c>
      <c r="Q20" s="11"/>
      <c r="R20" s="11"/>
      <c r="S20" s="11" t="s">
        <v>33</v>
      </c>
      <c r="T20" s="11"/>
      <c r="U20" s="11" t="s">
        <v>33</v>
      </c>
      <c r="V20" s="11" t="s">
        <v>33</v>
      </c>
      <c r="W20" s="11" t="s">
        <v>33</v>
      </c>
      <c r="X20" s="11"/>
      <c r="Y20" s="11"/>
      <c r="Z20" s="11" t="s">
        <v>33</v>
      </c>
      <c r="AA20" s="13"/>
      <c r="AB20" s="13"/>
      <c r="AC20" s="13"/>
      <c r="AD20" s="13"/>
      <c r="AE20" s="13"/>
      <c r="AF20" s="12" t="s">
        <v>33</v>
      </c>
      <c r="AG20" s="12"/>
      <c r="AH20" s="12"/>
    </row>
    <row r="21" spans="2:34" ht="28.5" customHeight="1" x14ac:dyDescent="0.25">
      <c r="B21" s="11">
        <v>11</v>
      </c>
      <c r="C21" s="18" t="s">
        <v>135</v>
      </c>
      <c r="D21" s="27" t="str">
        <f>+D20</f>
        <v>Dirección de Electricidad</v>
      </c>
      <c r="E21" s="17">
        <v>2320</v>
      </c>
      <c r="F21" s="11">
        <v>0</v>
      </c>
      <c r="G21" s="11">
        <v>0</v>
      </c>
      <c r="H21" s="11">
        <v>0</v>
      </c>
      <c r="I21" s="19">
        <v>0</v>
      </c>
      <c r="J21" s="19">
        <v>1</v>
      </c>
      <c r="K21" s="19">
        <v>0</v>
      </c>
      <c r="L21" s="11"/>
      <c r="M21" s="11"/>
      <c r="N21" s="11"/>
      <c r="O21" s="11" t="s">
        <v>33</v>
      </c>
      <c r="P21" s="11" t="s">
        <v>33</v>
      </c>
      <c r="Q21" s="11"/>
      <c r="R21" s="11"/>
      <c r="S21" s="11" t="s">
        <v>33</v>
      </c>
      <c r="T21" s="11"/>
      <c r="U21" s="11" t="s">
        <v>33</v>
      </c>
      <c r="V21" s="11" t="s">
        <v>33</v>
      </c>
      <c r="W21" s="11" t="s">
        <v>33</v>
      </c>
      <c r="X21" s="11"/>
      <c r="Y21" s="11"/>
      <c r="Z21" s="11" t="s">
        <v>33</v>
      </c>
      <c r="AA21" s="13"/>
      <c r="AB21" s="13"/>
      <c r="AC21" s="13"/>
      <c r="AD21" s="13"/>
      <c r="AE21" s="13"/>
      <c r="AF21" s="12"/>
      <c r="AG21" s="12"/>
      <c r="AH21" s="12"/>
    </row>
    <row r="22" spans="2:34" ht="35.25" customHeight="1" x14ac:dyDescent="0.25">
      <c r="B22" s="86">
        <v>12</v>
      </c>
      <c r="C22" s="10" t="s">
        <v>99</v>
      </c>
      <c r="D22" s="95" t="str">
        <f>+D21</f>
        <v>Dirección de Electricidad</v>
      </c>
      <c r="E22" s="17">
        <v>980</v>
      </c>
      <c r="F22" s="11">
        <v>0</v>
      </c>
      <c r="G22" s="11">
        <v>0</v>
      </c>
      <c r="H22" s="11">
        <v>0</v>
      </c>
      <c r="I22" s="11">
        <v>0</v>
      </c>
      <c r="J22" s="11">
        <v>1</v>
      </c>
      <c r="K22" s="11">
        <v>0</v>
      </c>
      <c r="L22" s="11">
        <v>30</v>
      </c>
      <c r="M22" s="12"/>
      <c r="N22" s="12"/>
      <c r="O22" s="11"/>
      <c r="P22" s="11" t="s">
        <v>33</v>
      </c>
      <c r="Q22" s="11" t="s">
        <v>33</v>
      </c>
      <c r="R22" s="11" t="s">
        <v>33</v>
      </c>
      <c r="S22" s="11" t="s">
        <v>33</v>
      </c>
      <c r="T22" s="11" t="s">
        <v>33</v>
      </c>
      <c r="U22" s="11" t="s">
        <v>33</v>
      </c>
      <c r="V22" s="11" t="s">
        <v>33</v>
      </c>
      <c r="W22" s="11" t="s">
        <v>33</v>
      </c>
      <c r="X22" s="11" t="s">
        <v>33</v>
      </c>
      <c r="Y22" s="11" t="s">
        <v>33</v>
      </c>
      <c r="Z22" s="11" t="s">
        <v>33</v>
      </c>
      <c r="AA22" s="13"/>
      <c r="AB22" s="13"/>
      <c r="AC22" s="13"/>
      <c r="AD22" s="13"/>
      <c r="AE22" s="13"/>
      <c r="AF22" s="12"/>
      <c r="AG22" s="12"/>
      <c r="AH22" s="12"/>
    </row>
    <row r="23" spans="2:34" ht="30.75" customHeight="1" x14ac:dyDescent="0.25">
      <c r="B23" s="11">
        <v>13</v>
      </c>
      <c r="C23" s="10" t="s">
        <v>214</v>
      </c>
      <c r="D23" s="95" t="s">
        <v>53</v>
      </c>
      <c r="E23" s="17">
        <v>3</v>
      </c>
      <c r="F23" s="11">
        <v>0</v>
      </c>
      <c r="G23" s="11">
        <v>0</v>
      </c>
      <c r="H23" s="11">
        <v>1</v>
      </c>
      <c r="I23" s="11">
        <v>0</v>
      </c>
      <c r="J23" s="11">
        <v>0</v>
      </c>
      <c r="K23" s="11">
        <v>0</v>
      </c>
      <c r="L23" s="11"/>
      <c r="M23" s="12"/>
      <c r="N23" s="12"/>
      <c r="O23" s="11"/>
      <c r="P23" s="11" t="s">
        <v>33</v>
      </c>
      <c r="Q23" s="11"/>
      <c r="R23" s="11"/>
      <c r="S23" s="11" t="s">
        <v>33</v>
      </c>
      <c r="T23" s="11"/>
      <c r="U23" s="11" t="s">
        <v>33</v>
      </c>
      <c r="V23" s="11" t="s">
        <v>33</v>
      </c>
      <c r="W23" s="11" t="s">
        <v>33</v>
      </c>
      <c r="X23" s="11"/>
      <c r="Y23" s="11"/>
      <c r="Z23" s="11" t="s">
        <v>33</v>
      </c>
      <c r="AA23" s="13"/>
      <c r="AB23" s="13"/>
      <c r="AC23" s="13"/>
      <c r="AD23" s="13"/>
      <c r="AE23" s="13"/>
      <c r="AF23" s="12"/>
      <c r="AG23" s="12"/>
      <c r="AH23" s="12"/>
    </row>
    <row r="24" spans="2:34" ht="29.25" customHeight="1" x14ac:dyDescent="0.25">
      <c r="B24" s="86">
        <v>14</v>
      </c>
      <c r="C24" s="10" t="s">
        <v>213</v>
      </c>
      <c r="D24" s="95" t="str">
        <f>+D23</f>
        <v>Asesoría Legal</v>
      </c>
      <c r="E24" s="17">
        <v>280</v>
      </c>
      <c r="F24" s="11">
        <v>0</v>
      </c>
      <c r="G24" s="11">
        <v>0</v>
      </c>
      <c r="H24" s="11">
        <v>1</v>
      </c>
      <c r="I24" s="11">
        <v>0</v>
      </c>
      <c r="J24" s="11">
        <v>0</v>
      </c>
      <c r="K24" s="11">
        <v>0</v>
      </c>
      <c r="L24" s="11">
        <v>15</v>
      </c>
      <c r="M24" s="12"/>
      <c r="N24" s="12"/>
      <c r="O24" s="11"/>
      <c r="P24" s="11" t="s">
        <v>33</v>
      </c>
      <c r="Q24" s="11" t="s">
        <v>33</v>
      </c>
      <c r="R24" s="11" t="s">
        <v>33</v>
      </c>
      <c r="S24" s="11" t="s">
        <v>33</v>
      </c>
      <c r="T24" s="11" t="s">
        <v>33</v>
      </c>
      <c r="U24" s="11" t="s">
        <v>33</v>
      </c>
      <c r="V24" s="11" t="s">
        <v>33</v>
      </c>
      <c r="W24" s="11" t="s">
        <v>33</v>
      </c>
      <c r="X24" s="11" t="s">
        <v>33</v>
      </c>
      <c r="Y24" s="11" t="s">
        <v>33</v>
      </c>
      <c r="Z24" s="11" t="s">
        <v>33</v>
      </c>
      <c r="AA24" s="13"/>
      <c r="AB24" s="13"/>
      <c r="AC24" s="13"/>
      <c r="AD24" s="13"/>
      <c r="AE24" s="13"/>
      <c r="AF24" s="12"/>
      <c r="AG24" s="12"/>
      <c r="AH24" s="12"/>
    </row>
    <row r="25" spans="2:34" ht="34.5" customHeight="1" x14ac:dyDescent="0.25">
      <c r="B25" s="86">
        <v>15</v>
      </c>
      <c r="C25" s="10" t="s">
        <v>121</v>
      </c>
      <c r="D25" s="95" t="str">
        <f>+D24</f>
        <v>Asesoría Legal</v>
      </c>
      <c r="E25" s="17">
        <v>10</v>
      </c>
      <c r="F25" s="11">
        <v>0</v>
      </c>
      <c r="G25" s="11">
        <v>0</v>
      </c>
      <c r="H25" s="11">
        <v>1</v>
      </c>
      <c r="I25" s="11">
        <v>0</v>
      </c>
      <c r="J25" s="11">
        <v>0</v>
      </c>
      <c r="K25" s="11">
        <v>0</v>
      </c>
      <c r="L25" s="11">
        <v>1</v>
      </c>
      <c r="M25" s="12"/>
      <c r="N25" s="12"/>
      <c r="O25" s="11"/>
      <c r="P25" s="11" t="s">
        <v>33</v>
      </c>
      <c r="Q25" s="11" t="s">
        <v>33</v>
      </c>
      <c r="R25" s="11" t="s">
        <v>33</v>
      </c>
      <c r="S25" s="11" t="s">
        <v>33</v>
      </c>
      <c r="T25" s="11" t="s">
        <v>33</v>
      </c>
      <c r="U25" s="11" t="s">
        <v>33</v>
      </c>
      <c r="V25" s="11" t="s">
        <v>33</v>
      </c>
      <c r="W25" s="11" t="s">
        <v>33</v>
      </c>
      <c r="X25" s="11" t="s">
        <v>33</v>
      </c>
      <c r="Y25" s="11" t="s">
        <v>33</v>
      </c>
      <c r="Z25" s="11" t="s">
        <v>33</v>
      </c>
      <c r="AA25" s="13"/>
      <c r="AB25" s="13"/>
      <c r="AC25" s="13"/>
      <c r="AD25" s="13"/>
      <c r="AE25" s="13"/>
      <c r="AF25" s="12"/>
      <c r="AG25" s="12"/>
      <c r="AH25" s="12"/>
    </row>
    <row r="26" spans="2:34" ht="25.5" customHeight="1" x14ac:dyDescent="0.25">
      <c r="B26" s="86">
        <v>16</v>
      </c>
      <c r="C26" s="10" t="s">
        <v>120</v>
      </c>
      <c r="D26" s="95" t="str">
        <f>+D25</f>
        <v>Asesoría Legal</v>
      </c>
      <c r="E26" s="17">
        <v>2</v>
      </c>
      <c r="F26" s="11">
        <v>0</v>
      </c>
      <c r="G26" s="11">
        <v>0</v>
      </c>
      <c r="H26" s="11">
        <v>1</v>
      </c>
      <c r="I26" s="11">
        <v>0</v>
      </c>
      <c r="J26" s="11">
        <v>0</v>
      </c>
      <c r="K26" s="11">
        <v>0</v>
      </c>
      <c r="L26" s="11"/>
      <c r="M26" s="12"/>
      <c r="N26" s="12"/>
      <c r="O26" s="11"/>
      <c r="P26" s="11" t="s">
        <v>33</v>
      </c>
      <c r="Q26" s="11"/>
      <c r="R26" s="11"/>
      <c r="S26" s="11" t="s">
        <v>33</v>
      </c>
      <c r="T26" s="11" t="s">
        <v>33</v>
      </c>
      <c r="U26" s="11" t="s">
        <v>33</v>
      </c>
      <c r="V26" s="11" t="s">
        <v>33</v>
      </c>
      <c r="W26" s="11" t="s">
        <v>33</v>
      </c>
      <c r="X26" s="11"/>
      <c r="Y26" s="11"/>
      <c r="Z26" s="11" t="s">
        <v>33</v>
      </c>
      <c r="AA26" s="13"/>
      <c r="AB26" s="13"/>
      <c r="AC26" s="13"/>
      <c r="AD26" s="13"/>
      <c r="AE26" s="13"/>
      <c r="AF26" s="12"/>
      <c r="AG26" s="12"/>
      <c r="AH26" s="12" t="s">
        <v>33</v>
      </c>
    </row>
    <row r="27" spans="2:34" ht="27" customHeight="1" x14ac:dyDescent="0.25">
      <c r="B27" s="11">
        <v>17</v>
      </c>
      <c r="C27" s="10" t="s">
        <v>119</v>
      </c>
      <c r="D27" s="95" t="s">
        <v>51</v>
      </c>
      <c r="E27" s="11">
        <v>3</v>
      </c>
      <c r="F27" s="11">
        <v>0</v>
      </c>
      <c r="G27" s="11">
        <v>0</v>
      </c>
      <c r="H27" s="11">
        <v>0</v>
      </c>
      <c r="I27" s="11">
        <v>1</v>
      </c>
      <c r="J27" s="11">
        <v>0</v>
      </c>
      <c r="K27" s="11">
        <v>0</v>
      </c>
      <c r="L27" s="11"/>
      <c r="M27" s="12"/>
      <c r="N27" s="12"/>
      <c r="O27" s="11"/>
      <c r="P27" s="11" t="s">
        <v>33</v>
      </c>
      <c r="Q27" s="11"/>
      <c r="R27" s="11"/>
      <c r="S27" s="11" t="s">
        <v>33</v>
      </c>
      <c r="T27" s="11" t="s">
        <v>33</v>
      </c>
      <c r="U27" s="11" t="s">
        <v>33</v>
      </c>
      <c r="V27" s="11" t="s">
        <v>33</v>
      </c>
      <c r="W27" s="11" t="s">
        <v>33</v>
      </c>
      <c r="X27" s="11"/>
      <c r="Y27" s="11"/>
      <c r="Z27" s="11" t="s">
        <v>33</v>
      </c>
      <c r="AA27" s="13"/>
      <c r="AB27" s="13"/>
      <c r="AC27" s="13"/>
      <c r="AD27" s="13"/>
      <c r="AE27" s="13"/>
      <c r="AF27" s="12" t="s">
        <v>33</v>
      </c>
      <c r="AG27" s="12"/>
      <c r="AH27" s="13"/>
    </row>
    <row r="28" spans="2:34" ht="30" x14ac:dyDescent="0.25">
      <c r="B28" s="86">
        <v>18</v>
      </c>
      <c r="C28" s="10" t="s">
        <v>57</v>
      </c>
      <c r="D28" s="11" t="s">
        <v>51</v>
      </c>
      <c r="E28" s="11">
        <v>5</v>
      </c>
      <c r="F28" s="11">
        <v>0</v>
      </c>
      <c r="G28" s="11">
        <v>0</v>
      </c>
      <c r="H28" s="11">
        <v>0</v>
      </c>
      <c r="I28" s="11">
        <v>1</v>
      </c>
      <c r="J28" s="11">
        <v>0</v>
      </c>
      <c r="K28" s="11">
        <v>0</v>
      </c>
      <c r="L28" s="12">
        <v>1</v>
      </c>
      <c r="M28" s="12"/>
      <c r="N28" s="12"/>
      <c r="O28" s="11"/>
      <c r="P28" s="11" t="s">
        <v>33</v>
      </c>
      <c r="Q28" s="11" t="s">
        <v>33</v>
      </c>
      <c r="R28" s="11" t="s">
        <v>33</v>
      </c>
      <c r="S28" s="11" t="s">
        <v>33</v>
      </c>
      <c r="T28" s="11" t="s">
        <v>33</v>
      </c>
      <c r="U28" s="11" t="s">
        <v>33</v>
      </c>
      <c r="V28" s="11" t="s">
        <v>33</v>
      </c>
      <c r="W28" s="11" t="s">
        <v>33</v>
      </c>
      <c r="X28" s="11" t="s">
        <v>33</v>
      </c>
      <c r="Y28" s="11" t="s">
        <v>33</v>
      </c>
      <c r="Z28" s="11" t="s">
        <v>33</v>
      </c>
      <c r="AA28" s="13"/>
      <c r="AB28" s="13"/>
      <c r="AC28" s="13"/>
      <c r="AD28" s="13"/>
      <c r="AE28" s="13"/>
      <c r="AF28" s="12" t="s">
        <v>33</v>
      </c>
      <c r="AG28" s="12"/>
      <c r="AH28" s="12"/>
    </row>
    <row r="29" spans="2:34" ht="31.5" customHeight="1" x14ac:dyDescent="0.25">
      <c r="B29" s="86">
        <v>19</v>
      </c>
      <c r="C29" s="10" t="s">
        <v>56</v>
      </c>
      <c r="D29" s="25" t="str">
        <f>+D27</f>
        <v>Dirección Regional</v>
      </c>
      <c r="E29" s="11">
        <v>3</v>
      </c>
      <c r="F29" s="11">
        <v>0</v>
      </c>
      <c r="G29" s="11">
        <v>0</v>
      </c>
      <c r="H29" s="11">
        <v>0</v>
      </c>
      <c r="I29" s="11">
        <v>0</v>
      </c>
      <c r="J29" s="11">
        <v>0</v>
      </c>
      <c r="K29" s="11">
        <v>1</v>
      </c>
      <c r="L29" s="12"/>
      <c r="M29" s="12"/>
      <c r="N29" s="12"/>
      <c r="O29" s="11" t="s">
        <v>33</v>
      </c>
      <c r="P29" s="11"/>
      <c r="Q29" s="11"/>
      <c r="R29" s="11"/>
      <c r="S29" s="11"/>
      <c r="T29" s="11"/>
      <c r="U29" s="11"/>
      <c r="V29" s="11"/>
      <c r="W29" s="11"/>
      <c r="X29" s="11"/>
      <c r="Y29" s="11"/>
      <c r="Z29" s="11" t="s">
        <v>33</v>
      </c>
      <c r="AA29" s="13"/>
      <c r="AB29" s="13"/>
      <c r="AC29" s="13"/>
      <c r="AD29" s="13"/>
      <c r="AE29" s="13"/>
      <c r="AF29" s="12"/>
      <c r="AG29" s="12"/>
      <c r="AH29" s="12" t="s">
        <v>33</v>
      </c>
    </row>
    <row r="30" spans="2:34" ht="30" x14ac:dyDescent="0.25">
      <c r="B30" s="11">
        <v>20</v>
      </c>
      <c r="C30" s="24" t="s">
        <v>48</v>
      </c>
      <c r="D30" s="25" t="str">
        <f>+D29</f>
        <v>Dirección Regional</v>
      </c>
      <c r="E30" s="11">
        <v>2</v>
      </c>
      <c r="F30" s="11">
        <v>0</v>
      </c>
      <c r="G30" s="11">
        <v>0</v>
      </c>
      <c r="H30" s="11">
        <v>0</v>
      </c>
      <c r="I30" s="11">
        <v>1</v>
      </c>
      <c r="J30" s="11">
        <v>0</v>
      </c>
      <c r="K30" s="11">
        <v>0</v>
      </c>
      <c r="L30" s="12"/>
      <c r="M30" s="12"/>
      <c r="N30" s="12"/>
      <c r="O30" s="11"/>
      <c r="P30" s="11" t="s">
        <v>33</v>
      </c>
      <c r="Q30" s="11"/>
      <c r="R30" s="11"/>
      <c r="S30" s="11" t="s">
        <v>33</v>
      </c>
      <c r="T30" s="11"/>
      <c r="U30" s="11" t="s">
        <v>33</v>
      </c>
      <c r="V30" s="11" t="s">
        <v>33</v>
      </c>
      <c r="W30" s="11" t="s">
        <v>33</v>
      </c>
      <c r="X30" s="11"/>
      <c r="Y30" s="11"/>
      <c r="Z30" s="11" t="s">
        <v>33</v>
      </c>
      <c r="AA30" s="12"/>
      <c r="AB30" s="12"/>
      <c r="AC30" s="12"/>
      <c r="AD30" s="12"/>
      <c r="AE30" s="12"/>
      <c r="AF30" s="13"/>
      <c r="AG30" s="12" t="s">
        <v>33</v>
      </c>
      <c r="AH30" s="12"/>
    </row>
    <row r="31" spans="2:34" ht="30" x14ac:dyDescent="0.25">
      <c r="B31" s="86">
        <v>21</v>
      </c>
      <c r="C31" s="10" t="s">
        <v>212</v>
      </c>
      <c r="D31" s="11" t="s">
        <v>51</v>
      </c>
      <c r="E31" s="11">
        <v>2</v>
      </c>
      <c r="F31" s="11">
        <v>0</v>
      </c>
      <c r="G31" s="11">
        <v>0</v>
      </c>
      <c r="H31" s="11">
        <v>0</v>
      </c>
      <c r="I31" s="11">
        <v>1</v>
      </c>
      <c r="J31" s="11">
        <v>0</v>
      </c>
      <c r="K31" s="11">
        <v>0</v>
      </c>
      <c r="L31" s="11"/>
      <c r="M31" s="11"/>
      <c r="N31" s="11">
        <v>2</v>
      </c>
      <c r="O31" s="11"/>
      <c r="P31" s="11"/>
      <c r="Q31" s="11"/>
      <c r="R31" s="11"/>
      <c r="S31" s="11"/>
      <c r="T31" s="11"/>
      <c r="U31" s="11"/>
      <c r="V31" s="11"/>
      <c r="W31" s="11"/>
      <c r="X31" s="11"/>
      <c r="Y31" s="11"/>
      <c r="Z31" s="11"/>
      <c r="AA31" s="13"/>
      <c r="AB31" s="13"/>
      <c r="AC31" s="13"/>
      <c r="AD31" s="13"/>
      <c r="AE31" s="13"/>
      <c r="AF31" s="3"/>
      <c r="AG31" s="3"/>
      <c r="AH31" s="3"/>
    </row>
    <row r="32" spans="2:34" ht="44.25" customHeight="1" thickBot="1" x14ac:dyDescent="0.3">
      <c r="B32" s="11">
        <v>22</v>
      </c>
      <c r="C32" s="24" t="s">
        <v>117</v>
      </c>
      <c r="D32" s="27" t="str">
        <f>+D30</f>
        <v>Dirección Regional</v>
      </c>
      <c r="E32" s="11">
        <v>2</v>
      </c>
      <c r="F32" s="11">
        <v>0</v>
      </c>
      <c r="G32" s="11">
        <v>0</v>
      </c>
      <c r="H32" s="11">
        <v>0</v>
      </c>
      <c r="I32" s="11">
        <v>1</v>
      </c>
      <c r="J32" s="11">
        <v>0</v>
      </c>
      <c r="K32" s="11">
        <v>0</v>
      </c>
      <c r="L32" s="11">
        <v>1</v>
      </c>
      <c r="M32" s="11"/>
      <c r="N32" s="11"/>
      <c r="O32" s="11"/>
      <c r="P32" s="11"/>
      <c r="Q32" s="11" t="s">
        <v>33</v>
      </c>
      <c r="R32" s="11" t="s">
        <v>33</v>
      </c>
      <c r="S32" s="11"/>
      <c r="T32" s="11"/>
      <c r="U32" s="11" t="s">
        <v>33</v>
      </c>
      <c r="V32" s="11"/>
      <c r="W32" s="11"/>
      <c r="X32" s="11"/>
      <c r="Y32" s="11" t="s">
        <v>33</v>
      </c>
      <c r="Z32" s="11" t="s">
        <v>33</v>
      </c>
      <c r="AA32" s="11"/>
      <c r="AB32" s="12"/>
      <c r="AC32" s="12"/>
      <c r="AD32" s="12"/>
      <c r="AE32" s="12"/>
      <c r="AF32" s="3"/>
      <c r="AG32" s="3"/>
      <c r="AH32" s="3"/>
    </row>
    <row r="33" spans="5:6" ht="15.75" thickBot="1" x14ac:dyDescent="0.3">
      <c r="E33" s="151">
        <f>SUM(E11:E32)</f>
        <v>4113</v>
      </c>
      <c r="F33" s="182" t="e">
        <f>'TUPA 17'!#REF!</f>
        <v>#REF!</v>
      </c>
    </row>
    <row r="34" spans="5:6" x14ac:dyDescent="0.2">
      <c r="E34" s="37"/>
    </row>
  </sheetData>
  <mergeCells count="14">
    <mergeCell ref="A1:Z1"/>
    <mergeCell ref="A2:Z2"/>
    <mergeCell ref="A3:Z3"/>
    <mergeCell ref="F8:N8"/>
    <mergeCell ref="O8:Z8"/>
    <mergeCell ref="B8:B10"/>
    <mergeCell ref="AF9:AF10"/>
    <mergeCell ref="AG9:AG10"/>
    <mergeCell ref="AH9:AH10"/>
    <mergeCell ref="AF8:AH8"/>
    <mergeCell ref="F9:K9"/>
    <mergeCell ref="L9:N9"/>
    <mergeCell ref="O9:Z9"/>
    <mergeCell ref="AA8:AE8"/>
  </mergeCells>
  <pageMargins left="0.11811023622047245" right="0.11811023622047245" top="0.74803149606299213" bottom="0.74803149606299213" header="0.31496062992125984" footer="0.31496062992125984"/>
  <pageSetup paperSize="9" scale="50" fitToHeight="0" orientation="landscape"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34"/>
  <sheetViews>
    <sheetView showGridLines="0" topLeftCell="A14" zoomScale="70" zoomScaleNormal="70" workbookViewId="0">
      <selection activeCell="F34" sqref="F34"/>
    </sheetView>
  </sheetViews>
  <sheetFormatPr baseColWidth="10" defaultColWidth="11.42578125" defaultRowHeight="15" x14ac:dyDescent="0.2"/>
  <cols>
    <col min="1" max="1" width="3.7109375" style="188" customWidth="1"/>
    <col min="2" max="2" width="7.42578125" style="190" customWidth="1"/>
    <col min="3" max="3" width="28.28515625" style="188" customWidth="1"/>
    <col min="4" max="4" width="20.28515625" style="190" customWidth="1"/>
    <col min="5" max="5" width="10" style="188" customWidth="1"/>
    <col min="6" max="6" width="10.7109375" style="188" customWidth="1"/>
    <col min="7" max="7" width="9.140625" style="188" customWidth="1"/>
    <col min="8" max="8" width="5.140625" style="188" bestFit="1" customWidth="1"/>
    <col min="9" max="9" width="8.140625" style="188" customWidth="1"/>
    <col min="10" max="10" width="7.140625" style="188" customWidth="1"/>
    <col min="11" max="11" width="8.140625" style="188" customWidth="1"/>
    <col min="12" max="12" width="9.85546875" style="188" customWidth="1"/>
    <col min="13" max="13" width="4.5703125" style="188" customWidth="1"/>
    <col min="14" max="14" width="9.85546875" style="188" customWidth="1"/>
    <col min="15" max="15" width="7.85546875" style="188" customWidth="1"/>
    <col min="16" max="16" width="6.7109375" style="188" customWidth="1"/>
    <col min="17" max="17" width="7.28515625" style="188" customWidth="1"/>
    <col min="18" max="18" width="8.42578125" style="188" customWidth="1"/>
    <col min="19" max="19" width="7.140625" style="188" customWidth="1"/>
    <col min="20" max="20" width="8" style="188" customWidth="1"/>
    <col min="21" max="21" width="10.85546875" style="188" customWidth="1"/>
    <col min="22" max="22" width="6.42578125" style="188" customWidth="1"/>
    <col min="23" max="23" width="7.5703125" style="188" customWidth="1"/>
    <col min="24" max="24" width="6" style="188" customWidth="1"/>
    <col min="25" max="25" width="6.140625" style="188" customWidth="1"/>
    <col min="26" max="26" width="6.42578125" style="188" customWidth="1"/>
    <col min="27" max="31" width="7.85546875" style="188" customWidth="1"/>
    <col min="32" max="34" width="5.42578125" style="188" customWidth="1"/>
    <col min="35" max="35" width="2.85546875" style="188" customWidth="1"/>
    <col min="36" max="16384" width="11.42578125" style="188"/>
  </cols>
  <sheetData>
    <row r="1" spans="2:34" ht="15.75" x14ac:dyDescent="0.25">
      <c r="B1" s="425" t="s">
        <v>0</v>
      </c>
      <c r="C1" s="425"/>
      <c r="D1" s="425"/>
      <c r="E1" s="425"/>
      <c r="F1" s="425"/>
      <c r="G1" s="425"/>
      <c r="H1" s="425"/>
      <c r="I1" s="425"/>
      <c r="J1" s="425"/>
      <c r="K1" s="425"/>
      <c r="L1" s="425"/>
      <c r="M1" s="425"/>
      <c r="N1" s="425"/>
      <c r="O1" s="425"/>
      <c r="P1" s="425"/>
      <c r="Q1" s="425"/>
      <c r="R1" s="425"/>
      <c r="S1" s="425"/>
      <c r="T1" s="425"/>
      <c r="U1" s="425"/>
      <c r="V1" s="425"/>
      <c r="W1" s="425"/>
      <c r="X1" s="425"/>
      <c r="Y1" s="425"/>
      <c r="Z1" s="425"/>
      <c r="AA1" s="425"/>
      <c r="AB1" s="425"/>
      <c r="AC1" s="425"/>
      <c r="AD1" s="425"/>
      <c r="AE1" s="187"/>
    </row>
    <row r="2" spans="2:34" ht="15.75" x14ac:dyDescent="0.25">
      <c r="B2" s="425" t="s">
        <v>42</v>
      </c>
      <c r="C2" s="425"/>
      <c r="D2" s="425"/>
      <c r="E2" s="425"/>
      <c r="F2" s="425"/>
      <c r="G2" s="425"/>
      <c r="H2" s="425"/>
      <c r="I2" s="425"/>
      <c r="J2" s="425"/>
      <c r="K2" s="425"/>
      <c r="L2" s="425"/>
      <c r="M2" s="425"/>
      <c r="N2" s="425"/>
      <c r="O2" s="425"/>
      <c r="P2" s="425"/>
      <c r="Q2" s="425"/>
      <c r="R2" s="425"/>
      <c r="S2" s="425"/>
      <c r="T2" s="425"/>
      <c r="U2" s="425"/>
      <c r="V2" s="425"/>
      <c r="W2" s="425"/>
      <c r="X2" s="425"/>
      <c r="Y2" s="425"/>
      <c r="Z2" s="425"/>
      <c r="AA2" s="425"/>
      <c r="AB2" s="425"/>
      <c r="AC2" s="425"/>
      <c r="AD2" s="425"/>
      <c r="AE2" s="425"/>
    </row>
    <row r="3" spans="2:34" ht="15.75" x14ac:dyDescent="0.25">
      <c r="B3" s="425" t="s">
        <v>38</v>
      </c>
      <c r="C3" s="425"/>
      <c r="D3" s="425"/>
      <c r="E3" s="425"/>
      <c r="F3" s="425"/>
      <c r="G3" s="425"/>
      <c r="H3" s="425"/>
      <c r="I3" s="425"/>
      <c r="J3" s="425"/>
      <c r="K3" s="425"/>
      <c r="L3" s="425"/>
      <c r="M3" s="425"/>
      <c r="N3" s="425"/>
      <c r="O3" s="425"/>
      <c r="P3" s="425"/>
      <c r="Q3" s="425"/>
      <c r="R3" s="425"/>
      <c r="S3" s="425"/>
      <c r="T3" s="425"/>
      <c r="U3" s="425"/>
      <c r="V3" s="425"/>
      <c r="W3" s="425"/>
      <c r="X3" s="425"/>
      <c r="Y3" s="425"/>
      <c r="Z3" s="425"/>
      <c r="AA3" s="425"/>
      <c r="AB3" s="425"/>
      <c r="AC3" s="425"/>
      <c r="AD3" s="425"/>
      <c r="AE3" s="425"/>
    </row>
    <row r="4" spans="2:34" ht="15.75" x14ac:dyDescent="0.25">
      <c r="B4" s="189"/>
      <c r="C4" s="189"/>
      <c r="D4" s="189"/>
      <c r="E4" s="189"/>
      <c r="F4" s="189"/>
      <c r="G4" s="189"/>
      <c r="H4" s="189"/>
      <c r="I4" s="189"/>
      <c r="J4" s="189"/>
      <c r="K4" s="189"/>
      <c r="L4" s="189"/>
      <c r="M4" s="189"/>
      <c r="N4" s="189"/>
      <c r="O4" s="189"/>
      <c r="P4" s="189"/>
      <c r="Q4" s="189"/>
      <c r="R4" s="189"/>
      <c r="S4" s="189"/>
      <c r="T4" s="189"/>
      <c r="U4" s="189"/>
      <c r="V4" s="189"/>
      <c r="W4" s="189"/>
      <c r="X4" s="189"/>
      <c r="Y4" s="189"/>
      <c r="Z4" s="189"/>
      <c r="AA4" s="189"/>
      <c r="AB4" s="189"/>
      <c r="AC4" s="189"/>
      <c r="AD4" s="189"/>
      <c r="AE4" s="189"/>
    </row>
    <row r="5" spans="2:34" ht="15.75" x14ac:dyDescent="0.25">
      <c r="B5" s="189"/>
      <c r="C5" s="187" t="s">
        <v>273</v>
      </c>
    </row>
    <row r="6" spans="2:34" ht="0.75" customHeight="1" x14ac:dyDescent="0.25">
      <c r="B6" s="189"/>
      <c r="C6" s="189"/>
      <c r="D6" s="189"/>
      <c r="E6" s="189"/>
      <c r="F6" s="189"/>
      <c r="G6" s="189"/>
      <c r="H6" s="189"/>
      <c r="I6" s="189"/>
      <c r="J6" s="189"/>
      <c r="K6" s="189"/>
      <c r="L6" s="189"/>
      <c r="M6" s="189"/>
      <c r="N6" s="189"/>
      <c r="O6" s="189"/>
      <c r="P6" s="189"/>
      <c r="Q6" s="189"/>
      <c r="R6" s="189"/>
      <c r="S6" s="189"/>
      <c r="T6" s="189"/>
      <c r="U6" s="189"/>
      <c r="V6" s="189"/>
      <c r="W6" s="189"/>
      <c r="X6" s="189"/>
      <c r="Y6" s="189"/>
      <c r="Z6" s="189"/>
      <c r="AA6" s="189"/>
      <c r="AB6" s="189"/>
      <c r="AC6" s="189"/>
      <c r="AD6" s="189"/>
      <c r="AE6" s="189"/>
    </row>
    <row r="7" spans="2:34" ht="5.25" hidden="1" customHeight="1" x14ac:dyDescent="0.2"/>
    <row r="8" spans="2:34" ht="21" customHeight="1" x14ac:dyDescent="0.2"/>
    <row r="9" spans="2:34" x14ac:dyDescent="0.2">
      <c r="B9" s="426" t="s">
        <v>1</v>
      </c>
      <c r="C9" s="429" t="s">
        <v>2</v>
      </c>
      <c r="D9" s="432" t="s">
        <v>3</v>
      </c>
      <c r="E9" s="433" t="s">
        <v>4</v>
      </c>
      <c r="F9" s="421" t="s">
        <v>5</v>
      </c>
      <c r="G9" s="422"/>
      <c r="H9" s="422"/>
      <c r="I9" s="422"/>
      <c r="J9" s="422"/>
      <c r="K9" s="422"/>
      <c r="L9" s="422"/>
      <c r="M9" s="422"/>
      <c r="N9" s="422"/>
      <c r="O9" s="420" t="s">
        <v>9</v>
      </c>
      <c r="P9" s="420"/>
      <c r="Q9" s="420"/>
      <c r="R9" s="420"/>
      <c r="S9" s="420"/>
      <c r="T9" s="420"/>
      <c r="U9" s="420"/>
      <c r="V9" s="420"/>
      <c r="W9" s="420"/>
      <c r="X9" s="420"/>
      <c r="Y9" s="420"/>
      <c r="Z9" s="420"/>
      <c r="AA9" s="420" t="s">
        <v>11</v>
      </c>
      <c r="AB9" s="420"/>
      <c r="AC9" s="420"/>
      <c r="AD9" s="420"/>
      <c r="AE9" s="420"/>
      <c r="AF9" s="420" t="s">
        <v>15</v>
      </c>
      <c r="AG9" s="420"/>
      <c r="AH9" s="420"/>
    </row>
    <row r="10" spans="2:34" x14ac:dyDescent="0.2">
      <c r="B10" s="427"/>
      <c r="C10" s="430"/>
      <c r="D10" s="432"/>
      <c r="E10" s="433"/>
      <c r="F10" s="421" t="s">
        <v>6</v>
      </c>
      <c r="G10" s="422"/>
      <c r="H10" s="422"/>
      <c r="I10" s="422"/>
      <c r="J10" s="422"/>
      <c r="K10" s="423"/>
      <c r="L10" s="420" t="s">
        <v>7</v>
      </c>
      <c r="M10" s="420"/>
      <c r="N10" s="420"/>
      <c r="O10" s="420" t="s">
        <v>10</v>
      </c>
      <c r="P10" s="420"/>
      <c r="Q10" s="420"/>
      <c r="R10" s="420"/>
      <c r="S10" s="420"/>
      <c r="T10" s="420"/>
      <c r="U10" s="420"/>
      <c r="V10" s="420"/>
      <c r="W10" s="420"/>
      <c r="X10" s="420"/>
      <c r="Y10" s="420"/>
      <c r="Z10" s="420"/>
      <c r="AA10" s="191" t="s">
        <v>31</v>
      </c>
      <c r="AB10" s="191" t="s">
        <v>32</v>
      </c>
      <c r="AC10" s="191" t="s">
        <v>12</v>
      </c>
      <c r="AD10" s="191" t="s">
        <v>13</v>
      </c>
      <c r="AE10" s="191" t="s">
        <v>14</v>
      </c>
      <c r="AF10" s="424" t="s">
        <v>16</v>
      </c>
      <c r="AG10" s="424" t="s">
        <v>17</v>
      </c>
      <c r="AH10" s="424" t="s">
        <v>18</v>
      </c>
    </row>
    <row r="11" spans="2:34" ht="52.5" customHeight="1" x14ac:dyDescent="0.2">
      <c r="B11" s="428"/>
      <c r="C11" s="431"/>
      <c r="D11" s="432"/>
      <c r="E11" s="433"/>
      <c r="F11" s="54" t="s">
        <v>41</v>
      </c>
      <c r="G11" s="54" t="s">
        <v>280</v>
      </c>
      <c r="H11" s="54" t="s">
        <v>43</v>
      </c>
      <c r="I11" s="54" t="s">
        <v>44</v>
      </c>
      <c r="J11" s="192" t="s">
        <v>74</v>
      </c>
      <c r="K11" s="54" t="s">
        <v>22</v>
      </c>
      <c r="L11" s="54" t="s">
        <v>8</v>
      </c>
      <c r="M11" s="54" t="s">
        <v>28</v>
      </c>
      <c r="N11" s="54" t="s">
        <v>37</v>
      </c>
      <c r="O11" s="192" t="s">
        <v>25</v>
      </c>
      <c r="P11" s="54" t="s">
        <v>24</v>
      </c>
      <c r="Q11" s="54" t="s">
        <v>64</v>
      </c>
      <c r="R11" s="54" t="s">
        <v>65</v>
      </c>
      <c r="S11" s="192" t="s">
        <v>26</v>
      </c>
      <c r="T11" s="54" t="s">
        <v>27</v>
      </c>
      <c r="U11" s="54" t="s">
        <v>23</v>
      </c>
      <c r="V11" s="54" t="s">
        <v>72</v>
      </c>
      <c r="W11" s="192" t="s">
        <v>73</v>
      </c>
      <c r="X11" s="192" t="s">
        <v>70</v>
      </c>
      <c r="Y11" s="192" t="s">
        <v>71</v>
      </c>
      <c r="Z11" s="192" t="s">
        <v>30</v>
      </c>
      <c r="AA11" s="193"/>
      <c r="AB11" s="193"/>
      <c r="AC11" s="193"/>
      <c r="AD11" s="193"/>
      <c r="AE11" s="193"/>
      <c r="AF11" s="424"/>
      <c r="AG11" s="424"/>
      <c r="AH11" s="424"/>
    </row>
    <row r="12" spans="2:34" ht="27.75" customHeight="1" x14ac:dyDescent="0.2">
      <c r="B12" s="43">
        <v>1</v>
      </c>
      <c r="C12" s="24" t="s">
        <v>34</v>
      </c>
      <c r="D12" s="43" t="s">
        <v>40</v>
      </c>
      <c r="E12" s="43">
        <v>2</v>
      </c>
      <c r="F12" s="43">
        <v>1</v>
      </c>
      <c r="G12" s="43">
        <v>0</v>
      </c>
      <c r="H12" s="43">
        <v>0</v>
      </c>
      <c r="I12" s="43">
        <v>0</v>
      </c>
      <c r="J12" s="43">
        <v>0</v>
      </c>
      <c r="K12" s="43">
        <v>0</v>
      </c>
      <c r="L12" s="43"/>
      <c r="M12" s="43"/>
      <c r="N12" s="43"/>
      <c r="O12" s="43"/>
      <c r="P12" s="43"/>
      <c r="Q12" s="43"/>
      <c r="R12" s="43"/>
      <c r="S12" s="43"/>
      <c r="T12" s="43"/>
      <c r="U12" s="43"/>
      <c r="V12" s="43"/>
      <c r="W12" s="43"/>
      <c r="X12" s="43"/>
      <c r="Y12" s="43"/>
      <c r="Z12" s="43" t="s">
        <v>33</v>
      </c>
      <c r="AA12" s="194"/>
      <c r="AB12" s="194"/>
      <c r="AC12" s="194"/>
      <c r="AD12" s="194"/>
      <c r="AE12" s="194"/>
      <c r="AF12" s="43" t="s">
        <v>33</v>
      </c>
      <c r="AG12" s="43"/>
      <c r="AH12" s="43"/>
    </row>
    <row r="13" spans="2:34" ht="27" customHeight="1" x14ac:dyDescent="0.2">
      <c r="B13" s="43">
        <v>2</v>
      </c>
      <c r="C13" s="24" t="s">
        <v>35</v>
      </c>
      <c r="D13" s="43" t="str">
        <f>+D12</f>
        <v>Administración</v>
      </c>
      <c r="E13" s="43">
        <v>2</v>
      </c>
      <c r="F13" s="43">
        <v>1</v>
      </c>
      <c r="G13" s="43">
        <v>0</v>
      </c>
      <c r="H13" s="43">
        <v>0</v>
      </c>
      <c r="I13" s="43">
        <v>0</v>
      </c>
      <c r="J13" s="43">
        <v>0</v>
      </c>
      <c r="K13" s="43">
        <v>0</v>
      </c>
      <c r="L13" s="43"/>
      <c r="M13" s="43">
        <v>1</v>
      </c>
      <c r="N13" s="43"/>
      <c r="O13" s="43" t="s">
        <v>33</v>
      </c>
      <c r="P13" s="43"/>
      <c r="Q13" s="43"/>
      <c r="R13" s="43"/>
      <c r="S13" s="43"/>
      <c r="T13" s="43"/>
      <c r="U13" s="43"/>
      <c r="V13" s="43"/>
      <c r="W13" s="43"/>
      <c r="X13" s="43"/>
      <c r="Y13" s="43"/>
      <c r="Z13" s="43" t="s">
        <v>33</v>
      </c>
      <c r="AA13" s="194"/>
      <c r="AB13" s="194"/>
      <c r="AC13" s="194"/>
      <c r="AD13" s="194"/>
      <c r="AE13" s="194"/>
      <c r="AF13" s="43"/>
      <c r="AG13" s="43" t="s">
        <v>33</v>
      </c>
      <c r="AH13" s="43"/>
    </row>
    <row r="14" spans="2:34" ht="28.5" customHeight="1" x14ac:dyDescent="0.2">
      <c r="B14" s="43">
        <v>3</v>
      </c>
      <c r="C14" s="24" t="s">
        <v>36</v>
      </c>
      <c r="D14" s="43" t="s">
        <v>21</v>
      </c>
      <c r="E14" s="43">
        <v>10</v>
      </c>
      <c r="F14" s="43">
        <v>0</v>
      </c>
      <c r="G14" s="43">
        <v>1</v>
      </c>
      <c r="H14" s="43">
        <v>0</v>
      </c>
      <c r="I14" s="43">
        <v>0</v>
      </c>
      <c r="J14" s="43">
        <v>0</v>
      </c>
      <c r="K14" s="43">
        <v>0</v>
      </c>
      <c r="L14" s="43"/>
      <c r="M14" s="43"/>
      <c r="N14" s="43"/>
      <c r="O14" s="43" t="s">
        <v>33</v>
      </c>
      <c r="P14" s="43"/>
      <c r="Q14" s="43"/>
      <c r="R14" s="43"/>
      <c r="S14" s="43"/>
      <c r="T14" s="43"/>
      <c r="U14" s="43"/>
      <c r="V14" s="43"/>
      <c r="W14" s="43"/>
      <c r="X14" s="43"/>
      <c r="Y14" s="43"/>
      <c r="Z14" s="43" t="s">
        <v>33</v>
      </c>
      <c r="AA14" s="194"/>
      <c r="AB14" s="194"/>
      <c r="AC14" s="194"/>
      <c r="AD14" s="194"/>
      <c r="AE14" s="194"/>
      <c r="AF14" s="43" t="s">
        <v>33</v>
      </c>
      <c r="AG14" s="43"/>
      <c r="AH14" s="43"/>
    </row>
    <row r="15" spans="2:34" ht="28.5" customHeight="1" x14ac:dyDescent="0.2">
      <c r="B15" s="43">
        <v>4</v>
      </c>
      <c r="C15" s="24" t="s">
        <v>19</v>
      </c>
      <c r="D15" s="43" t="s">
        <v>21</v>
      </c>
      <c r="E15" s="43">
        <v>1</v>
      </c>
      <c r="F15" s="43">
        <v>0</v>
      </c>
      <c r="G15" s="43">
        <v>1</v>
      </c>
      <c r="H15" s="43">
        <v>0</v>
      </c>
      <c r="I15" s="43">
        <v>0</v>
      </c>
      <c r="J15" s="43">
        <v>0</v>
      </c>
      <c r="K15" s="43">
        <v>0</v>
      </c>
      <c r="L15" s="43"/>
      <c r="M15" s="43"/>
      <c r="N15" s="43"/>
      <c r="O15" s="43" t="s">
        <v>33</v>
      </c>
      <c r="P15" s="43"/>
      <c r="Q15" s="43"/>
      <c r="R15" s="43"/>
      <c r="S15" s="43"/>
      <c r="T15" s="43"/>
      <c r="U15" s="43"/>
      <c r="V15" s="43"/>
      <c r="W15" s="43"/>
      <c r="X15" s="43"/>
      <c r="Y15" s="43"/>
      <c r="Z15" s="43" t="s">
        <v>33</v>
      </c>
      <c r="AA15" s="194"/>
      <c r="AB15" s="194"/>
      <c r="AC15" s="194"/>
      <c r="AD15" s="194"/>
      <c r="AE15" s="194"/>
      <c r="AF15" s="43"/>
      <c r="AG15" s="43" t="s">
        <v>33</v>
      </c>
      <c r="AH15" s="43"/>
    </row>
    <row r="16" spans="2:34" ht="36.75" customHeight="1" x14ac:dyDescent="0.2">
      <c r="B16" s="43">
        <v>5</v>
      </c>
      <c r="C16" s="24" t="s">
        <v>97</v>
      </c>
      <c r="D16" s="43" t="s">
        <v>21</v>
      </c>
      <c r="E16" s="43">
        <v>1</v>
      </c>
      <c r="F16" s="43">
        <v>0</v>
      </c>
      <c r="G16" s="43">
        <v>1</v>
      </c>
      <c r="H16" s="43">
        <v>0</v>
      </c>
      <c r="I16" s="43">
        <v>0</v>
      </c>
      <c r="J16" s="43">
        <v>0</v>
      </c>
      <c r="K16" s="43">
        <v>0</v>
      </c>
      <c r="L16" s="43"/>
      <c r="M16" s="43"/>
      <c r="N16" s="43"/>
      <c r="O16" s="43"/>
      <c r="P16" s="43" t="s">
        <v>33</v>
      </c>
      <c r="Q16" s="43"/>
      <c r="R16" s="43"/>
      <c r="S16" s="43" t="s">
        <v>33</v>
      </c>
      <c r="T16" s="43"/>
      <c r="U16" s="43" t="s">
        <v>33</v>
      </c>
      <c r="V16" s="43" t="s">
        <v>33</v>
      </c>
      <c r="W16" s="43" t="s">
        <v>33</v>
      </c>
      <c r="X16" s="43"/>
      <c r="Y16" s="43"/>
      <c r="Z16" s="43" t="s">
        <v>33</v>
      </c>
      <c r="AA16" s="194"/>
      <c r="AB16" s="194"/>
      <c r="AC16" s="194"/>
      <c r="AD16" s="194"/>
      <c r="AE16" s="194"/>
      <c r="AF16" s="43" t="s">
        <v>33</v>
      </c>
      <c r="AG16" s="43"/>
      <c r="AH16" s="43"/>
    </row>
    <row r="17" spans="2:34" ht="45" customHeight="1" x14ac:dyDescent="0.2">
      <c r="B17" s="43">
        <v>6</v>
      </c>
      <c r="C17" s="24" t="s">
        <v>50</v>
      </c>
      <c r="D17" s="180" t="s">
        <v>51</v>
      </c>
      <c r="E17" s="43">
        <v>10</v>
      </c>
      <c r="F17" s="43">
        <v>0</v>
      </c>
      <c r="G17" s="43">
        <v>0</v>
      </c>
      <c r="H17" s="43">
        <v>0</v>
      </c>
      <c r="I17" s="43">
        <v>0</v>
      </c>
      <c r="J17" s="43">
        <v>0</v>
      </c>
      <c r="K17" s="43">
        <v>1</v>
      </c>
      <c r="L17" s="43"/>
      <c r="M17" s="43"/>
      <c r="N17" s="43"/>
      <c r="O17" s="43" t="s">
        <v>33</v>
      </c>
      <c r="P17" s="43"/>
      <c r="Q17" s="43"/>
      <c r="R17" s="43"/>
      <c r="S17" s="43"/>
      <c r="T17" s="43"/>
      <c r="U17" s="43"/>
      <c r="V17" s="43"/>
      <c r="W17" s="43"/>
      <c r="X17" s="43"/>
      <c r="Y17" s="43"/>
      <c r="Z17" s="43" t="s">
        <v>33</v>
      </c>
      <c r="AA17" s="194"/>
      <c r="AB17" s="194"/>
      <c r="AC17" s="194"/>
      <c r="AD17" s="194"/>
      <c r="AE17" s="194"/>
      <c r="AF17" s="43"/>
      <c r="AG17" s="43"/>
      <c r="AH17" s="43"/>
    </row>
    <row r="18" spans="2:34" ht="45" customHeight="1" x14ac:dyDescent="0.2">
      <c r="B18" s="43">
        <v>7</v>
      </c>
      <c r="C18" s="24" t="s">
        <v>98</v>
      </c>
      <c r="D18" s="180" t="s">
        <v>53</v>
      </c>
      <c r="E18" s="43">
        <v>2</v>
      </c>
      <c r="F18" s="43">
        <v>0</v>
      </c>
      <c r="G18" s="43">
        <v>0</v>
      </c>
      <c r="H18" s="43">
        <v>0</v>
      </c>
      <c r="I18" s="43">
        <v>1</v>
      </c>
      <c r="J18" s="43">
        <v>0</v>
      </c>
      <c r="K18" s="43">
        <v>0</v>
      </c>
      <c r="L18" s="43"/>
      <c r="M18" s="43"/>
      <c r="N18" s="43"/>
      <c r="O18" s="43"/>
      <c r="P18" s="43"/>
      <c r="Q18" s="43"/>
      <c r="R18" s="43"/>
      <c r="S18" s="43" t="s">
        <v>33</v>
      </c>
      <c r="T18" s="43"/>
      <c r="U18" s="43" t="s">
        <v>33</v>
      </c>
      <c r="V18" s="43" t="s">
        <v>33</v>
      </c>
      <c r="W18" s="43" t="s">
        <v>33</v>
      </c>
      <c r="X18" s="43"/>
      <c r="Y18" s="43"/>
      <c r="Z18" s="43" t="s">
        <v>33</v>
      </c>
      <c r="AA18" s="194"/>
      <c r="AB18" s="194"/>
      <c r="AC18" s="194"/>
      <c r="AD18" s="194"/>
      <c r="AE18" s="194"/>
      <c r="AF18" s="43"/>
      <c r="AG18" s="43"/>
      <c r="AH18" s="43"/>
    </row>
    <row r="19" spans="2:34" ht="45" customHeight="1" x14ac:dyDescent="0.2">
      <c r="B19" s="43">
        <v>8</v>
      </c>
      <c r="C19" s="24" t="s">
        <v>67</v>
      </c>
      <c r="D19" s="180" t="s">
        <v>53</v>
      </c>
      <c r="E19" s="43">
        <v>240</v>
      </c>
      <c r="F19" s="43">
        <v>0</v>
      </c>
      <c r="G19" s="43">
        <v>0</v>
      </c>
      <c r="H19" s="43">
        <v>0</v>
      </c>
      <c r="I19" s="43">
        <v>1</v>
      </c>
      <c r="J19" s="43">
        <v>0</v>
      </c>
      <c r="K19" s="43">
        <v>0</v>
      </c>
      <c r="L19" s="43">
        <v>5</v>
      </c>
      <c r="M19" s="43"/>
      <c r="N19" s="43"/>
      <c r="O19" s="43" t="s">
        <v>33</v>
      </c>
      <c r="P19" s="43" t="s">
        <v>33</v>
      </c>
      <c r="Q19" s="43" t="s">
        <v>33</v>
      </c>
      <c r="R19" s="43" t="s">
        <v>33</v>
      </c>
      <c r="S19" s="43" t="s">
        <v>33</v>
      </c>
      <c r="T19" s="43" t="s">
        <v>33</v>
      </c>
      <c r="U19" s="43" t="s">
        <v>33</v>
      </c>
      <c r="V19" s="43"/>
      <c r="W19" s="43"/>
      <c r="X19" s="43"/>
      <c r="Y19" s="43" t="s">
        <v>33</v>
      </c>
      <c r="Z19" s="43" t="s">
        <v>33</v>
      </c>
      <c r="AA19" s="194"/>
      <c r="AB19" s="194"/>
      <c r="AC19" s="194"/>
      <c r="AD19" s="194"/>
      <c r="AE19" s="194"/>
      <c r="AF19" s="43"/>
      <c r="AG19" s="43"/>
      <c r="AH19" s="43"/>
    </row>
    <row r="20" spans="2:34" ht="45" customHeight="1" x14ac:dyDescent="0.2">
      <c r="B20" s="43">
        <v>9</v>
      </c>
      <c r="C20" s="24" t="s">
        <v>68</v>
      </c>
      <c r="D20" s="180" t="str">
        <f>+D19</f>
        <v>Asesoría Legal</v>
      </c>
      <c r="E20" s="43">
        <v>2</v>
      </c>
      <c r="F20" s="43">
        <v>0</v>
      </c>
      <c r="G20" s="43">
        <v>0</v>
      </c>
      <c r="H20" s="43">
        <v>0</v>
      </c>
      <c r="I20" s="43">
        <v>1</v>
      </c>
      <c r="J20" s="43">
        <v>0</v>
      </c>
      <c r="K20" s="43">
        <v>0</v>
      </c>
      <c r="L20" s="43"/>
      <c r="M20" s="43"/>
      <c r="N20" s="43"/>
      <c r="O20" s="43"/>
      <c r="P20" s="43" t="s">
        <v>33</v>
      </c>
      <c r="Q20" s="43"/>
      <c r="R20" s="43"/>
      <c r="S20" s="43" t="s">
        <v>33</v>
      </c>
      <c r="T20" s="43"/>
      <c r="U20" s="43" t="s">
        <v>33</v>
      </c>
      <c r="V20" s="43"/>
      <c r="W20" s="43"/>
      <c r="X20" s="43"/>
      <c r="Y20" s="43"/>
      <c r="Z20" s="43" t="s">
        <v>33</v>
      </c>
      <c r="AA20" s="194"/>
      <c r="AB20" s="194"/>
      <c r="AC20" s="194"/>
      <c r="AD20" s="194"/>
      <c r="AE20" s="194"/>
      <c r="AF20" s="43"/>
      <c r="AG20" s="43"/>
      <c r="AH20" s="43"/>
    </row>
    <row r="21" spans="2:34" ht="28.5" customHeight="1" x14ac:dyDescent="0.2">
      <c r="B21" s="43">
        <v>10</v>
      </c>
      <c r="C21" s="24" t="s">
        <v>39</v>
      </c>
      <c r="D21" s="54" t="s">
        <v>91</v>
      </c>
      <c r="E21" s="48">
        <v>4</v>
      </c>
      <c r="F21" s="43">
        <v>0</v>
      </c>
      <c r="G21" s="43">
        <v>0</v>
      </c>
      <c r="H21" s="43">
        <v>0</v>
      </c>
      <c r="I21" s="43">
        <v>0</v>
      </c>
      <c r="J21" s="43">
        <v>1</v>
      </c>
      <c r="K21" s="43">
        <v>0</v>
      </c>
      <c r="L21" s="43"/>
      <c r="M21" s="43"/>
      <c r="N21" s="43"/>
      <c r="O21" s="43"/>
      <c r="P21" s="43" t="s">
        <v>33</v>
      </c>
      <c r="Q21" s="43"/>
      <c r="R21" s="43"/>
      <c r="S21" s="43" t="s">
        <v>33</v>
      </c>
      <c r="T21" s="43"/>
      <c r="U21" s="43" t="s">
        <v>33</v>
      </c>
      <c r="V21" s="43" t="s">
        <v>33</v>
      </c>
      <c r="W21" s="43" t="s">
        <v>33</v>
      </c>
      <c r="X21" s="43"/>
      <c r="Y21" s="43"/>
      <c r="Z21" s="43" t="s">
        <v>33</v>
      </c>
      <c r="AA21" s="194"/>
      <c r="AB21" s="194"/>
      <c r="AC21" s="194"/>
      <c r="AD21" s="194"/>
      <c r="AE21" s="194"/>
      <c r="AF21" s="43"/>
      <c r="AG21" s="43" t="s">
        <v>33</v>
      </c>
      <c r="AH21" s="43"/>
    </row>
    <row r="22" spans="2:34" ht="31.5" customHeight="1" x14ac:dyDescent="0.2">
      <c r="B22" s="43">
        <v>11</v>
      </c>
      <c r="C22" s="24" t="s">
        <v>67</v>
      </c>
      <c r="D22" s="54" t="str">
        <f>+D21</f>
        <v xml:space="preserve">Dirección de Mineria </v>
      </c>
      <c r="E22" s="48">
        <v>2800</v>
      </c>
      <c r="F22" s="43">
        <v>0</v>
      </c>
      <c r="G22" s="43">
        <v>0</v>
      </c>
      <c r="H22" s="43">
        <v>0</v>
      </c>
      <c r="I22" s="43">
        <v>0</v>
      </c>
      <c r="J22" s="43">
        <v>1</v>
      </c>
      <c r="K22" s="43">
        <v>0</v>
      </c>
      <c r="L22" s="43"/>
      <c r="M22" s="43"/>
      <c r="N22" s="43"/>
      <c r="O22" s="43" t="s">
        <v>33</v>
      </c>
      <c r="P22" s="43"/>
      <c r="Q22" s="43"/>
      <c r="R22" s="43"/>
      <c r="S22" s="43"/>
      <c r="T22" s="43"/>
      <c r="U22" s="43"/>
      <c r="V22" s="43"/>
      <c r="W22" s="43"/>
      <c r="X22" s="43"/>
      <c r="Y22" s="43"/>
      <c r="Z22" s="43" t="s">
        <v>33</v>
      </c>
      <c r="AA22" s="194"/>
      <c r="AB22" s="194"/>
      <c r="AC22" s="194"/>
      <c r="AD22" s="194"/>
      <c r="AE22" s="194"/>
      <c r="AF22" s="43"/>
      <c r="AG22" s="43" t="s">
        <v>33</v>
      </c>
      <c r="AH22" s="43"/>
    </row>
    <row r="23" spans="2:34" ht="34.5" customHeight="1" x14ac:dyDescent="0.2">
      <c r="B23" s="43">
        <v>12</v>
      </c>
      <c r="C23" s="24" t="s">
        <v>99</v>
      </c>
      <c r="D23" s="181" t="str">
        <f>+D22</f>
        <v xml:space="preserve">Dirección de Mineria </v>
      </c>
      <c r="E23" s="48">
        <v>1680</v>
      </c>
      <c r="F23" s="43">
        <v>0</v>
      </c>
      <c r="G23" s="43">
        <v>0</v>
      </c>
      <c r="H23" s="43">
        <v>0</v>
      </c>
      <c r="I23" s="43">
        <v>0</v>
      </c>
      <c r="J23" s="43">
        <v>1</v>
      </c>
      <c r="K23" s="43">
        <v>0</v>
      </c>
      <c r="L23" s="43">
        <v>30</v>
      </c>
      <c r="M23" s="43"/>
      <c r="N23" s="43"/>
      <c r="O23" s="43" t="s">
        <v>33</v>
      </c>
      <c r="P23" s="43" t="s">
        <v>33</v>
      </c>
      <c r="Q23" s="43" t="s">
        <v>33</v>
      </c>
      <c r="R23" s="43" t="s">
        <v>33</v>
      </c>
      <c r="S23" s="43" t="s">
        <v>33</v>
      </c>
      <c r="T23" s="43" t="s">
        <v>33</v>
      </c>
      <c r="U23" s="43" t="s">
        <v>33</v>
      </c>
      <c r="V23" s="43" t="s">
        <v>33</v>
      </c>
      <c r="W23" s="43" t="s">
        <v>33</v>
      </c>
      <c r="X23" s="43" t="s">
        <v>33</v>
      </c>
      <c r="Y23" s="43" t="s">
        <v>33</v>
      </c>
      <c r="Z23" s="43" t="s">
        <v>33</v>
      </c>
      <c r="AA23" s="194"/>
      <c r="AB23" s="194"/>
      <c r="AC23" s="194"/>
      <c r="AD23" s="194"/>
      <c r="AE23" s="194"/>
      <c r="AF23" s="43" t="s">
        <v>33</v>
      </c>
      <c r="AG23" s="43"/>
      <c r="AH23" s="43"/>
    </row>
    <row r="24" spans="2:34" ht="38.25" customHeight="1" x14ac:dyDescent="0.2">
      <c r="B24" s="43">
        <v>13</v>
      </c>
      <c r="C24" s="24" t="s">
        <v>45</v>
      </c>
      <c r="D24" s="181" t="s">
        <v>53</v>
      </c>
      <c r="E24" s="48">
        <v>5</v>
      </c>
      <c r="F24" s="43">
        <v>0</v>
      </c>
      <c r="G24" s="43">
        <v>0</v>
      </c>
      <c r="H24" s="43">
        <v>0</v>
      </c>
      <c r="I24" s="43">
        <v>0</v>
      </c>
      <c r="J24" s="43">
        <v>1</v>
      </c>
      <c r="K24" s="43">
        <v>0</v>
      </c>
      <c r="L24" s="43"/>
      <c r="M24" s="43"/>
      <c r="N24" s="43"/>
      <c r="O24" s="43"/>
      <c r="P24" s="43" t="s">
        <v>33</v>
      </c>
      <c r="Q24" s="43" t="s">
        <v>33</v>
      </c>
      <c r="R24" s="43" t="s">
        <v>33</v>
      </c>
      <c r="S24" s="43" t="s">
        <v>33</v>
      </c>
      <c r="T24" s="43" t="s">
        <v>33</v>
      </c>
      <c r="U24" s="43" t="s">
        <v>33</v>
      </c>
      <c r="V24" s="43" t="s">
        <v>33</v>
      </c>
      <c r="W24" s="43" t="s">
        <v>33</v>
      </c>
      <c r="X24" s="43" t="s">
        <v>33</v>
      </c>
      <c r="Y24" s="43" t="s">
        <v>33</v>
      </c>
      <c r="Z24" s="43" t="s">
        <v>33</v>
      </c>
      <c r="AA24" s="194"/>
      <c r="AB24" s="194"/>
      <c r="AC24" s="194"/>
      <c r="AD24" s="194"/>
      <c r="AE24" s="194"/>
      <c r="AF24" s="43"/>
      <c r="AG24" s="43"/>
      <c r="AH24" s="43"/>
    </row>
    <row r="25" spans="2:34" ht="24.95" customHeight="1" x14ac:dyDescent="0.2">
      <c r="B25" s="43">
        <v>14</v>
      </c>
      <c r="C25" s="24" t="s">
        <v>46</v>
      </c>
      <c r="D25" s="181" t="str">
        <f>+D24</f>
        <v>Asesoría Legal</v>
      </c>
      <c r="E25" s="48">
        <v>820</v>
      </c>
      <c r="F25" s="43">
        <v>0</v>
      </c>
      <c r="G25" s="43">
        <v>0</v>
      </c>
      <c r="H25" s="43">
        <v>0</v>
      </c>
      <c r="I25" s="43">
        <v>0</v>
      </c>
      <c r="J25" s="43">
        <v>1</v>
      </c>
      <c r="K25" s="43">
        <v>0</v>
      </c>
      <c r="L25" s="43"/>
      <c r="M25" s="43"/>
      <c r="N25" s="43"/>
      <c r="O25" s="43" t="s">
        <v>33</v>
      </c>
      <c r="P25" s="43" t="s">
        <v>33</v>
      </c>
      <c r="Q25" s="43" t="s">
        <v>33</v>
      </c>
      <c r="R25" s="43" t="s">
        <v>33</v>
      </c>
      <c r="S25" s="43" t="s">
        <v>33</v>
      </c>
      <c r="T25" s="43" t="s">
        <v>33</v>
      </c>
      <c r="U25" s="43" t="s">
        <v>33</v>
      </c>
      <c r="V25" s="43" t="s">
        <v>33</v>
      </c>
      <c r="W25" s="43" t="s">
        <v>33</v>
      </c>
      <c r="X25" s="43" t="s">
        <v>33</v>
      </c>
      <c r="Y25" s="43" t="s">
        <v>33</v>
      </c>
      <c r="Z25" s="43" t="s">
        <v>33</v>
      </c>
      <c r="AA25" s="194"/>
      <c r="AB25" s="194"/>
      <c r="AC25" s="194"/>
      <c r="AD25" s="194"/>
      <c r="AE25" s="194"/>
      <c r="AF25" s="43"/>
      <c r="AG25" s="43"/>
      <c r="AH25" s="43"/>
    </row>
    <row r="26" spans="2:34" ht="45.75" customHeight="1" x14ac:dyDescent="0.2">
      <c r="B26" s="43">
        <v>15</v>
      </c>
      <c r="C26" s="24" t="s">
        <v>47</v>
      </c>
      <c r="D26" s="181" t="str">
        <f>+D25</f>
        <v>Asesoría Legal</v>
      </c>
      <c r="E26" s="48">
        <v>45</v>
      </c>
      <c r="F26" s="43">
        <v>0</v>
      </c>
      <c r="G26" s="43">
        <v>0</v>
      </c>
      <c r="H26" s="43">
        <v>0</v>
      </c>
      <c r="I26" s="43">
        <v>0</v>
      </c>
      <c r="J26" s="43">
        <v>1</v>
      </c>
      <c r="K26" s="43">
        <v>0</v>
      </c>
      <c r="L26" s="43"/>
      <c r="M26" s="43"/>
      <c r="N26" s="43"/>
      <c r="O26" s="43"/>
      <c r="P26" s="43" t="s">
        <v>33</v>
      </c>
      <c r="Q26" s="43"/>
      <c r="R26" s="43"/>
      <c r="S26" s="43" t="s">
        <v>33</v>
      </c>
      <c r="T26" s="43" t="s">
        <v>33</v>
      </c>
      <c r="U26" s="43" t="s">
        <v>33</v>
      </c>
      <c r="V26" s="43" t="s">
        <v>33</v>
      </c>
      <c r="W26" s="43" t="s">
        <v>33</v>
      </c>
      <c r="X26" s="43"/>
      <c r="Y26" s="43" t="s">
        <v>33</v>
      </c>
      <c r="Z26" s="43" t="s">
        <v>33</v>
      </c>
      <c r="AA26" s="194"/>
      <c r="AB26" s="194"/>
      <c r="AC26" s="194"/>
      <c r="AD26" s="194"/>
      <c r="AE26" s="194"/>
      <c r="AF26" s="43"/>
      <c r="AG26" s="43"/>
      <c r="AH26" s="43"/>
    </row>
    <row r="27" spans="2:34" ht="45.75" customHeight="1" x14ac:dyDescent="0.2">
      <c r="B27" s="43">
        <v>16</v>
      </c>
      <c r="C27" s="24" t="s">
        <v>54</v>
      </c>
      <c r="D27" s="181" t="str">
        <f>+D26</f>
        <v>Asesoría Legal</v>
      </c>
      <c r="E27" s="48">
        <v>2</v>
      </c>
      <c r="F27" s="43">
        <v>0</v>
      </c>
      <c r="G27" s="43">
        <v>0</v>
      </c>
      <c r="H27" s="43">
        <v>0</v>
      </c>
      <c r="I27" s="43">
        <v>1</v>
      </c>
      <c r="J27" s="43">
        <v>0</v>
      </c>
      <c r="K27" s="43">
        <v>0</v>
      </c>
      <c r="L27" s="43"/>
      <c r="M27" s="43"/>
      <c r="N27" s="43"/>
      <c r="O27" s="43"/>
      <c r="P27" s="43" t="s">
        <v>33</v>
      </c>
      <c r="Q27" s="43"/>
      <c r="R27" s="43"/>
      <c r="S27" s="43" t="s">
        <v>33</v>
      </c>
      <c r="T27" s="43" t="s">
        <v>33</v>
      </c>
      <c r="U27" s="43" t="s">
        <v>33</v>
      </c>
      <c r="V27" s="43" t="s">
        <v>33</v>
      </c>
      <c r="W27" s="43" t="s">
        <v>33</v>
      </c>
      <c r="X27" s="43"/>
      <c r="Y27" s="43"/>
      <c r="Z27" s="43" t="s">
        <v>33</v>
      </c>
      <c r="AA27" s="194"/>
      <c r="AB27" s="194"/>
      <c r="AC27" s="194"/>
      <c r="AD27" s="194"/>
      <c r="AE27" s="194"/>
      <c r="AF27" s="43"/>
      <c r="AG27" s="43"/>
      <c r="AH27" s="43"/>
    </row>
    <row r="28" spans="2:34" ht="45.75" customHeight="1" x14ac:dyDescent="0.2">
      <c r="B28" s="43">
        <v>17</v>
      </c>
      <c r="C28" s="24" t="s">
        <v>55</v>
      </c>
      <c r="D28" s="181" t="s">
        <v>51</v>
      </c>
      <c r="E28" s="48">
        <v>5</v>
      </c>
      <c r="F28" s="43">
        <v>0</v>
      </c>
      <c r="G28" s="43">
        <v>0</v>
      </c>
      <c r="H28" s="43">
        <v>1</v>
      </c>
      <c r="I28" s="43">
        <v>0</v>
      </c>
      <c r="J28" s="43">
        <v>0</v>
      </c>
      <c r="K28" s="43">
        <v>0</v>
      </c>
      <c r="L28" s="43">
        <v>2</v>
      </c>
      <c r="M28" s="43"/>
      <c r="N28" s="43"/>
      <c r="O28" s="43" t="s">
        <v>33</v>
      </c>
      <c r="P28" s="43" t="s">
        <v>33</v>
      </c>
      <c r="Q28" s="43"/>
      <c r="R28" s="43"/>
      <c r="S28" s="43" t="s">
        <v>33</v>
      </c>
      <c r="T28" s="43" t="s">
        <v>33</v>
      </c>
      <c r="U28" s="43" t="s">
        <v>33</v>
      </c>
      <c r="V28" s="43" t="s">
        <v>33</v>
      </c>
      <c r="W28" s="43" t="s">
        <v>33</v>
      </c>
      <c r="X28" s="43"/>
      <c r="Y28" s="43"/>
      <c r="Z28" s="43" t="s">
        <v>33</v>
      </c>
      <c r="AA28" s="194"/>
      <c r="AB28" s="194"/>
      <c r="AC28" s="194"/>
      <c r="AD28" s="194"/>
      <c r="AE28" s="194"/>
      <c r="AF28" s="43"/>
      <c r="AG28" s="43"/>
      <c r="AH28" s="43"/>
    </row>
    <row r="29" spans="2:34" ht="34.5" customHeight="1" x14ac:dyDescent="0.2">
      <c r="B29" s="43">
        <v>18</v>
      </c>
      <c r="C29" s="24" t="s">
        <v>57</v>
      </c>
      <c r="D29" s="43" t="s">
        <v>51</v>
      </c>
      <c r="E29" s="43">
        <v>2</v>
      </c>
      <c r="F29" s="43">
        <v>0</v>
      </c>
      <c r="G29" s="43">
        <v>0</v>
      </c>
      <c r="H29" s="43">
        <v>1</v>
      </c>
      <c r="I29" s="43">
        <v>0</v>
      </c>
      <c r="J29" s="43">
        <v>0</v>
      </c>
      <c r="K29" s="43">
        <v>0</v>
      </c>
      <c r="L29" s="43"/>
      <c r="M29" s="43"/>
      <c r="N29" s="43"/>
      <c r="O29" s="43" t="s">
        <v>33</v>
      </c>
      <c r="P29" s="43" t="s">
        <v>33</v>
      </c>
      <c r="Q29" s="43" t="s">
        <v>33</v>
      </c>
      <c r="R29" s="43" t="s">
        <v>33</v>
      </c>
      <c r="S29" s="43" t="s">
        <v>33</v>
      </c>
      <c r="T29" s="43" t="s">
        <v>33</v>
      </c>
      <c r="U29" s="43" t="s">
        <v>33</v>
      </c>
      <c r="V29" s="43"/>
      <c r="W29" s="43"/>
      <c r="X29" s="43" t="s">
        <v>33</v>
      </c>
      <c r="Y29" s="43" t="s">
        <v>33</v>
      </c>
      <c r="Z29" s="43" t="s">
        <v>33</v>
      </c>
      <c r="AA29" s="194"/>
      <c r="AB29" s="194"/>
      <c r="AC29" s="194"/>
      <c r="AD29" s="194"/>
      <c r="AE29" s="194"/>
      <c r="AF29" s="43"/>
      <c r="AG29" s="43"/>
      <c r="AH29" s="43" t="s">
        <v>33</v>
      </c>
    </row>
    <row r="30" spans="2:34" ht="40.5" customHeight="1" x14ac:dyDescent="0.2">
      <c r="B30" s="43">
        <v>19</v>
      </c>
      <c r="C30" s="24" t="s">
        <v>56</v>
      </c>
      <c r="D30" s="52" t="str">
        <f>+D28</f>
        <v>Dirección Regional</v>
      </c>
      <c r="E30" s="43">
        <v>5</v>
      </c>
      <c r="F30" s="43">
        <v>0</v>
      </c>
      <c r="G30" s="43">
        <v>0</v>
      </c>
      <c r="H30" s="43">
        <v>0</v>
      </c>
      <c r="I30" s="43">
        <v>0</v>
      </c>
      <c r="J30" s="43">
        <v>0</v>
      </c>
      <c r="K30" s="43">
        <v>1</v>
      </c>
      <c r="L30" s="43"/>
      <c r="M30" s="43"/>
      <c r="N30" s="43"/>
      <c r="O30" s="43" t="s">
        <v>33</v>
      </c>
      <c r="P30" s="43"/>
      <c r="Q30" s="43"/>
      <c r="R30" s="43"/>
      <c r="S30" s="43"/>
      <c r="T30" s="43"/>
      <c r="U30" s="43"/>
      <c r="V30" s="43"/>
      <c r="W30" s="43"/>
      <c r="X30" s="43"/>
      <c r="Y30" s="43"/>
      <c r="Z30" s="43" t="s">
        <v>33</v>
      </c>
      <c r="AA30" s="194"/>
      <c r="AB30" s="194"/>
      <c r="AC30" s="194"/>
      <c r="AD30" s="194"/>
      <c r="AE30" s="194"/>
      <c r="AF30" s="43" t="s">
        <v>33</v>
      </c>
      <c r="AG30" s="43"/>
      <c r="AH30" s="193"/>
    </row>
    <row r="31" spans="2:34" ht="54" customHeight="1" x14ac:dyDescent="0.2">
      <c r="B31" s="43">
        <v>20</v>
      </c>
      <c r="C31" s="24" t="s">
        <v>48</v>
      </c>
      <c r="D31" s="52" t="str">
        <f>+D30</f>
        <v>Dirección Regional</v>
      </c>
      <c r="E31" s="43">
        <v>3</v>
      </c>
      <c r="F31" s="43">
        <v>0</v>
      </c>
      <c r="G31" s="43">
        <v>0</v>
      </c>
      <c r="H31" s="43">
        <v>1</v>
      </c>
      <c r="I31" s="43">
        <v>0</v>
      </c>
      <c r="J31" s="43">
        <v>0</v>
      </c>
      <c r="K31" s="43">
        <v>0</v>
      </c>
      <c r="L31" s="43"/>
      <c r="M31" s="43"/>
      <c r="N31" s="43"/>
      <c r="O31" s="43"/>
      <c r="P31" s="43" t="s">
        <v>33</v>
      </c>
      <c r="Q31" s="43"/>
      <c r="R31" s="43"/>
      <c r="S31" s="43" t="s">
        <v>33</v>
      </c>
      <c r="T31" s="43"/>
      <c r="U31" s="43" t="s">
        <v>33</v>
      </c>
      <c r="V31" s="43" t="s">
        <v>33</v>
      </c>
      <c r="W31" s="43" t="s">
        <v>33</v>
      </c>
      <c r="X31" s="43"/>
      <c r="Y31" s="43"/>
      <c r="Z31" s="43" t="s">
        <v>33</v>
      </c>
      <c r="AA31" s="43"/>
      <c r="AB31" s="43"/>
      <c r="AC31" s="43"/>
      <c r="AD31" s="43"/>
      <c r="AE31" s="43"/>
      <c r="AF31" s="43" t="s">
        <v>33</v>
      </c>
      <c r="AG31" s="43"/>
      <c r="AH31" s="43"/>
    </row>
    <row r="32" spans="2:34" ht="37.5" customHeight="1" x14ac:dyDescent="0.2">
      <c r="B32" s="43">
        <v>21</v>
      </c>
      <c r="C32" s="24" t="s">
        <v>49</v>
      </c>
      <c r="D32" s="43" t="s">
        <v>51</v>
      </c>
      <c r="E32" s="43">
        <v>5</v>
      </c>
      <c r="F32" s="43">
        <v>0</v>
      </c>
      <c r="G32" s="43">
        <v>0</v>
      </c>
      <c r="H32" s="43">
        <v>1</v>
      </c>
      <c r="I32" s="43">
        <v>0</v>
      </c>
      <c r="J32" s="43">
        <v>0</v>
      </c>
      <c r="K32" s="43">
        <v>0</v>
      </c>
      <c r="L32" s="43"/>
      <c r="M32" s="43"/>
      <c r="N32" s="43">
        <v>2</v>
      </c>
      <c r="O32" s="43"/>
      <c r="P32" s="43"/>
      <c r="Q32" s="43"/>
      <c r="R32" s="43"/>
      <c r="S32" s="43"/>
      <c r="T32" s="43"/>
      <c r="U32" s="43"/>
      <c r="V32" s="43"/>
      <c r="W32" s="43"/>
      <c r="X32" s="43"/>
      <c r="Y32" s="43"/>
      <c r="Z32" s="43" t="s">
        <v>33</v>
      </c>
      <c r="AA32" s="194"/>
      <c r="AB32" s="194"/>
      <c r="AC32" s="194"/>
      <c r="AD32" s="194"/>
      <c r="AE32" s="194"/>
      <c r="AF32" s="43"/>
      <c r="AG32" s="43"/>
      <c r="AH32" s="191" t="s">
        <v>33</v>
      </c>
    </row>
    <row r="33" spans="2:34" ht="30.75" thickBot="1" x14ac:dyDescent="0.25">
      <c r="B33" s="43">
        <v>22</v>
      </c>
      <c r="C33" s="24" t="s">
        <v>100</v>
      </c>
      <c r="D33" s="54" t="str">
        <f>+D31</f>
        <v>Dirección Regional</v>
      </c>
      <c r="E33" s="55">
        <v>2</v>
      </c>
      <c r="F33" s="43">
        <v>0</v>
      </c>
      <c r="G33" s="43">
        <v>0</v>
      </c>
      <c r="H33" s="43">
        <v>1</v>
      </c>
      <c r="I33" s="43">
        <v>0</v>
      </c>
      <c r="J33" s="43">
        <v>0</v>
      </c>
      <c r="K33" s="43">
        <v>0</v>
      </c>
      <c r="L33" s="43">
        <v>35</v>
      </c>
      <c r="M33" s="43"/>
      <c r="N33" s="43"/>
      <c r="O33" s="43"/>
      <c r="P33" s="43"/>
      <c r="Q33" s="43" t="s">
        <v>33</v>
      </c>
      <c r="R33" s="43" t="s">
        <v>33</v>
      </c>
      <c r="S33" s="43"/>
      <c r="T33" s="43"/>
      <c r="U33" s="43" t="s">
        <v>33</v>
      </c>
      <c r="V33" s="43"/>
      <c r="W33" s="43"/>
      <c r="X33" s="43" t="s">
        <v>33</v>
      </c>
      <c r="Y33" s="43"/>
      <c r="Z33" s="43" t="s">
        <v>33</v>
      </c>
      <c r="AA33" s="43"/>
      <c r="AB33" s="43"/>
      <c r="AC33" s="43"/>
      <c r="AD33" s="43"/>
      <c r="AE33" s="43"/>
      <c r="AF33" s="193"/>
      <c r="AG33" s="43" t="s">
        <v>33</v>
      </c>
      <c r="AH33" s="43"/>
    </row>
    <row r="34" spans="2:34" ht="15.75" thickBot="1" x14ac:dyDescent="0.25">
      <c r="E34" s="195">
        <f>SUM(E12:E33)</f>
        <v>5648</v>
      </c>
      <c r="F34" s="196" t="e">
        <f>'TUPA 17'!#REF!</f>
        <v>#REF!</v>
      </c>
    </row>
  </sheetData>
  <mergeCells count="17">
    <mergeCell ref="B1:AD1"/>
    <mergeCell ref="B2:AE2"/>
    <mergeCell ref="B3:AE3"/>
    <mergeCell ref="B9:B11"/>
    <mergeCell ref="C9:C11"/>
    <mergeCell ref="D9:D11"/>
    <mergeCell ref="E9:E11"/>
    <mergeCell ref="F9:N9"/>
    <mergeCell ref="O9:Z9"/>
    <mergeCell ref="AA9:AE9"/>
    <mergeCell ref="AF9:AH9"/>
    <mergeCell ref="F10:K10"/>
    <mergeCell ref="L10:N10"/>
    <mergeCell ref="O10:Z10"/>
    <mergeCell ref="AF10:AF11"/>
    <mergeCell ref="AG10:AG11"/>
    <mergeCell ref="AH10:AH11"/>
  </mergeCells>
  <pageMargins left="0.11811023622047245" right="0.11811023622047245" top="0.74803149606299213" bottom="0.74803149606299213" header="0.31496062992125984" footer="0.31496062992125984"/>
  <pageSetup paperSize="9" scale="50" fitToHeight="0" orientation="landscape"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AJ32"/>
  <sheetViews>
    <sheetView showGridLines="0" zoomScale="70" zoomScaleNormal="70" workbookViewId="0">
      <selection activeCell="F32" sqref="F32"/>
    </sheetView>
  </sheetViews>
  <sheetFormatPr baseColWidth="10" defaultColWidth="11.42578125" defaultRowHeight="15" x14ac:dyDescent="0.25"/>
  <cols>
    <col min="1" max="1" width="3.85546875" style="105" customWidth="1"/>
    <col min="2" max="2" width="7.85546875" style="105" customWidth="1"/>
    <col min="3" max="3" width="32.28515625" style="105" customWidth="1"/>
    <col min="4" max="4" width="20.7109375" style="108" bestFit="1" customWidth="1"/>
    <col min="5" max="5" width="10.140625" style="105" customWidth="1"/>
    <col min="6" max="10" width="9.28515625" style="105" customWidth="1"/>
    <col min="11" max="14" width="8.28515625" style="105" customWidth="1"/>
    <col min="15" max="28" width="8.7109375" style="105" customWidth="1"/>
    <col min="29" max="33" width="9.28515625" style="105" customWidth="1"/>
    <col min="34" max="36" width="5.28515625" style="105" customWidth="1"/>
    <col min="37" max="16384" width="11.42578125" style="105"/>
  </cols>
  <sheetData>
    <row r="3" spans="2:36" ht="15.75" x14ac:dyDescent="0.25">
      <c r="B3" s="104" t="s">
        <v>274</v>
      </c>
    </row>
    <row r="5" spans="2:36" ht="15.75" x14ac:dyDescent="0.25">
      <c r="B5" s="369" t="s">
        <v>1</v>
      </c>
      <c r="C5" s="372" t="s">
        <v>2</v>
      </c>
      <c r="D5" s="369" t="s">
        <v>3</v>
      </c>
      <c r="E5" s="376" t="s">
        <v>4</v>
      </c>
      <c r="F5" s="414" t="s">
        <v>5</v>
      </c>
      <c r="G5" s="415"/>
      <c r="H5" s="415"/>
      <c r="I5" s="415"/>
      <c r="J5" s="415"/>
      <c r="K5" s="415"/>
      <c r="L5" s="415"/>
      <c r="M5" s="415"/>
      <c r="N5" s="415"/>
      <c r="O5" s="375" t="s">
        <v>9</v>
      </c>
      <c r="P5" s="375"/>
      <c r="Q5" s="375"/>
      <c r="R5" s="375"/>
      <c r="S5" s="375"/>
      <c r="T5" s="375"/>
      <c r="U5" s="375"/>
      <c r="V5" s="375"/>
      <c r="W5" s="375"/>
      <c r="X5" s="375"/>
      <c r="Y5" s="375"/>
      <c r="Z5" s="375"/>
      <c r="AA5" s="375"/>
      <c r="AB5" s="375"/>
      <c r="AC5" s="375" t="s">
        <v>11</v>
      </c>
      <c r="AD5" s="375"/>
      <c r="AE5" s="375"/>
      <c r="AF5" s="375"/>
      <c r="AG5" s="375"/>
      <c r="AH5" s="375" t="s">
        <v>15</v>
      </c>
      <c r="AI5" s="375"/>
      <c r="AJ5" s="375"/>
    </row>
    <row r="6" spans="2:36" ht="15.75" x14ac:dyDescent="0.25">
      <c r="B6" s="370"/>
      <c r="C6" s="373"/>
      <c r="D6" s="370"/>
      <c r="E6" s="376"/>
      <c r="F6" s="414" t="s">
        <v>6</v>
      </c>
      <c r="G6" s="415"/>
      <c r="H6" s="415"/>
      <c r="I6" s="415"/>
      <c r="J6" s="416"/>
      <c r="K6" s="417" t="s">
        <v>7</v>
      </c>
      <c r="L6" s="417"/>
      <c r="M6" s="417"/>
      <c r="N6" s="417"/>
      <c r="O6" s="417" t="s">
        <v>10</v>
      </c>
      <c r="P6" s="417"/>
      <c r="Q6" s="417"/>
      <c r="R6" s="417"/>
      <c r="S6" s="417"/>
      <c r="T6" s="417"/>
      <c r="U6" s="417"/>
      <c r="V6" s="417"/>
      <c r="W6" s="417"/>
      <c r="X6" s="417"/>
      <c r="Y6" s="417"/>
      <c r="Z6" s="417"/>
      <c r="AA6" s="417"/>
      <c r="AB6" s="417"/>
      <c r="AC6" s="176" t="s">
        <v>31</v>
      </c>
      <c r="AD6" s="176" t="s">
        <v>32</v>
      </c>
      <c r="AE6" s="176" t="s">
        <v>12</v>
      </c>
      <c r="AF6" s="176" t="s">
        <v>13</v>
      </c>
      <c r="AG6" s="176" t="s">
        <v>14</v>
      </c>
      <c r="AH6" s="377" t="s">
        <v>16</v>
      </c>
      <c r="AI6" s="377" t="s">
        <v>17</v>
      </c>
      <c r="AJ6" s="377" t="s">
        <v>18</v>
      </c>
    </row>
    <row r="7" spans="2:36" ht="47.25" x14ac:dyDescent="0.25">
      <c r="B7" s="371"/>
      <c r="C7" s="374"/>
      <c r="D7" s="371"/>
      <c r="E7" s="376"/>
      <c r="F7" s="177" t="s">
        <v>41</v>
      </c>
      <c r="G7" s="176" t="s">
        <v>43</v>
      </c>
      <c r="H7" s="177" t="s">
        <v>145</v>
      </c>
      <c r="I7" s="176" t="s">
        <v>180</v>
      </c>
      <c r="J7" s="177" t="s">
        <v>22</v>
      </c>
      <c r="K7" s="77" t="s">
        <v>8</v>
      </c>
      <c r="L7" s="77" t="s">
        <v>207</v>
      </c>
      <c r="M7" s="179" t="s">
        <v>28</v>
      </c>
      <c r="N7" s="77" t="s">
        <v>37</v>
      </c>
      <c r="O7" s="179" t="s">
        <v>25</v>
      </c>
      <c r="P7" s="77" t="s">
        <v>199</v>
      </c>
      <c r="Q7" s="77" t="s">
        <v>24</v>
      </c>
      <c r="R7" s="77" t="s">
        <v>198</v>
      </c>
      <c r="S7" s="77" t="s">
        <v>64</v>
      </c>
      <c r="T7" s="77" t="s">
        <v>65</v>
      </c>
      <c r="U7" s="77" t="s">
        <v>26</v>
      </c>
      <c r="V7" s="77" t="s">
        <v>27</v>
      </c>
      <c r="W7" s="77" t="s">
        <v>203</v>
      </c>
      <c r="X7" s="77" t="s">
        <v>23</v>
      </c>
      <c r="Y7" s="77" t="s">
        <v>206</v>
      </c>
      <c r="Z7" s="77" t="s">
        <v>205</v>
      </c>
      <c r="AA7" s="77" t="s">
        <v>161</v>
      </c>
      <c r="AB7" s="77" t="s">
        <v>30</v>
      </c>
      <c r="AC7" s="176"/>
      <c r="AD7" s="176"/>
      <c r="AE7" s="176"/>
      <c r="AF7" s="176"/>
      <c r="AG7" s="176"/>
      <c r="AH7" s="377"/>
      <c r="AI7" s="377"/>
      <c r="AJ7" s="377"/>
    </row>
    <row r="8" spans="2:36" ht="33" customHeight="1" x14ac:dyDescent="0.25">
      <c r="B8" s="174">
        <v>1</v>
      </c>
      <c r="C8" s="9" t="s">
        <v>34</v>
      </c>
      <c r="D8" s="174" t="s">
        <v>40</v>
      </c>
      <c r="E8" s="174">
        <v>2</v>
      </c>
      <c r="F8" s="174">
        <v>1</v>
      </c>
      <c r="G8" s="174">
        <v>0</v>
      </c>
      <c r="H8" s="174">
        <v>0</v>
      </c>
      <c r="I8" s="174">
        <v>0</v>
      </c>
      <c r="J8" s="174">
        <v>0</v>
      </c>
      <c r="K8" s="174"/>
      <c r="L8" s="174"/>
      <c r="M8" s="174"/>
      <c r="N8" s="174"/>
      <c r="O8" s="174"/>
      <c r="P8" s="174"/>
      <c r="Q8" s="174"/>
      <c r="R8" s="174"/>
      <c r="S8" s="174"/>
      <c r="T8" s="174"/>
      <c r="U8" s="174"/>
      <c r="V8" s="174"/>
      <c r="W8" s="174"/>
      <c r="X8" s="174"/>
      <c r="Y8" s="174"/>
      <c r="Z8" s="174"/>
      <c r="AA8" s="174"/>
      <c r="AB8" s="174" t="s">
        <v>33</v>
      </c>
      <c r="AC8" s="3"/>
      <c r="AD8" s="3"/>
      <c r="AE8" s="3"/>
      <c r="AF8" s="3"/>
      <c r="AG8" s="3"/>
      <c r="AH8" s="174" t="s">
        <v>33</v>
      </c>
      <c r="AI8" s="174"/>
      <c r="AJ8" s="174"/>
    </row>
    <row r="9" spans="2:36" ht="33" customHeight="1" x14ac:dyDescent="0.25">
      <c r="B9" s="11">
        <v>2</v>
      </c>
      <c r="C9" s="10" t="s">
        <v>35</v>
      </c>
      <c r="D9" s="11" t="str">
        <f>+D8</f>
        <v>Administración</v>
      </c>
      <c r="E9" s="11">
        <v>2</v>
      </c>
      <c r="F9" s="11">
        <v>1</v>
      </c>
      <c r="G9" s="11">
        <v>0</v>
      </c>
      <c r="H9" s="11">
        <v>0</v>
      </c>
      <c r="I9" s="11">
        <v>0</v>
      </c>
      <c r="J9" s="11">
        <v>0</v>
      </c>
      <c r="K9" s="12"/>
      <c r="L9" s="12"/>
      <c r="M9" s="11">
        <v>1</v>
      </c>
      <c r="N9" s="12"/>
      <c r="O9" s="11" t="s">
        <v>33</v>
      </c>
      <c r="P9" s="11"/>
      <c r="Q9" s="12"/>
      <c r="R9" s="12"/>
      <c r="S9" s="12"/>
      <c r="T9" s="12"/>
      <c r="U9" s="12"/>
      <c r="V9" s="12"/>
      <c r="W9" s="12"/>
      <c r="X9" s="12"/>
      <c r="Y9" s="12"/>
      <c r="Z9" s="12"/>
      <c r="AA9" s="12"/>
      <c r="AB9" s="11" t="s">
        <v>33</v>
      </c>
      <c r="AC9" s="13"/>
      <c r="AD9" s="13"/>
      <c r="AE9" s="13"/>
      <c r="AF9" s="13"/>
      <c r="AG9" s="13"/>
      <c r="AH9" s="12"/>
      <c r="AI9" s="12" t="s">
        <v>33</v>
      </c>
      <c r="AJ9" s="12"/>
    </row>
    <row r="10" spans="2:36" ht="33" customHeight="1" x14ac:dyDescent="0.25">
      <c r="B10" s="11">
        <v>3</v>
      </c>
      <c r="C10" s="10" t="s">
        <v>36</v>
      </c>
      <c r="D10" s="11" t="s">
        <v>21</v>
      </c>
      <c r="E10" s="11">
        <v>5</v>
      </c>
      <c r="F10" s="11">
        <v>0</v>
      </c>
      <c r="G10" s="11">
        <v>1</v>
      </c>
      <c r="H10" s="11">
        <v>0</v>
      </c>
      <c r="I10" s="11">
        <v>0</v>
      </c>
      <c r="J10" s="11">
        <v>0</v>
      </c>
      <c r="K10" s="12"/>
      <c r="L10" s="12"/>
      <c r="M10" s="12"/>
      <c r="N10" s="12"/>
      <c r="O10" s="11" t="s">
        <v>33</v>
      </c>
      <c r="P10" s="11"/>
      <c r="Q10" s="12"/>
      <c r="R10" s="12"/>
      <c r="S10" s="12"/>
      <c r="T10" s="12"/>
      <c r="U10" s="12"/>
      <c r="V10" s="12"/>
      <c r="W10" s="12"/>
      <c r="X10" s="12"/>
      <c r="Y10" s="12"/>
      <c r="Z10" s="12"/>
      <c r="AA10" s="12"/>
      <c r="AB10" s="11" t="s">
        <v>33</v>
      </c>
      <c r="AC10" s="13"/>
      <c r="AD10" s="13"/>
      <c r="AE10" s="13"/>
      <c r="AF10" s="13"/>
      <c r="AG10" s="13"/>
      <c r="AH10" s="12" t="s">
        <v>33</v>
      </c>
      <c r="AI10" s="12"/>
      <c r="AJ10" s="12"/>
    </row>
    <row r="11" spans="2:36" ht="33" customHeight="1" x14ac:dyDescent="0.25">
      <c r="B11" s="174">
        <v>4</v>
      </c>
      <c r="C11" s="10" t="s">
        <v>19</v>
      </c>
      <c r="D11" s="11" t="s">
        <v>21</v>
      </c>
      <c r="E11" s="11">
        <v>1</v>
      </c>
      <c r="F11" s="11">
        <v>0</v>
      </c>
      <c r="G11" s="11">
        <v>1</v>
      </c>
      <c r="H11" s="11">
        <v>0</v>
      </c>
      <c r="I11" s="11">
        <v>0</v>
      </c>
      <c r="J11" s="11">
        <v>0</v>
      </c>
      <c r="K11" s="12"/>
      <c r="L11" s="12"/>
      <c r="M11" s="12"/>
      <c r="N11" s="12"/>
      <c r="O11" s="11"/>
      <c r="P11" s="11"/>
      <c r="Q11" s="11"/>
      <c r="R11" s="11"/>
      <c r="S11" s="11"/>
      <c r="T11" s="11"/>
      <c r="U11" s="11"/>
      <c r="V11" s="11"/>
      <c r="W11" s="11"/>
      <c r="X11" s="11"/>
      <c r="Y11" s="11"/>
      <c r="Z11" s="11"/>
      <c r="AA11" s="11"/>
      <c r="AB11" s="11" t="s">
        <v>33</v>
      </c>
      <c r="AC11" s="13"/>
      <c r="AD11" s="13"/>
      <c r="AE11" s="13"/>
      <c r="AF11" s="13"/>
      <c r="AG11" s="13"/>
      <c r="AH11" s="12"/>
      <c r="AI11" s="12" t="s">
        <v>33</v>
      </c>
      <c r="AJ11" s="12"/>
    </row>
    <row r="12" spans="2:36" ht="33" customHeight="1" x14ac:dyDescent="0.25">
      <c r="B12" s="174">
        <v>5</v>
      </c>
      <c r="C12" s="20" t="s">
        <v>97</v>
      </c>
      <c r="D12" s="11" t="s">
        <v>21</v>
      </c>
      <c r="E12" s="11">
        <v>1</v>
      </c>
      <c r="F12" s="11">
        <v>0</v>
      </c>
      <c r="G12" s="11">
        <v>1</v>
      </c>
      <c r="H12" s="11">
        <v>0</v>
      </c>
      <c r="I12" s="11">
        <v>0</v>
      </c>
      <c r="J12" s="11">
        <v>0</v>
      </c>
      <c r="K12" s="11"/>
      <c r="L12" s="11"/>
      <c r="M12" s="11"/>
      <c r="N12" s="11"/>
      <c r="O12" s="11"/>
      <c r="P12" s="11"/>
      <c r="Q12" s="11" t="s">
        <v>33</v>
      </c>
      <c r="R12" s="11"/>
      <c r="S12" s="11"/>
      <c r="T12" s="11"/>
      <c r="U12" s="11" t="s">
        <v>33</v>
      </c>
      <c r="V12" s="11"/>
      <c r="W12" s="11"/>
      <c r="X12" s="11" t="s">
        <v>33</v>
      </c>
      <c r="Y12" s="11" t="s">
        <v>33</v>
      </c>
      <c r="Z12" s="11" t="s">
        <v>33</v>
      </c>
      <c r="AA12" s="11"/>
      <c r="AB12" s="11" t="s">
        <v>33</v>
      </c>
      <c r="AC12" s="13"/>
      <c r="AD12" s="13"/>
      <c r="AE12" s="13"/>
      <c r="AF12" s="13"/>
      <c r="AG12" s="13"/>
      <c r="AH12" s="12" t="s">
        <v>33</v>
      </c>
      <c r="AI12" s="12"/>
      <c r="AJ12" s="12"/>
    </row>
    <row r="13" spans="2:36" ht="33" customHeight="1" x14ac:dyDescent="0.25">
      <c r="B13" s="11">
        <v>6</v>
      </c>
      <c r="C13" s="10" t="s">
        <v>50</v>
      </c>
      <c r="D13" s="59" t="s">
        <v>51</v>
      </c>
      <c r="E13" s="11">
        <v>5</v>
      </c>
      <c r="F13" s="11">
        <v>0</v>
      </c>
      <c r="G13" s="11">
        <v>0</v>
      </c>
      <c r="H13" s="11">
        <v>0</v>
      </c>
      <c r="I13" s="11">
        <v>0</v>
      </c>
      <c r="J13" s="11">
        <v>1</v>
      </c>
      <c r="K13" s="11"/>
      <c r="L13" s="11"/>
      <c r="M13" s="11"/>
      <c r="N13" s="11"/>
      <c r="O13" s="11" t="s">
        <v>33</v>
      </c>
      <c r="P13" s="11"/>
      <c r="Q13" s="11"/>
      <c r="R13" s="11"/>
      <c r="S13" s="11"/>
      <c r="T13" s="11"/>
      <c r="U13" s="11"/>
      <c r="V13" s="11"/>
      <c r="W13" s="11"/>
      <c r="X13" s="11"/>
      <c r="Y13" s="11"/>
      <c r="Z13" s="11"/>
      <c r="AA13" s="11"/>
      <c r="AB13" s="11" t="s">
        <v>33</v>
      </c>
      <c r="AC13" s="13"/>
      <c r="AD13" s="13"/>
      <c r="AE13" s="13"/>
      <c r="AF13" s="13"/>
      <c r="AG13" s="13"/>
      <c r="AH13" s="12"/>
      <c r="AI13" s="12"/>
      <c r="AJ13" s="12"/>
    </row>
    <row r="14" spans="2:36" ht="33" customHeight="1" x14ac:dyDescent="0.25">
      <c r="B14" s="11">
        <v>7</v>
      </c>
      <c r="C14" s="10" t="s">
        <v>66</v>
      </c>
      <c r="D14" s="59" t="s">
        <v>53</v>
      </c>
      <c r="E14" s="11">
        <v>2</v>
      </c>
      <c r="F14" s="11">
        <v>0</v>
      </c>
      <c r="G14" s="11">
        <v>0</v>
      </c>
      <c r="H14" s="11">
        <v>1</v>
      </c>
      <c r="I14" s="11">
        <v>0</v>
      </c>
      <c r="J14" s="11">
        <v>0</v>
      </c>
      <c r="K14" s="11"/>
      <c r="L14" s="11"/>
      <c r="M14" s="11"/>
      <c r="N14" s="11"/>
      <c r="O14" s="11"/>
      <c r="P14" s="11"/>
      <c r="Q14" s="11"/>
      <c r="R14" s="11"/>
      <c r="S14" s="11"/>
      <c r="T14" s="11"/>
      <c r="U14" s="11" t="s">
        <v>33</v>
      </c>
      <c r="V14" s="11"/>
      <c r="W14" s="11"/>
      <c r="X14" s="11" t="s">
        <v>33</v>
      </c>
      <c r="Y14" s="11" t="s">
        <v>33</v>
      </c>
      <c r="Z14" s="11" t="s">
        <v>33</v>
      </c>
      <c r="AA14" s="11"/>
      <c r="AB14" s="11" t="s">
        <v>33</v>
      </c>
      <c r="AC14" s="13"/>
      <c r="AD14" s="13"/>
      <c r="AE14" s="13"/>
      <c r="AF14" s="13"/>
      <c r="AG14" s="13"/>
      <c r="AH14" s="12"/>
      <c r="AI14" s="12"/>
      <c r="AJ14" s="12"/>
    </row>
    <row r="15" spans="2:36" ht="33" customHeight="1" x14ac:dyDescent="0.25">
      <c r="B15" s="174">
        <v>8</v>
      </c>
      <c r="C15" s="10" t="s">
        <v>67</v>
      </c>
      <c r="D15" s="59" t="s">
        <v>53</v>
      </c>
      <c r="E15" s="11">
        <v>480</v>
      </c>
      <c r="F15" s="11">
        <v>0</v>
      </c>
      <c r="G15" s="11">
        <v>0</v>
      </c>
      <c r="H15" s="11">
        <v>1</v>
      </c>
      <c r="I15" s="11">
        <v>0</v>
      </c>
      <c r="J15" s="11">
        <v>0</v>
      </c>
      <c r="K15" s="11">
        <v>5</v>
      </c>
      <c r="L15" s="11"/>
      <c r="M15" s="11"/>
      <c r="N15" s="11"/>
      <c r="O15" s="11" t="s">
        <v>33</v>
      </c>
      <c r="P15" s="11"/>
      <c r="Q15" s="11" t="s">
        <v>33</v>
      </c>
      <c r="R15" s="11"/>
      <c r="S15" s="11" t="s">
        <v>33</v>
      </c>
      <c r="T15" s="11" t="s">
        <v>33</v>
      </c>
      <c r="U15" s="11" t="s">
        <v>33</v>
      </c>
      <c r="V15" s="11" t="s">
        <v>33</v>
      </c>
      <c r="W15" s="11" t="s">
        <v>33</v>
      </c>
      <c r="X15" s="11" t="s">
        <v>33</v>
      </c>
      <c r="Y15" s="11" t="s">
        <v>33</v>
      </c>
      <c r="Z15" s="11" t="s">
        <v>33</v>
      </c>
      <c r="AA15" s="11" t="s">
        <v>33</v>
      </c>
      <c r="AB15" s="11" t="s">
        <v>33</v>
      </c>
      <c r="AC15" s="13"/>
      <c r="AD15" s="13"/>
      <c r="AE15" s="13"/>
      <c r="AF15" s="13"/>
      <c r="AG15" s="13"/>
      <c r="AH15" s="12"/>
      <c r="AI15" s="12"/>
      <c r="AJ15" s="12"/>
    </row>
    <row r="16" spans="2:36" ht="33" customHeight="1" x14ac:dyDescent="0.25">
      <c r="B16" s="174">
        <v>9</v>
      </c>
      <c r="C16" s="10" t="s">
        <v>68</v>
      </c>
      <c r="D16" s="59" t="str">
        <f>+D15</f>
        <v>Asesoría Legal</v>
      </c>
      <c r="E16" s="11">
        <v>2</v>
      </c>
      <c r="F16" s="11">
        <v>0</v>
      </c>
      <c r="G16" s="11">
        <v>0</v>
      </c>
      <c r="H16" s="11">
        <v>1</v>
      </c>
      <c r="I16" s="11">
        <v>0</v>
      </c>
      <c r="J16" s="11">
        <v>0</v>
      </c>
      <c r="K16" s="11"/>
      <c r="L16" s="11"/>
      <c r="M16" s="11"/>
      <c r="N16" s="11"/>
      <c r="O16" s="11"/>
      <c r="P16" s="11"/>
      <c r="Q16" s="11" t="s">
        <v>33</v>
      </c>
      <c r="R16" s="11"/>
      <c r="S16" s="11"/>
      <c r="T16" s="11"/>
      <c r="U16" s="11" t="s">
        <v>33</v>
      </c>
      <c r="V16" s="11"/>
      <c r="W16" s="11"/>
      <c r="X16" s="11" t="s">
        <v>33</v>
      </c>
      <c r="Y16" s="11" t="s">
        <v>33</v>
      </c>
      <c r="Z16" s="11" t="s">
        <v>33</v>
      </c>
      <c r="AA16" s="11"/>
      <c r="AB16" s="11" t="s">
        <v>33</v>
      </c>
      <c r="AC16" s="13"/>
      <c r="AD16" s="13"/>
      <c r="AE16" s="13"/>
      <c r="AF16" s="13"/>
      <c r="AG16" s="13"/>
      <c r="AH16" s="12"/>
      <c r="AI16" s="12"/>
      <c r="AJ16" s="12"/>
    </row>
    <row r="17" spans="2:36" ht="33" customHeight="1" x14ac:dyDescent="0.25">
      <c r="B17" s="11">
        <v>10</v>
      </c>
      <c r="C17" s="10" t="s">
        <v>39</v>
      </c>
      <c r="D17" s="27" t="s">
        <v>193</v>
      </c>
      <c r="E17" s="11">
        <v>1</v>
      </c>
      <c r="F17" s="11">
        <v>0</v>
      </c>
      <c r="G17" s="11">
        <v>0</v>
      </c>
      <c r="H17" s="11">
        <v>0</v>
      </c>
      <c r="I17" s="11">
        <v>1</v>
      </c>
      <c r="J17" s="11">
        <v>0</v>
      </c>
      <c r="K17" s="12"/>
      <c r="L17" s="12"/>
      <c r="M17" s="12"/>
      <c r="N17" s="12"/>
      <c r="O17" s="12"/>
      <c r="P17" s="12"/>
      <c r="Q17" s="11" t="s">
        <v>33</v>
      </c>
      <c r="R17" s="11"/>
      <c r="S17" s="11"/>
      <c r="T17" s="11"/>
      <c r="U17" s="11" t="s">
        <v>33</v>
      </c>
      <c r="V17" s="11"/>
      <c r="W17" s="11"/>
      <c r="X17" s="11" t="s">
        <v>33</v>
      </c>
      <c r="Y17" s="11" t="s">
        <v>33</v>
      </c>
      <c r="Z17" s="11" t="s">
        <v>33</v>
      </c>
      <c r="AA17" s="11"/>
      <c r="AB17" s="11" t="s">
        <v>33</v>
      </c>
      <c r="AC17" s="13"/>
      <c r="AD17" s="13"/>
      <c r="AE17" s="13"/>
      <c r="AF17" s="13"/>
      <c r="AG17" s="13"/>
      <c r="AH17" s="12"/>
      <c r="AI17" s="12" t="s">
        <v>33</v>
      </c>
      <c r="AJ17" s="12"/>
    </row>
    <row r="18" spans="2:36" ht="33" customHeight="1" x14ac:dyDescent="0.25">
      <c r="B18" s="11">
        <v>11</v>
      </c>
      <c r="C18" s="18" t="s">
        <v>135</v>
      </c>
      <c r="D18" s="27" t="str">
        <f>+D17</f>
        <v>Dirección de Hidrocarburos</v>
      </c>
      <c r="E18" s="11">
        <v>1060</v>
      </c>
      <c r="F18" s="11">
        <v>0</v>
      </c>
      <c r="G18" s="19">
        <v>0</v>
      </c>
      <c r="H18" s="19">
        <v>0</v>
      </c>
      <c r="I18" s="19">
        <v>1</v>
      </c>
      <c r="J18" s="19">
        <v>0</v>
      </c>
      <c r="K18" s="11"/>
      <c r="L18" s="11"/>
      <c r="M18" s="11"/>
      <c r="N18" s="11"/>
      <c r="O18" s="11" t="s">
        <v>33</v>
      </c>
      <c r="P18" s="11"/>
      <c r="Q18" s="11"/>
      <c r="R18" s="11"/>
      <c r="S18" s="11"/>
      <c r="T18" s="11"/>
      <c r="U18" s="11"/>
      <c r="V18" s="11"/>
      <c r="W18" s="11"/>
      <c r="X18" s="11" t="s">
        <v>33</v>
      </c>
      <c r="Y18" s="11" t="s">
        <v>33</v>
      </c>
      <c r="Z18" s="11" t="s">
        <v>33</v>
      </c>
      <c r="AA18" s="11"/>
      <c r="AB18" s="11" t="s">
        <v>33</v>
      </c>
      <c r="AC18" s="13"/>
      <c r="AD18" s="13"/>
      <c r="AE18" s="13"/>
      <c r="AF18" s="13"/>
      <c r="AG18" s="13"/>
      <c r="AH18" s="12"/>
      <c r="AI18" s="12" t="s">
        <v>33</v>
      </c>
      <c r="AJ18" s="12"/>
    </row>
    <row r="19" spans="2:36" ht="33" customHeight="1" x14ac:dyDescent="0.25">
      <c r="B19" s="174">
        <v>12</v>
      </c>
      <c r="C19" s="10" t="s">
        <v>283</v>
      </c>
      <c r="D19" s="27" t="str">
        <f>+D18</f>
        <v>Dirección de Hidrocarburos</v>
      </c>
      <c r="E19" s="11">
        <v>2440</v>
      </c>
      <c r="F19" s="11">
        <v>0</v>
      </c>
      <c r="G19" s="11">
        <v>0</v>
      </c>
      <c r="H19" s="11">
        <v>0</v>
      </c>
      <c r="I19" s="11">
        <v>1</v>
      </c>
      <c r="J19" s="11">
        <v>0</v>
      </c>
      <c r="K19" s="11">
        <v>5</v>
      </c>
      <c r="L19" s="11">
        <v>1</v>
      </c>
      <c r="M19" s="11"/>
      <c r="N19" s="12"/>
      <c r="O19" s="12"/>
      <c r="P19" s="11" t="s">
        <v>33</v>
      </c>
      <c r="Q19" s="11"/>
      <c r="R19" s="11" t="s">
        <v>33</v>
      </c>
      <c r="S19" s="11"/>
      <c r="T19" s="11"/>
      <c r="U19" s="11"/>
      <c r="V19" s="11"/>
      <c r="W19" s="11"/>
      <c r="X19" s="11"/>
      <c r="Y19" s="11"/>
      <c r="Z19" s="11"/>
      <c r="AA19" s="11"/>
      <c r="AB19" s="11"/>
      <c r="AC19" s="13"/>
      <c r="AD19" s="13"/>
      <c r="AE19" s="13"/>
      <c r="AF19" s="13"/>
      <c r="AG19" s="13"/>
      <c r="AH19" s="12"/>
      <c r="AI19" s="12"/>
      <c r="AJ19" s="12"/>
    </row>
    <row r="20" spans="2:36" ht="33" customHeight="1" x14ac:dyDescent="0.25">
      <c r="B20" s="174">
        <v>13</v>
      </c>
      <c r="C20" s="20" t="s">
        <v>99</v>
      </c>
      <c r="D20" s="95" t="str">
        <f>+D18</f>
        <v>Dirección de Hidrocarburos</v>
      </c>
      <c r="E20" s="11">
        <v>1840</v>
      </c>
      <c r="F20" s="11">
        <v>0</v>
      </c>
      <c r="G20" s="11">
        <v>0</v>
      </c>
      <c r="H20" s="11">
        <v>0</v>
      </c>
      <c r="I20" s="11">
        <v>1</v>
      </c>
      <c r="J20" s="11">
        <v>0</v>
      </c>
      <c r="K20" s="11">
        <v>20</v>
      </c>
      <c r="L20" s="12"/>
      <c r="M20" s="12"/>
      <c r="N20" s="12"/>
      <c r="O20" s="11" t="s">
        <v>33</v>
      </c>
      <c r="P20" s="11"/>
      <c r="Q20" s="11" t="s">
        <v>33</v>
      </c>
      <c r="R20" s="11"/>
      <c r="S20" s="11" t="s">
        <v>33</v>
      </c>
      <c r="T20" s="11" t="s">
        <v>33</v>
      </c>
      <c r="U20" s="11" t="s">
        <v>33</v>
      </c>
      <c r="V20" s="11" t="s">
        <v>33</v>
      </c>
      <c r="W20" s="11" t="s">
        <v>33</v>
      </c>
      <c r="X20" s="11" t="s">
        <v>33</v>
      </c>
      <c r="Y20" s="11" t="s">
        <v>33</v>
      </c>
      <c r="Z20" s="11" t="s">
        <v>33</v>
      </c>
      <c r="AA20" s="11" t="s">
        <v>33</v>
      </c>
      <c r="AB20" s="11" t="s">
        <v>33</v>
      </c>
      <c r="AC20" s="13"/>
      <c r="AD20" s="13"/>
      <c r="AE20" s="13"/>
      <c r="AF20" s="13"/>
      <c r="AG20" s="13"/>
      <c r="AH20" s="12" t="s">
        <v>33</v>
      </c>
      <c r="AI20" s="12"/>
      <c r="AJ20" s="12"/>
    </row>
    <row r="21" spans="2:36" ht="33" customHeight="1" x14ac:dyDescent="0.25">
      <c r="B21" s="11">
        <v>14</v>
      </c>
      <c r="C21" s="10" t="s">
        <v>45</v>
      </c>
      <c r="D21" s="95" t="s">
        <v>53</v>
      </c>
      <c r="E21" s="11">
        <v>2</v>
      </c>
      <c r="F21" s="11">
        <v>0</v>
      </c>
      <c r="G21" s="11">
        <v>0</v>
      </c>
      <c r="H21" s="11">
        <v>0</v>
      </c>
      <c r="I21" s="11">
        <v>1</v>
      </c>
      <c r="J21" s="11">
        <v>0</v>
      </c>
      <c r="K21" s="11"/>
      <c r="L21" s="12"/>
      <c r="M21" s="12"/>
      <c r="N21" s="12"/>
      <c r="O21" s="11"/>
      <c r="P21" s="11"/>
      <c r="Q21" s="11" t="s">
        <v>33</v>
      </c>
      <c r="R21" s="11"/>
      <c r="S21" s="11"/>
      <c r="T21" s="11"/>
      <c r="U21" s="11" t="s">
        <v>33</v>
      </c>
      <c r="V21" s="12"/>
      <c r="W21" s="12"/>
      <c r="X21" s="11" t="s">
        <v>33</v>
      </c>
      <c r="Y21" s="11" t="s">
        <v>33</v>
      </c>
      <c r="Z21" s="11" t="s">
        <v>33</v>
      </c>
      <c r="AA21" s="12"/>
      <c r="AB21" s="11" t="s">
        <v>33</v>
      </c>
      <c r="AC21" s="13"/>
      <c r="AD21" s="13"/>
      <c r="AE21" s="13"/>
      <c r="AF21" s="13"/>
      <c r="AG21" s="13"/>
      <c r="AH21" s="12"/>
      <c r="AI21" s="12"/>
      <c r="AJ21" s="12"/>
    </row>
    <row r="22" spans="2:36" ht="33" customHeight="1" x14ac:dyDescent="0.3">
      <c r="B22" s="11">
        <v>15</v>
      </c>
      <c r="C22" s="10" t="s">
        <v>46</v>
      </c>
      <c r="D22" s="95" t="str">
        <f>+D21</f>
        <v>Asesoría Legal</v>
      </c>
      <c r="E22" s="11">
        <f>+E20</f>
        <v>1840</v>
      </c>
      <c r="F22" s="11">
        <v>0</v>
      </c>
      <c r="G22" s="11">
        <v>0</v>
      </c>
      <c r="H22" s="11">
        <v>1</v>
      </c>
      <c r="I22" s="11">
        <v>0</v>
      </c>
      <c r="J22" s="11">
        <v>0</v>
      </c>
      <c r="K22" s="11"/>
      <c r="L22" s="12"/>
      <c r="M22" s="12"/>
      <c r="N22" s="12"/>
      <c r="O22" s="11" t="s">
        <v>33</v>
      </c>
      <c r="P22" s="11"/>
      <c r="Q22" s="11" t="s">
        <v>33</v>
      </c>
      <c r="R22" s="11"/>
      <c r="S22" s="11" t="s">
        <v>33</v>
      </c>
      <c r="T22" s="11" t="s">
        <v>33</v>
      </c>
      <c r="U22" s="11" t="s">
        <v>33</v>
      </c>
      <c r="V22" s="12"/>
      <c r="W22" s="12"/>
      <c r="X22" s="11" t="s">
        <v>33</v>
      </c>
      <c r="Y22" s="11" t="s">
        <v>33</v>
      </c>
      <c r="Z22" s="11" t="s">
        <v>33</v>
      </c>
      <c r="AA22" s="12"/>
      <c r="AB22" s="11" t="s">
        <v>33</v>
      </c>
      <c r="AC22" s="13"/>
      <c r="AD22" s="13"/>
      <c r="AE22" s="13"/>
      <c r="AF22" s="13"/>
      <c r="AG22" s="13"/>
      <c r="AH22" s="12"/>
      <c r="AI22" s="12"/>
      <c r="AJ22" s="12"/>
    </row>
    <row r="23" spans="2:36" ht="33" customHeight="1" x14ac:dyDescent="0.25">
      <c r="B23" s="174">
        <v>16</v>
      </c>
      <c r="C23" s="10" t="s">
        <v>47</v>
      </c>
      <c r="D23" s="95" t="str">
        <f>+D22</f>
        <v>Asesoría Legal</v>
      </c>
      <c r="E23" s="11">
        <v>15</v>
      </c>
      <c r="F23" s="11">
        <v>0</v>
      </c>
      <c r="G23" s="11">
        <v>0</v>
      </c>
      <c r="H23" s="11">
        <v>1</v>
      </c>
      <c r="I23" s="11">
        <v>0</v>
      </c>
      <c r="J23" s="11">
        <v>0</v>
      </c>
      <c r="K23" s="11"/>
      <c r="L23" s="12"/>
      <c r="M23" s="12"/>
      <c r="N23" s="12"/>
      <c r="O23" s="11"/>
      <c r="P23" s="11"/>
      <c r="Q23" s="11" t="s">
        <v>33</v>
      </c>
      <c r="R23" s="11"/>
      <c r="S23" s="11"/>
      <c r="T23" s="11"/>
      <c r="U23" s="11" t="s">
        <v>33</v>
      </c>
      <c r="V23" s="11" t="s">
        <v>33</v>
      </c>
      <c r="W23" s="11" t="s">
        <v>33</v>
      </c>
      <c r="X23" s="11" t="s">
        <v>33</v>
      </c>
      <c r="Y23" s="11" t="s">
        <v>33</v>
      </c>
      <c r="Z23" s="11" t="s">
        <v>33</v>
      </c>
      <c r="AA23" s="11" t="s">
        <v>33</v>
      </c>
      <c r="AB23" s="11" t="s">
        <v>33</v>
      </c>
      <c r="AC23" s="13"/>
      <c r="AD23" s="13"/>
      <c r="AE23" s="13"/>
      <c r="AF23" s="13"/>
      <c r="AG23" s="13"/>
      <c r="AH23" s="12"/>
      <c r="AI23" s="12"/>
      <c r="AJ23" s="12"/>
    </row>
    <row r="24" spans="2:36" ht="33" customHeight="1" x14ac:dyDescent="0.25">
      <c r="B24" s="174">
        <v>17</v>
      </c>
      <c r="C24" s="10" t="s">
        <v>54</v>
      </c>
      <c r="D24" s="95" t="str">
        <f>+D23</f>
        <v>Asesoría Legal</v>
      </c>
      <c r="E24" s="11">
        <v>2</v>
      </c>
      <c r="F24" s="11">
        <v>0</v>
      </c>
      <c r="G24" s="11">
        <v>1</v>
      </c>
      <c r="H24" s="11">
        <v>0</v>
      </c>
      <c r="I24" s="11">
        <v>0</v>
      </c>
      <c r="J24" s="11">
        <v>0</v>
      </c>
      <c r="K24" s="11"/>
      <c r="L24" s="12"/>
      <c r="M24" s="12"/>
      <c r="N24" s="12"/>
      <c r="O24" s="11"/>
      <c r="P24" s="11"/>
      <c r="Q24" s="11" t="s">
        <v>33</v>
      </c>
      <c r="R24" s="11"/>
      <c r="S24" s="11"/>
      <c r="T24" s="11"/>
      <c r="U24" s="11" t="s">
        <v>33</v>
      </c>
      <c r="V24" s="11"/>
      <c r="W24" s="11"/>
      <c r="X24" s="11" t="s">
        <v>33</v>
      </c>
      <c r="Y24" s="11"/>
      <c r="Z24" s="11"/>
      <c r="AA24" s="11"/>
      <c r="AB24" s="11" t="s">
        <v>33</v>
      </c>
      <c r="AC24" s="13"/>
      <c r="AD24" s="13"/>
      <c r="AE24" s="13"/>
      <c r="AF24" s="13"/>
      <c r="AG24" s="13"/>
      <c r="AH24" s="12"/>
      <c r="AI24" s="12"/>
      <c r="AJ24" s="12"/>
    </row>
    <row r="25" spans="2:36" ht="33" customHeight="1" x14ac:dyDescent="0.25">
      <c r="B25" s="11">
        <v>18</v>
      </c>
      <c r="C25" s="10" t="s">
        <v>55</v>
      </c>
      <c r="D25" s="95" t="s">
        <v>51</v>
      </c>
      <c r="E25" s="11">
        <v>2</v>
      </c>
      <c r="F25" s="11">
        <v>0</v>
      </c>
      <c r="G25" s="11">
        <v>1</v>
      </c>
      <c r="H25" s="11">
        <v>0</v>
      </c>
      <c r="I25" s="11">
        <v>0</v>
      </c>
      <c r="J25" s="11">
        <v>0</v>
      </c>
      <c r="K25" s="11"/>
      <c r="L25" s="12"/>
      <c r="M25" s="12"/>
      <c r="N25" s="12"/>
      <c r="O25" s="11"/>
      <c r="P25" s="11"/>
      <c r="Q25" s="11" t="s">
        <v>33</v>
      </c>
      <c r="R25" s="11"/>
      <c r="S25" s="11"/>
      <c r="T25" s="11"/>
      <c r="U25" s="11" t="s">
        <v>33</v>
      </c>
      <c r="V25" s="11"/>
      <c r="W25" s="11"/>
      <c r="X25" s="11" t="s">
        <v>33</v>
      </c>
      <c r="Y25" s="11"/>
      <c r="Z25" s="11"/>
      <c r="AA25" s="11" t="s">
        <v>33</v>
      </c>
      <c r="AB25" s="11" t="s">
        <v>33</v>
      </c>
      <c r="AC25" s="13"/>
      <c r="AD25" s="13"/>
      <c r="AE25" s="13"/>
      <c r="AF25" s="13"/>
      <c r="AG25" s="13"/>
      <c r="AH25" s="12"/>
      <c r="AI25" s="12"/>
      <c r="AJ25" s="12"/>
    </row>
    <row r="26" spans="2:36" ht="33" customHeight="1" x14ac:dyDescent="0.25">
      <c r="B26" s="11">
        <v>19</v>
      </c>
      <c r="C26" s="10" t="s">
        <v>57</v>
      </c>
      <c r="D26" s="11" t="s">
        <v>51</v>
      </c>
      <c r="E26" s="11">
        <v>3</v>
      </c>
      <c r="F26" s="11">
        <v>0</v>
      </c>
      <c r="G26" s="11">
        <v>1</v>
      </c>
      <c r="H26" s="11">
        <v>0</v>
      </c>
      <c r="I26" s="11">
        <v>0</v>
      </c>
      <c r="J26" s="11">
        <v>0</v>
      </c>
      <c r="K26" s="12"/>
      <c r="L26" s="12"/>
      <c r="M26" s="12"/>
      <c r="N26" s="12"/>
      <c r="O26" s="11"/>
      <c r="P26" s="11"/>
      <c r="Q26" s="11" t="s">
        <v>33</v>
      </c>
      <c r="R26" s="11"/>
      <c r="S26" s="11"/>
      <c r="T26" s="11"/>
      <c r="U26" s="11" t="s">
        <v>33</v>
      </c>
      <c r="V26" s="11"/>
      <c r="W26" s="11"/>
      <c r="X26" s="11" t="s">
        <v>33</v>
      </c>
      <c r="Y26" s="11" t="s">
        <v>33</v>
      </c>
      <c r="Z26" s="11" t="s">
        <v>33</v>
      </c>
      <c r="AA26" s="11" t="s">
        <v>33</v>
      </c>
      <c r="AB26" s="11" t="s">
        <v>33</v>
      </c>
      <c r="AC26" s="13"/>
      <c r="AD26" s="13"/>
      <c r="AE26" s="13"/>
      <c r="AF26" s="13"/>
      <c r="AG26" s="13"/>
      <c r="AH26" s="12"/>
      <c r="AI26" s="12"/>
      <c r="AJ26" s="12" t="s">
        <v>33</v>
      </c>
    </row>
    <row r="27" spans="2:36" ht="33" customHeight="1" x14ac:dyDescent="0.25">
      <c r="B27" s="174">
        <v>20</v>
      </c>
      <c r="C27" s="10" t="s">
        <v>56</v>
      </c>
      <c r="D27" s="25" t="str">
        <f>+D25</f>
        <v>Dirección Regional</v>
      </c>
      <c r="E27" s="11">
        <v>5</v>
      </c>
      <c r="F27" s="11">
        <v>0</v>
      </c>
      <c r="G27" s="11">
        <v>0</v>
      </c>
      <c r="H27" s="11">
        <v>0</v>
      </c>
      <c r="I27" s="11">
        <v>0</v>
      </c>
      <c r="J27" s="11">
        <v>1</v>
      </c>
      <c r="K27" s="12"/>
      <c r="L27" s="12"/>
      <c r="M27" s="12"/>
      <c r="N27" s="12"/>
      <c r="O27" s="11" t="s">
        <v>33</v>
      </c>
      <c r="P27" s="11"/>
      <c r="Q27" s="12"/>
      <c r="R27" s="12"/>
      <c r="S27" s="12"/>
      <c r="T27" s="12"/>
      <c r="U27" s="12"/>
      <c r="V27" s="12"/>
      <c r="W27" s="12"/>
      <c r="X27" s="12"/>
      <c r="Y27" s="12"/>
      <c r="Z27" s="12"/>
      <c r="AA27" s="12"/>
      <c r="AB27" s="11" t="s">
        <v>33</v>
      </c>
      <c r="AC27" s="13"/>
      <c r="AD27" s="13"/>
      <c r="AE27" s="13"/>
      <c r="AF27" s="13"/>
      <c r="AG27" s="13"/>
      <c r="AH27" s="12" t="s">
        <v>33</v>
      </c>
      <c r="AI27" s="12"/>
      <c r="AJ27" s="13"/>
    </row>
    <row r="28" spans="2:36" ht="33" customHeight="1" x14ac:dyDescent="0.25">
      <c r="B28" s="174">
        <v>21</v>
      </c>
      <c r="C28" s="24" t="s">
        <v>48</v>
      </c>
      <c r="D28" s="25" t="str">
        <f>+D27</f>
        <v>Dirección Regional</v>
      </c>
      <c r="E28" s="11">
        <v>2</v>
      </c>
      <c r="F28" s="11">
        <v>0</v>
      </c>
      <c r="G28" s="11">
        <v>1</v>
      </c>
      <c r="H28" s="11">
        <v>0</v>
      </c>
      <c r="I28" s="11">
        <v>0</v>
      </c>
      <c r="J28" s="11">
        <v>0</v>
      </c>
      <c r="K28" s="12"/>
      <c r="L28" s="12"/>
      <c r="M28" s="12"/>
      <c r="N28" s="12"/>
      <c r="O28" s="12"/>
      <c r="P28" s="12"/>
      <c r="Q28" s="11" t="s">
        <v>33</v>
      </c>
      <c r="R28" s="11"/>
      <c r="S28" s="11"/>
      <c r="T28" s="11"/>
      <c r="U28" s="11" t="s">
        <v>33</v>
      </c>
      <c r="V28" s="11"/>
      <c r="W28" s="11" t="s">
        <v>33</v>
      </c>
      <c r="X28" s="11" t="s">
        <v>33</v>
      </c>
      <c r="Y28" s="11" t="s">
        <v>33</v>
      </c>
      <c r="Z28" s="11" t="s">
        <v>33</v>
      </c>
      <c r="AA28" s="11"/>
      <c r="AB28" s="11" t="s">
        <v>33</v>
      </c>
      <c r="AC28" s="12"/>
      <c r="AD28" s="12"/>
      <c r="AE28" s="12"/>
      <c r="AF28" s="12"/>
      <c r="AG28" s="12"/>
      <c r="AH28" s="12" t="s">
        <v>33</v>
      </c>
      <c r="AI28" s="12"/>
      <c r="AJ28" s="12"/>
    </row>
    <row r="29" spans="2:36" ht="33" customHeight="1" x14ac:dyDescent="0.25">
      <c r="B29" s="11">
        <v>22</v>
      </c>
      <c r="C29" s="10" t="s">
        <v>49</v>
      </c>
      <c r="D29" s="11" t="s">
        <v>51</v>
      </c>
      <c r="E29" s="11">
        <v>5</v>
      </c>
      <c r="F29" s="11">
        <v>0</v>
      </c>
      <c r="G29" s="11">
        <v>1</v>
      </c>
      <c r="H29" s="11">
        <v>0</v>
      </c>
      <c r="I29" s="11">
        <v>0</v>
      </c>
      <c r="J29" s="11">
        <v>0</v>
      </c>
      <c r="K29" s="11"/>
      <c r="L29" s="11"/>
      <c r="M29" s="11"/>
      <c r="N29" s="11">
        <v>2</v>
      </c>
      <c r="O29" s="11"/>
      <c r="P29" s="11"/>
      <c r="Q29" s="11"/>
      <c r="R29" s="11"/>
      <c r="S29" s="11"/>
      <c r="T29" s="11"/>
      <c r="U29" s="11"/>
      <c r="V29" s="11"/>
      <c r="W29" s="11"/>
      <c r="X29" s="11"/>
      <c r="Y29" s="11"/>
      <c r="Z29" s="11"/>
      <c r="AA29" s="11"/>
      <c r="AB29" s="11" t="s">
        <v>33</v>
      </c>
      <c r="AC29" s="13"/>
      <c r="AD29" s="13"/>
      <c r="AE29" s="13"/>
      <c r="AF29" s="13"/>
      <c r="AG29" s="13"/>
      <c r="AH29" s="12"/>
      <c r="AI29" s="12"/>
      <c r="AJ29" s="12" t="s">
        <v>33</v>
      </c>
    </row>
    <row r="30" spans="2:36" ht="33" customHeight="1" thickBot="1" x14ac:dyDescent="0.3">
      <c r="B30" s="11">
        <v>23</v>
      </c>
      <c r="C30" s="24" t="s">
        <v>117</v>
      </c>
      <c r="D30" s="27" t="str">
        <f>+D28</f>
        <v>Dirección Regional</v>
      </c>
      <c r="E30" s="85">
        <v>2</v>
      </c>
      <c r="F30" s="11">
        <v>0</v>
      </c>
      <c r="G30" s="11">
        <v>1</v>
      </c>
      <c r="H30" s="11">
        <v>0</v>
      </c>
      <c r="I30" s="11">
        <v>0</v>
      </c>
      <c r="J30" s="11">
        <v>0</v>
      </c>
      <c r="K30" s="11">
        <v>1</v>
      </c>
      <c r="L30" s="11"/>
      <c r="M30" s="11"/>
      <c r="N30" s="11"/>
      <c r="O30" s="11"/>
      <c r="P30" s="11"/>
      <c r="Q30" s="11"/>
      <c r="R30" s="11"/>
      <c r="S30" s="11" t="s">
        <v>33</v>
      </c>
      <c r="T30" s="11" t="s">
        <v>33</v>
      </c>
      <c r="U30" s="11"/>
      <c r="V30" s="11"/>
      <c r="W30" s="11"/>
      <c r="X30" s="11" t="s">
        <v>33</v>
      </c>
      <c r="Y30" s="11"/>
      <c r="Z30" s="11"/>
      <c r="AA30" s="11" t="s">
        <v>33</v>
      </c>
      <c r="AB30" s="11" t="s">
        <v>33</v>
      </c>
      <c r="AC30" s="11"/>
      <c r="AD30" s="12"/>
      <c r="AE30" s="12"/>
      <c r="AF30" s="12"/>
      <c r="AG30" s="12"/>
      <c r="AH30" s="13"/>
      <c r="AI30" s="12" t="s">
        <v>33</v>
      </c>
      <c r="AJ30" s="12"/>
    </row>
    <row r="31" spans="2:36" ht="15.75" thickBot="1" x14ac:dyDescent="0.3">
      <c r="E31" s="151">
        <f>SUM(E8:E30)</f>
        <v>7719</v>
      </c>
      <c r="F31" s="105" t="e">
        <f>'TUPA 17'!#REF!</f>
        <v>#REF!</v>
      </c>
    </row>
    <row r="32" spans="2:36" x14ac:dyDescent="0.2">
      <c r="E32" s="37"/>
    </row>
  </sheetData>
  <mergeCells count="14">
    <mergeCell ref="B5:B7"/>
    <mergeCell ref="C5:C7"/>
    <mergeCell ref="D5:D7"/>
    <mergeCell ref="E5:E7"/>
    <mergeCell ref="F5:N5"/>
    <mergeCell ref="AC5:AG5"/>
    <mergeCell ref="AH5:AJ5"/>
    <mergeCell ref="F6:J6"/>
    <mergeCell ref="K6:N6"/>
    <mergeCell ref="O6:AB6"/>
    <mergeCell ref="AH6:AH7"/>
    <mergeCell ref="AI6:AI7"/>
    <mergeCell ref="AJ6:AJ7"/>
    <mergeCell ref="O5:AB5"/>
  </mergeCells>
  <pageMargins left="0.7" right="0.7" top="0.75" bottom="0.75" header="0.3" footer="0.3"/>
  <pageSetup orientation="portrait" horizontalDpi="0"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37"/>
  <sheetViews>
    <sheetView workbookViewId="0"/>
  </sheetViews>
  <sheetFormatPr baseColWidth="10" defaultColWidth="11.42578125" defaultRowHeight="15" x14ac:dyDescent="0.2"/>
  <cols>
    <col min="1" max="1" width="3.5703125" style="2" customWidth="1"/>
    <col min="2" max="2" width="7" style="28" customWidth="1"/>
    <col min="3" max="3" width="36.85546875" style="2" customWidth="1"/>
    <col min="4" max="4" width="17.28515625" style="2" customWidth="1"/>
    <col min="5" max="5" width="10" style="2" customWidth="1"/>
    <col min="6" max="6" width="10.7109375" style="2" customWidth="1"/>
    <col min="7" max="7" width="9.140625" style="2" customWidth="1"/>
    <col min="8" max="8" width="5.140625" style="2" bestFit="1" customWidth="1"/>
    <col min="9" max="9" width="8.140625" style="2" customWidth="1"/>
    <col min="10" max="10" width="7.140625" style="2" customWidth="1"/>
    <col min="11" max="11" width="8.140625" style="2" customWidth="1"/>
    <col min="12" max="12" width="6.28515625" style="2" customWidth="1"/>
    <col min="13" max="13" width="4.5703125" style="2" customWidth="1"/>
    <col min="14" max="14" width="9.85546875" style="2" customWidth="1"/>
    <col min="15" max="15" width="9.42578125" style="2" customWidth="1"/>
    <col min="16" max="16" width="6.7109375" style="2" customWidth="1"/>
    <col min="17" max="17" width="7.28515625" style="2" customWidth="1"/>
    <col min="18" max="18" width="8.42578125" style="2" customWidth="1"/>
    <col min="19" max="19" width="7.140625" style="2" customWidth="1"/>
    <col min="20" max="20" width="8" style="2" customWidth="1"/>
    <col min="21" max="23" width="6.42578125" style="2" customWidth="1"/>
    <col min="24" max="24" width="7.5703125" style="2" customWidth="1"/>
    <col min="25" max="25" width="6" style="2" customWidth="1"/>
    <col min="26" max="26" width="6.140625" style="2" customWidth="1"/>
    <col min="27" max="27" width="6.42578125" style="2" customWidth="1"/>
    <col min="28" max="32" width="8.5703125" style="2" customWidth="1"/>
    <col min="33" max="35" width="5" style="2" customWidth="1"/>
    <col min="36" max="16384" width="11.42578125" style="2"/>
  </cols>
  <sheetData>
    <row r="1" spans="2:35" ht="15.75" x14ac:dyDescent="0.25">
      <c r="B1" s="349" t="s">
        <v>0</v>
      </c>
      <c r="C1" s="349"/>
      <c r="D1" s="349"/>
      <c r="E1" s="349"/>
      <c r="F1" s="349"/>
      <c r="G1" s="349"/>
      <c r="H1" s="349"/>
      <c r="I1" s="349"/>
      <c r="J1" s="349"/>
      <c r="K1" s="349"/>
      <c r="L1" s="349"/>
      <c r="M1" s="349"/>
      <c r="N1" s="349"/>
      <c r="O1" s="349"/>
      <c r="P1" s="349"/>
      <c r="Q1" s="349"/>
      <c r="R1" s="349"/>
      <c r="S1" s="349"/>
      <c r="T1" s="349"/>
      <c r="U1" s="349"/>
      <c r="V1" s="349"/>
      <c r="W1" s="349"/>
      <c r="X1" s="349"/>
      <c r="Y1" s="349"/>
      <c r="Z1" s="349"/>
      <c r="AA1" s="349"/>
      <c r="AB1" s="349"/>
      <c r="AC1" s="349"/>
      <c r="AD1" s="349"/>
      <c r="AE1" s="349"/>
      <c r="AF1" s="1"/>
    </row>
    <row r="2" spans="2:35" ht="15.75" x14ac:dyDescent="0.25">
      <c r="B2" s="349" t="s">
        <v>42</v>
      </c>
      <c r="C2" s="349"/>
      <c r="D2" s="349"/>
      <c r="E2" s="349"/>
      <c r="F2" s="349"/>
      <c r="G2" s="349"/>
      <c r="H2" s="349"/>
      <c r="I2" s="349"/>
      <c r="J2" s="349"/>
      <c r="K2" s="349"/>
      <c r="L2" s="349"/>
      <c r="M2" s="349"/>
      <c r="N2" s="349"/>
      <c r="O2" s="349"/>
      <c r="P2" s="349"/>
      <c r="Q2" s="349"/>
      <c r="R2" s="349"/>
      <c r="S2" s="349"/>
      <c r="T2" s="349"/>
      <c r="U2" s="349"/>
      <c r="V2" s="349"/>
      <c r="W2" s="349"/>
      <c r="X2" s="349"/>
      <c r="Y2" s="349"/>
      <c r="Z2" s="349"/>
      <c r="AA2" s="349"/>
      <c r="AB2" s="349"/>
      <c r="AC2" s="349"/>
      <c r="AD2" s="349"/>
      <c r="AE2" s="349"/>
      <c r="AF2" s="349"/>
    </row>
    <row r="3" spans="2:35" ht="15.75" x14ac:dyDescent="0.25">
      <c r="B3" s="349" t="s">
        <v>38</v>
      </c>
      <c r="C3" s="349"/>
      <c r="D3" s="349"/>
      <c r="E3" s="349"/>
      <c r="F3" s="349"/>
      <c r="G3" s="349"/>
      <c r="H3" s="349"/>
      <c r="I3" s="349"/>
      <c r="J3" s="349"/>
      <c r="K3" s="349"/>
      <c r="L3" s="349"/>
      <c r="M3" s="349"/>
      <c r="N3" s="349"/>
      <c r="O3" s="349"/>
      <c r="P3" s="349"/>
      <c r="Q3" s="349"/>
      <c r="R3" s="349"/>
      <c r="S3" s="349"/>
      <c r="T3" s="349"/>
      <c r="U3" s="349"/>
      <c r="V3" s="349"/>
      <c r="W3" s="349"/>
      <c r="X3" s="349"/>
      <c r="Y3" s="349"/>
      <c r="Z3" s="349"/>
      <c r="AA3" s="349"/>
      <c r="AB3" s="349"/>
      <c r="AC3" s="349"/>
      <c r="AD3" s="349"/>
      <c r="AE3" s="349"/>
      <c r="AF3" s="349"/>
    </row>
    <row r="4" spans="2:35" ht="15.75" x14ac:dyDescent="0.25">
      <c r="B4" s="34"/>
      <c r="C4" s="1" t="s">
        <v>114</v>
      </c>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c r="AF4" s="34"/>
    </row>
    <row r="5" spans="2:35" ht="0.75" customHeight="1" x14ac:dyDescent="0.25">
      <c r="B5" s="34"/>
      <c r="C5" s="34"/>
      <c r="D5" s="34"/>
      <c r="E5" s="34"/>
      <c r="F5" s="34"/>
      <c r="G5" s="34"/>
      <c r="H5" s="34"/>
      <c r="I5" s="34"/>
      <c r="J5" s="34"/>
      <c r="K5" s="34"/>
      <c r="L5" s="34"/>
      <c r="M5" s="34"/>
      <c r="N5" s="34"/>
      <c r="O5" s="34"/>
      <c r="P5" s="34"/>
      <c r="Q5" s="34"/>
      <c r="R5" s="34"/>
      <c r="S5" s="34"/>
      <c r="T5" s="34"/>
      <c r="U5" s="34"/>
      <c r="V5" s="34"/>
      <c r="W5" s="34"/>
      <c r="X5" s="34"/>
      <c r="Y5" s="34"/>
      <c r="Z5" s="34"/>
      <c r="AA5" s="34"/>
      <c r="AB5" s="34"/>
      <c r="AC5" s="34"/>
      <c r="AD5" s="34"/>
      <c r="AE5" s="34"/>
      <c r="AF5" s="34"/>
    </row>
    <row r="6" spans="2:35" ht="5.25" hidden="1" customHeight="1" x14ac:dyDescent="0.2"/>
    <row r="7" spans="2:35" ht="21" customHeight="1" x14ac:dyDescent="0.2"/>
    <row r="8" spans="2:35" x14ac:dyDescent="0.2">
      <c r="B8" s="350" t="s">
        <v>1</v>
      </c>
      <c r="C8" s="353" t="s">
        <v>2</v>
      </c>
      <c r="D8" s="356" t="s">
        <v>3</v>
      </c>
      <c r="E8" s="357" t="s">
        <v>4</v>
      </c>
      <c r="F8" s="358" t="s">
        <v>5</v>
      </c>
      <c r="G8" s="359"/>
      <c r="H8" s="359"/>
      <c r="I8" s="359"/>
      <c r="J8" s="359"/>
      <c r="K8" s="359"/>
      <c r="L8" s="359"/>
      <c r="M8" s="359"/>
      <c r="N8" s="359"/>
      <c r="O8" s="341" t="s">
        <v>9</v>
      </c>
      <c r="P8" s="341"/>
      <c r="Q8" s="341"/>
      <c r="R8" s="341"/>
      <c r="S8" s="341"/>
      <c r="T8" s="341"/>
      <c r="U8" s="341"/>
      <c r="V8" s="341"/>
      <c r="W8" s="341"/>
      <c r="X8" s="341"/>
      <c r="Y8" s="341"/>
      <c r="Z8" s="341"/>
      <c r="AA8" s="341"/>
      <c r="AB8" s="341" t="s">
        <v>11</v>
      </c>
      <c r="AC8" s="341"/>
      <c r="AD8" s="341"/>
      <c r="AE8" s="341"/>
      <c r="AF8" s="341"/>
      <c r="AG8" s="341" t="s">
        <v>15</v>
      </c>
      <c r="AH8" s="341"/>
      <c r="AI8" s="341"/>
    </row>
    <row r="9" spans="2:35" x14ac:dyDescent="0.2">
      <c r="B9" s="351"/>
      <c r="C9" s="354"/>
      <c r="D9" s="356"/>
      <c r="E9" s="357"/>
      <c r="F9" s="358" t="s">
        <v>6</v>
      </c>
      <c r="G9" s="359"/>
      <c r="H9" s="359"/>
      <c r="I9" s="359"/>
      <c r="J9" s="359"/>
      <c r="K9" s="360"/>
      <c r="L9" s="361" t="s">
        <v>7</v>
      </c>
      <c r="M9" s="361"/>
      <c r="N9" s="361"/>
      <c r="O9" s="361" t="s">
        <v>10</v>
      </c>
      <c r="P9" s="361"/>
      <c r="Q9" s="361"/>
      <c r="R9" s="361"/>
      <c r="S9" s="361"/>
      <c r="T9" s="361"/>
      <c r="U9" s="361"/>
      <c r="V9" s="361"/>
      <c r="W9" s="361"/>
      <c r="X9" s="361"/>
      <c r="Y9" s="361"/>
      <c r="Z9" s="361"/>
      <c r="AA9" s="361"/>
      <c r="AB9" s="32" t="s">
        <v>31</v>
      </c>
      <c r="AC9" s="32" t="s">
        <v>32</v>
      </c>
      <c r="AD9" s="32" t="s">
        <v>12</v>
      </c>
      <c r="AE9" s="32" t="s">
        <v>13</v>
      </c>
      <c r="AF9" s="32" t="s">
        <v>14</v>
      </c>
      <c r="AG9" s="348" t="s">
        <v>16</v>
      </c>
      <c r="AH9" s="348" t="s">
        <v>17</v>
      </c>
      <c r="AI9" s="348" t="s">
        <v>18</v>
      </c>
    </row>
    <row r="10" spans="2:35" ht="60" x14ac:dyDescent="0.2">
      <c r="B10" s="352"/>
      <c r="C10" s="355"/>
      <c r="D10" s="356"/>
      <c r="E10" s="357"/>
      <c r="F10" s="35" t="s">
        <v>41</v>
      </c>
      <c r="G10" s="35" t="s">
        <v>69</v>
      </c>
      <c r="H10" s="33" t="s">
        <v>43</v>
      </c>
      <c r="I10" s="35" t="s">
        <v>44</v>
      </c>
      <c r="J10" s="3" t="s">
        <v>74</v>
      </c>
      <c r="K10" s="35" t="s">
        <v>22</v>
      </c>
      <c r="L10" s="4" t="s">
        <v>8</v>
      </c>
      <c r="M10" s="5" t="s">
        <v>28</v>
      </c>
      <c r="N10" s="4" t="s">
        <v>37</v>
      </c>
      <c r="O10" s="6" t="s">
        <v>25</v>
      </c>
      <c r="P10" s="4" t="s">
        <v>24</v>
      </c>
      <c r="Q10" s="4" t="s">
        <v>64</v>
      </c>
      <c r="R10" s="4" t="s">
        <v>65</v>
      </c>
      <c r="S10" s="7" t="s">
        <v>26</v>
      </c>
      <c r="T10" s="4" t="s">
        <v>27</v>
      </c>
      <c r="U10" s="4" t="s">
        <v>23</v>
      </c>
      <c r="V10" s="4" t="s">
        <v>92</v>
      </c>
      <c r="W10" s="4" t="s">
        <v>72</v>
      </c>
      <c r="X10" s="7" t="s">
        <v>73</v>
      </c>
      <c r="Y10" s="7" t="s">
        <v>70</v>
      </c>
      <c r="Z10" s="7" t="s">
        <v>71</v>
      </c>
      <c r="AA10" s="7" t="s">
        <v>30</v>
      </c>
      <c r="AB10" s="8"/>
      <c r="AC10" s="8"/>
      <c r="AD10" s="8"/>
      <c r="AE10" s="8"/>
      <c r="AF10" s="8"/>
      <c r="AG10" s="348"/>
      <c r="AH10" s="348"/>
      <c r="AI10" s="348"/>
    </row>
    <row r="11" spans="2:35" ht="27.75" customHeight="1" x14ac:dyDescent="0.2">
      <c r="B11" s="33">
        <v>1</v>
      </c>
      <c r="C11" s="9" t="s">
        <v>34</v>
      </c>
      <c r="D11" s="33" t="s">
        <v>40</v>
      </c>
      <c r="E11" s="33">
        <v>2</v>
      </c>
      <c r="F11" s="33">
        <v>1</v>
      </c>
      <c r="G11" s="33">
        <v>0</v>
      </c>
      <c r="H11" s="33">
        <v>0</v>
      </c>
      <c r="I11" s="33">
        <v>0</v>
      </c>
      <c r="J11" s="33">
        <v>0</v>
      </c>
      <c r="K11" s="33">
        <v>0</v>
      </c>
      <c r="L11" s="33"/>
      <c r="M11" s="33"/>
      <c r="N11" s="33"/>
      <c r="O11" s="33"/>
      <c r="P11" s="33"/>
      <c r="Q11" s="33"/>
      <c r="R11" s="33"/>
      <c r="S11" s="33"/>
      <c r="T11" s="33"/>
      <c r="U11" s="33"/>
      <c r="V11" s="33"/>
      <c r="W11" s="33"/>
      <c r="X11" s="33"/>
      <c r="Y11" s="33"/>
      <c r="Z11" s="33"/>
      <c r="AA11" s="33" t="s">
        <v>33</v>
      </c>
      <c r="AB11" s="3"/>
      <c r="AC11" s="3"/>
      <c r="AD11" s="3"/>
      <c r="AE11" s="3"/>
      <c r="AF11" s="3"/>
      <c r="AG11" s="33" t="s">
        <v>33</v>
      </c>
      <c r="AH11" s="33"/>
      <c r="AI11" s="33"/>
    </row>
    <row r="12" spans="2:35" ht="27" customHeight="1" x14ac:dyDescent="0.2">
      <c r="B12" s="11">
        <v>2</v>
      </c>
      <c r="C12" s="10" t="s">
        <v>35</v>
      </c>
      <c r="D12" s="11" t="str">
        <f>+D11</f>
        <v>Administración</v>
      </c>
      <c r="E12" s="11">
        <v>2</v>
      </c>
      <c r="F12" s="11">
        <v>1</v>
      </c>
      <c r="G12" s="11">
        <v>0</v>
      </c>
      <c r="H12" s="11">
        <v>0</v>
      </c>
      <c r="I12" s="11">
        <v>0</v>
      </c>
      <c r="J12" s="11">
        <v>0</v>
      </c>
      <c r="K12" s="11">
        <v>0</v>
      </c>
      <c r="L12" s="12"/>
      <c r="M12" s="11">
        <v>1</v>
      </c>
      <c r="N12" s="12"/>
      <c r="O12" s="11" t="s">
        <v>33</v>
      </c>
      <c r="P12" s="12"/>
      <c r="Q12" s="12"/>
      <c r="R12" s="12"/>
      <c r="S12" s="12"/>
      <c r="T12" s="12"/>
      <c r="U12" s="12"/>
      <c r="V12" s="12"/>
      <c r="W12" s="12"/>
      <c r="X12" s="12"/>
      <c r="Y12" s="12"/>
      <c r="Z12" s="12"/>
      <c r="AA12" s="11" t="s">
        <v>33</v>
      </c>
      <c r="AB12" s="13"/>
      <c r="AC12" s="13"/>
      <c r="AD12" s="13"/>
      <c r="AE12" s="13"/>
      <c r="AF12" s="13"/>
      <c r="AG12" s="12"/>
      <c r="AH12" s="12" t="s">
        <v>33</v>
      </c>
      <c r="AI12" s="12"/>
    </row>
    <row r="13" spans="2:35" ht="28.5" customHeight="1" x14ac:dyDescent="0.2">
      <c r="B13" s="11">
        <v>3</v>
      </c>
      <c r="C13" s="10" t="s">
        <v>36</v>
      </c>
      <c r="D13" s="14" t="s">
        <v>21</v>
      </c>
      <c r="E13" s="11">
        <v>10</v>
      </c>
      <c r="F13" s="11">
        <v>0</v>
      </c>
      <c r="G13" s="11">
        <v>1</v>
      </c>
      <c r="H13" s="11">
        <v>0</v>
      </c>
      <c r="I13" s="11">
        <v>0</v>
      </c>
      <c r="J13" s="11">
        <v>0</v>
      </c>
      <c r="K13" s="11">
        <v>0</v>
      </c>
      <c r="L13" s="12"/>
      <c r="M13" s="12"/>
      <c r="N13" s="12"/>
      <c r="O13" s="11" t="s">
        <v>33</v>
      </c>
      <c r="P13" s="12"/>
      <c r="Q13" s="12"/>
      <c r="R13" s="12"/>
      <c r="S13" s="12"/>
      <c r="T13" s="12"/>
      <c r="U13" s="12"/>
      <c r="V13" s="12"/>
      <c r="W13" s="12"/>
      <c r="X13" s="12"/>
      <c r="Y13" s="12"/>
      <c r="Z13" s="12"/>
      <c r="AA13" s="11" t="s">
        <v>33</v>
      </c>
      <c r="AB13" s="13"/>
      <c r="AC13" s="13"/>
      <c r="AD13" s="13"/>
      <c r="AE13" s="13"/>
      <c r="AF13" s="13"/>
      <c r="AG13" s="12" t="s">
        <v>33</v>
      </c>
      <c r="AH13" s="12"/>
      <c r="AI13" s="12"/>
    </row>
    <row r="14" spans="2:35" ht="28.5" customHeight="1" x14ac:dyDescent="0.2">
      <c r="B14" s="33">
        <v>4</v>
      </c>
      <c r="C14" s="10" t="s">
        <v>19</v>
      </c>
      <c r="D14" s="14" t="s">
        <v>21</v>
      </c>
      <c r="E14" s="11">
        <v>1</v>
      </c>
      <c r="F14" s="11">
        <v>0</v>
      </c>
      <c r="G14" s="11">
        <v>1</v>
      </c>
      <c r="H14" s="11">
        <v>0</v>
      </c>
      <c r="I14" s="11">
        <v>0</v>
      </c>
      <c r="J14" s="11">
        <v>0</v>
      </c>
      <c r="K14" s="11">
        <v>0</v>
      </c>
      <c r="L14" s="12"/>
      <c r="M14" s="12"/>
      <c r="N14" s="12"/>
      <c r="O14" s="11" t="s">
        <v>33</v>
      </c>
      <c r="P14" s="11"/>
      <c r="Q14" s="11"/>
      <c r="R14" s="11"/>
      <c r="S14" s="11"/>
      <c r="T14" s="11"/>
      <c r="U14" s="11"/>
      <c r="V14" s="11"/>
      <c r="W14" s="11"/>
      <c r="X14" s="11"/>
      <c r="Y14" s="11"/>
      <c r="Z14" s="11"/>
      <c r="AA14" s="11" t="s">
        <v>33</v>
      </c>
      <c r="AB14" s="13"/>
      <c r="AC14" s="13"/>
      <c r="AD14" s="13"/>
      <c r="AE14" s="13"/>
      <c r="AF14" s="13"/>
      <c r="AG14" s="12"/>
      <c r="AH14" s="12" t="s">
        <v>33</v>
      </c>
      <c r="AI14" s="12"/>
    </row>
    <row r="15" spans="2:35" ht="24.75" customHeight="1" x14ac:dyDescent="0.2">
      <c r="B15" s="11">
        <v>5</v>
      </c>
      <c r="C15" s="15" t="s">
        <v>20</v>
      </c>
      <c r="D15" s="14" t="s">
        <v>21</v>
      </c>
      <c r="E15" s="11">
        <v>1</v>
      </c>
      <c r="F15" s="11">
        <v>0</v>
      </c>
      <c r="G15" s="11">
        <v>1</v>
      </c>
      <c r="H15" s="11">
        <v>0</v>
      </c>
      <c r="I15" s="11">
        <v>0</v>
      </c>
      <c r="J15" s="11">
        <v>0</v>
      </c>
      <c r="K15" s="11">
        <v>0</v>
      </c>
      <c r="L15" s="11"/>
      <c r="M15" s="11"/>
      <c r="N15" s="11"/>
      <c r="O15" s="11"/>
      <c r="P15" s="11" t="s">
        <v>33</v>
      </c>
      <c r="Q15" s="11"/>
      <c r="R15" s="11"/>
      <c r="S15" s="11" t="s">
        <v>33</v>
      </c>
      <c r="T15" s="11"/>
      <c r="U15" s="11" t="s">
        <v>33</v>
      </c>
      <c r="V15" s="11"/>
      <c r="W15" s="11" t="s">
        <v>33</v>
      </c>
      <c r="X15" s="11" t="s">
        <v>33</v>
      </c>
      <c r="Y15" s="11"/>
      <c r="Z15" s="11"/>
      <c r="AA15" s="11" t="s">
        <v>33</v>
      </c>
      <c r="AB15" s="13"/>
      <c r="AC15" s="13"/>
      <c r="AD15" s="13"/>
      <c r="AE15" s="13"/>
      <c r="AF15" s="13"/>
      <c r="AG15" s="12" t="s">
        <v>33</v>
      </c>
      <c r="AH15" s="12"/>
      <c r="AI15" s="12"/>
    </row>
    <row r="16" spans="2:35" ht="24.75" customHeight="1" x14ac:dyDescent="0.2">
      <c r="B16" s="11">
        <v>6</v>
      </c>
      <c r="C16" s="15" t="s">
        <v>105</v>
      </c>
      <c r="D16" s="14"/>
      <c r="E16" s="11">
        <v>2</v>
      </c>
      <c r="F16" s="11"/>
      <c r="G16" s="11"/>
      <c r="H16" s="11"/>
      <c r="I16" s="11"/>
      <c r="J16" s="11"/>
      <c r="K16" s="11"/>
      <c r="L16" s="11"/>
      <c r="M16" s="11"/>
      <c r="N16" s="11"/>
      <c r="O16" s="11"/>
      <c r="P16" s="11"/>
      <c r="Q16" s="11"/>
      <c r="R16" s="11"/>
      <c r="S16" s="11"/>
      <c r="T16" s="11"/>
      <c r="U16" s="11"/>
      <c r="V16" s="11"/>
      <c r="W16" s="11"/>
      <c r="X16" s="11"/>
      <c r="Y16" s="11"/>
      <c r="Z16" s="11"/>
      <c r="AA16" s="11"/>
      <c r="AB16" s="13"/>
      <c r="AC16" s="13"/>
      <c r="AD16" s="13"/>
      <c r="AE16" s="13"/>
      <c r="AF16" s="13"/>
      <c r="AG16" s="12"/>
      <c r="AH16" s="12"/>
      <c r="AI16" s="12"/>
    </row>
    <row r="17" spans="2:37" ht="45" customHeight="1" x14ac:dyDescent="0.2">
      <c r="B17" s="33">
        <v>7</v>
      </c>
      <c r="C17" s="10" t="s">
        <v>50</v>
      </c>
      <c r="D17" s="16" t="s">
        <v>51</v>
      </c>
      <c r="E17" s="11">
        <v>5</v>
      </c>
      <c r="F17" s="11">
        <v>0</v>
      </c>
      <c r="G17" s="11">
        <v>0</v>
      </c>
      <c r="H17" s="11">
        <v>0</v>
      </c>
      <c r="I17" s="11">
        <v>0</v>
      </c>
      <c r="J17" s="11">
        <v>0</v>
      </c>
      <c r="K17" s="11">
        <v>1</v>
      </c>
      <c r="L17" s="11"/>
      <c r="M17" s="11"/>
      <c r="N17" s="11"/>
      <c r="O17" s="11" t="s">
        <v>33</v>
      </c>
      <c r="P17" s="11"/>
      <c r="Q17" s="11"/>
      <c r="R17" s="11"/>
      <c r="S17" s="11"/>
      <c r="T17" s="11"/>
      <c r="U17" s="11"/>
      <c r="V17" s="11"/>
      <c r="W17" s="11"/>
      <c r="X17" s="11"/>
      <c r="Y17" s="11"/>
      <c r="Z17" s="11"/>
      <c r="AA17" s="11" t="s">
        <v>33</v>
      </c>
      <c r="AB17" s="13"/>
      <c r="AC17" s="13"/>
      <c r="AD17" s="13"/>
      <c r="AE17" s="13"/>
      <c r="AF17" s="13"/>
      <c r="AG17" s="12"/>
      <c r="AH17" s="12"/>
      <c r="AI17" s="12"/>
    </row>
    <row r="18" spans="2:37" ht="45" customHeight="1" x14ac:dyDescent="0.2">
      <c r="B18" s="11">
        <v>8</v>
      </c>
      <c r="C18" s="10" t="s">
        <v>66</v>
      </c>
      <c r="D18" s="16" t="s">
        <v>53</v>
      </c>
      <c r="E18" s="11">
        <v>2</v>
      </c>
      <c r="F18" s="11">
        <v>0</v>
      </c>
      <c r="G18" s="11">
        <v>0</v>
      </c>
      <c r="H18" s="11">
        <v>0</v>
      </c>
      <c r="I18" s="11">
        <v>1</v>
      </c>
      <c r="J18" s="11">
        <v>0</v>
      </c>
      <c r="K18" s="11">
        <v>0</v>
      </c>
      <c r="L18" s="11"/>
      <c r="M18" s="11"/>
      <c r="N18" s="11"/>
      <c r="O18" s="11"/>
      <c r="P18" s="11"/>
      <c r="Q18" s="11"/>
      <c r="R18" s="11"/>
      <c r="S18" s="11" t="s">
        <v>33</v>
      </c>
      <c r="T18" s="11"/>
      <c r="U18" s="11" t="s">
        <v>33</v>
      </c>
      <c r="V18" s="11"/>
      <c r="W18" s="11" t="s">
        <v>33</v>
      </c>
      <c r="X18" s="11" t="s">
        <v>33</v>
      </c>
      <c r="Y18" s="11"/>
      <c r="Z18" s="11"/>
      <c r="AA18" s="11" t="s">
        <v>33</v>
      </c>
      <c r="AB18" s="13"/>
      <c r="AC18" s="13"/>
      <c r="AD18" s="13"/>
      <c r="AE18" s="13"/>
      <c r="AF18" s="13"/>
      <c r="AG18" s="12"/>
      <c r="AH18" s="12"/>
      <c r="AI18" s="12"/>
    </row>
    <row r="19" spans="2:37" ht="45" customHeight="1" x14ac:dyDescent="0.2">
      <c r="B19" s="11">
        <v>9</v>
      </c>
      <c r="C19" s="10" t="s">
        <v>67</v>
      </c>
      <c r="D19" s="16" t="s">
        <v>53</v>
      </c>
      <c r="E19" s="11">
        <v>60</v>
      </c>
      <c r="F19" s="11">
        <v>0</v>
      </c>
      <c r="G19" s="11">
        <v>0</v>
      </c>
      <c r="H19" s="11">
        <v>0</v>
      </c>
      <c r="I19" s="11">
        <v>1</v>
      </c>
      <c r="J19" s="11">
        <v>0</v>
      </c>
      <c r="K19" s="11">
        <v>0</v>
      </c>
      <c r="L19" s="11">
        <v>5</v>
      </c>
      <c r="M19" s="11"/>
      <c r="N19" s="11"/>
      <c r="O19" s="11" t="s">
        <v>33</v>
      </c>
      <c r="P19" s="11" t="s">
        <v>33</v>
      </c>
      <c r="Q19" s="11" t="s">
        <v>33</v>
      </c>
      <c r="R19" s="11" t="s">
        <v>33</v>
      </c>
      <c r="S19" s="11" t="s">
        <v>33</v>
      </c>
      <c r="T19" s="11" t="s">
        <v>33</v>
      </c>
      <c r="U19" s="11" t="s">
        <v>33</v>
      </c>
      <c r="V19" s="11" t="s">
        <v>93</v>
      </c>
      <c r="W19" s="11"/>
      <c r="X19" s="11"/>
      <c r="Y19" s="11" t="s">
        <v>33</v>
      </c>
      <c r="Z19" s="11" t="s">
        <v>33</v>
      </c>
      <c r="AA19" s="11" t="s">
        <v>33</v>
      </c>
      <c r="AB19" s="13"/>
      <c r="AC19" s="13"/>
      <c r="AD19" s="13"/>
      <c r="AE19" s="13"/>
      <c r="AF19" s="13"/>
      <c r="AG19" s="12"/>
      <c r="AH19" s="12"/>
      <c r="AI19" s="12"/>
    </row>
    <row r="20" spans="2:37" ht="45" customHeight="1" x14ac:dyDescent="0.2">
      <c r="B20" s="33">
        <v>10</v>
      </c>
      <c r="C20" s="10" t="s">
        <v>68</v>
      </c>
      <c r="D20" s="16" t="str">
        <f>+D19</f>
        <v>Asesoría Legal</v>
      </c>
      <c r="E20" s="11">
        <v>2</v>
      </c>
      <c r="F20" s="11">
        <v>0</v>
      </c>
      <c r="G20" s="11">
        <v>0</v>
      </c>
      <c r="H20" s="11">
        <v>0</v>
      </c>
      <c r="I20" s="11">
        <v>1</v>
      </c>
      <c r="J20" s="11">
        <v>0</v>
      </c>
      <c r="K20" s="11">
        <v>0</v>
      </c>
      <c r="L20" s="11"/>
      <c r="M20" s="11"/>
      <c r="N20" s="11"/>
      <c r="O20" s="11"/>
      <c r="P20" s="11" t="s">
        <v>33</v>
      </c>
      <c r="Q20" s="11"/>
      <c r="R20" s="11"/>
      <c r="S20" s="11" t="s">
        <v>33</v>
      </c>
      <c r="T20" s="11"/>
      <c r="U20" s="11" t="s">
        <v>33</v>
      </c>
      <c r="V20" s="11"/>
      <c r="W20" s="11" t="s">
        <v>33</v>
      </c>
      <c r="X20" s="11" t="s">
        <v>33</v>
      </c>
      <c r="Y20" s="11"/>
      <c r="Z20" s="11"/>
      <c r="AA20" s="11" t="s">
        <v>33</v>
      </c>
      <c r="AB20" s="13"/>
      <c r="AC20" s="13"/>
      <c r="AD20" s="13"/>
      <c r="AE20" s="13"/>
      <c r="AF20" s="13"/>
      <c r="AG20" s="12"/>
      <c r="AH20" s="12"/>
      <c r="AI20" s="12"/>
    </row>
    <row r="21" spans="2:37" ht="28.5" customHeight="1" x14ac:dyDescent="0.2">
      <c r="B21" s="11">
        <v>11</v>
      </c>
      <c r="C21" s="10" t="s">
        <v>39</v>
      </c>
      <c r="D21" s="10" t="s">
        <v>52</v>
      </c>
      <c r="E21" s="17">
        <v>4</v>
      </c>
      <c r="F21" s="11">
        <v>0</v>
      </c>
      <c r="G21" s="11">
        <v>0</v>
      </c>
      <c r="H21" s="11">
        <v>0</v>
      </c>
      <c r="I21" s="11">
        <v>0</v>
      </c>
      <c r="J21" s="11">
        <v>1</v>
      </c>
      <c r="K21" s="11">
        <v>0</v>
      </c>
      <c r="L21" s="12"/>
      <c r="M21" s="12"/>
      <c r="N21" s="12"/>
      <c r="O21" s="12"/>
      <c r="P21" s="11" t="s">
        <v>33</v>
      </c>
      <c r="Q21" s="11"/>
      <c r="R21" s="11"/>
      <c r="S21" s="11" t="s">
        <v>33</v>
      </c>
      <c r="T21" s="11"/>
      <c r="U21" s="11" t="s">
        <v>33</v>
      </c>
      <c r="V21" s="11"/>
      <c r="W21" s="11" t="s">
        <v>33</v>
      </c>
      <c r="X21" s="11" t="s">
        <v>33</v>
      </c>
      <c r="Y21" s="11"/>
      <c r="Z21" s="11"/>
      <c r="AA21" s="11" t="s">
        <v>33</v>
      </c>
      <c r="AB21" s="13"/>
      <c r="AC21" s="13"/>
      <c r="AD21" s="13"/>
      <c r="AE21" s="13"/>
      <c r="AF21" s="13"/>
      <c r="AG21" s="12"/>
      <c r="AH21" s="12" t="s">
        <v>33</v>
      </c>
      <c r="AI21" s="12"/>
      <c r="AK21" s="2">
        <f>24*60</f>
        <v>1440</v>
      </c>
    </row>
    <row r="22" spans="2:37" ht="48" customHeight="1" x14ac:dyDescent="0.2">
      <c r="B22" s="11">
        <v>12</v>
      </c>
      <c r="C22" s="18" t="s">
        <v>60</v>
      </c>
      <c r="D22" s="10" t="str">
        <f>+D21</f>
        <v xml:space="preserve">Direcón de Mineria </v>
      </c>
      <c r="E22" s="17">
        <v>240</v>
      </c>
      <c r="F22" s="11">
        <v>0</v>
      </c>
      <c r="G22" s="11">
        <v>0</v>
      </c>
      <c r="H22" s="19">
        <v>0</v>
      </c>
      <c r="I22" s="19">
        <v>0</v>
      </c>
      <c r="J22" s="19">
        <v>1</v>
      </c>
      <c r="K22" s="19">
        <v>0</v>
      </c>
      <c r="L22" s="11"/>
      <c r="M22" s="11"/>
      <c r="N22" s="11"/>
      <c r="O22" s="11" t="s">
        <v>33</v>
      </c>
      <c r="P22" s="11"/>
      <c r="Q22" s="11"/>
      <c r="R22" s="11"/>
      <c r="S22" s="11"/>
      <c r="T22" s="11"/>
      <c r="U22" s="11"/>
      <c r="V22" s="11"/>
      <c r="W22" s="11"/>
      <c r="X22" s="11"/>
      <c r="Y22" s="11"/>
      <c r="Z22" s="11"/>
      <c r="AA22" s="11" t="s">
        <v>33</v>
      </c>
      <c r="AB22" s="13"/>
      <c r="AC22" s="13"/>
      <c r="AD22" s="13"/>
      <c r="AE22" s="13"/>
      <c r="AF22" s="13"/>
      <c r="AG22" s="12"/>
      <c r="AH22" s="12" t="s">
        <v>33</v>
      </c>
      <c r="AI22" s="12"/>
      <c r="AK22" s="2">
        <f>AK21*10</f>
        <v>14400</v>
      </c>
    </row>
    <row r="23" spans="2:37" ht="47.25" customHeight="1" x14ac:dyDescent="0.2">
      <c r="B23" s="33">
        <v>13</v>
      </c>
      <c r="C23" s="20" t="s">
        <v>99</v>
      </c>
      <c r="D23" s="21" t="str">
        <f>+D22</f>
        <v xml:space="preserve">Direcón de Mineria </v>
      </c>
      <c r="E23" s="17">
        <v>120</v>
      </c>
      <c r="F23" s="11">
        <v>0</v>
      </c>
      <c r="G23" s="11">
        <v>0</v>
      </c>
      <c r="H23" s="11">
        <v>0</v>
      </c>
      <c r="I23" s="11">
        <v>0</v>
      </c>
      <c r="J23" s="11">
        <v>1</v>
      </c>
      <c r="K23" s="11">
        <v>0</v>
      </c>
      <c r="L23" s="11">
        <v>30</v>
      </c>
      <c r="M23" s="12"/>
      <c r="N23" s="12"/>
      <c r="O23" s="11" t="s">
        <v>33</v>
      </c>
      <c r="P23" s="11" t="s">
        <v>33</v>
      </c>
      <c r="Q23" s="11" t="s">
        <v>33</v>
      </c>
      <c r="R23" s="11" t="s">
        <v>33</v>
      </c>
      <c r="S23" s="11" t="s">
        <v>33</v>
      </c>
      <c r="T23" s="11" t="s">
        <v>33</v>
      </c>
      <c r="U23" s="11" t="s">
        <v>33</v>
      </c>
      <c r="V23" s="11" t="s">
        <v>93</v>
      </c>
      <c r="W23" s="11" t="s">
        <v>33</v>
      </c>
      <c r="X23" s="11" t="s">
        <v>33</v>
      </c>
      <c r="Y23" s="11" t="s">
        <v>33</v>
      </c>
      <c r="Z23" s="11" t="s">
        <v>33</v>
      </c>
      <c r="AA23" s="11" t="s">
        <v>33</v>
      </c>
      <c r="AB23" s="13"/>
      <c r="AC23" s="13"/>
      <c r="AD23" s="13"/>
      <c r="AE23" s="13"/>
      <c r="AF23" s="13"/>
      <c r="AG23" s="12" t="s">
        <v>33</v>
      </c>
      <c r="AH23" s="12"/>
      <c r="AI23" s="12"/>
    </row>
    <row r="24" spans="2:37" ht="24.95" customHeight="1" x14ac:dyDescent="0.2">
      <c r="B24" s="11">
        <v>14</v>
      </c>
      <c r="C24" s="10" t="s">
        <v>45</v>
      </c>
      <c r="D24" s="21" t="s">
        <v>53</v>
      </c>
      <c r="E24" s="17">
        <v>2</v>
      </c>
      <c r="F24" s="11">
        <v>0</v>
      </c>
      <c r="G24" s="11">
        <v>0</v>
      </c>
      <c r="H24" s="11">
        <v>0</v>
      </c>
      <c r="I24" s="11">
        <v>0</v>
      </c>
      <c r="J24" s="11">
        <v>1</v>
      </c>
      <c r="K24" s="11">
        <v>0</v>
      </c>
      <c r="L24" s="11"/>
      <c r="M24" s="12"/>
      <c r="N24" s="12"/>
      <c r="O24" s="11"/>
      <c r="P24" s="11" t="s">
        <v>33</v>
      </c>
      <c r="Q24" s="11"/>
      <c r="R24" s="11"/>
      <c r="S24" s="11" t="s">
        <v>33</v>
      </c>
      <c r="T24" s="12"/>
      <c r="U24" s="11" t="s">
        <v>33</v>
      </c>
      <c r="V24" s="11"/>
      <c r="W24" s="11" t="s">
        <v>33</v>
      </c>
      <c r="X24" s="11" t="s">
        <v>33</v>
      </c>
      <c r="Y24" s="11"/>
      <c r="Z24" s="12"/>
      <c r="AA24" s="11" t="s">
        <v>33</v>
      </c>
      <c r="AB24" s="13"/>
      <c r="AC24" s="13"/>
      <c r="AD24" s="13"/>
      <c r="AE24" s="13"/>
      <c r="AF24" s="13"/>
      <c r="AG24" s="12"/>
      <c r="AH24" s="12"/>
      <c r="AI24" s="12"/>
    </row>
    <row r="25" spans="2:37" ht="24.95" customHeight="1" x14ac:dyDescent="0.2">
      <c r="B25" s="11">
        <v>15</v>
      </c>
      <c r="C25" s="10" t="s">
        <v>46</v>
      </c>
      <c r="D25" s="21" t="str">
        <f>+D24</f>
        <v>Asesoría Legal</v>
      </c>
      <c r="E25" s="17">
        <v>120</v>
      </c>
      <c r="F25" s="11">
        <v>0</v>
      </c>
      <c r="G25" s="11">
        <v>0</v>
      </c>
      <c r="H25" s="11">
        <v>0</v>
      </c>
      <c r="I25" s="11">
        <v>0</v>
      </c>
      <c r="J25" s="11">
        <v>1</v>
      </c>
      <c r="K25" s="11">
        <v>0</v>
      </c>
      <c r="L25" s="11">
        <v>15</v>
      </c>
      <c r="M25" s="12"/>
      <c r="N25" s="12"/>
      <c r="O25" s="11"/>
      <c r="P25" s="11" t="s">
        <v>33</v>
      </c>
      <c r="Q25" s="11" t="s">
        <v>33</v>
      </c>
      <c r="R25" s="11" t="s">
        <v>33</v>
      </c>
      <c r="S25" s="11" t="s">
        <v>33</v>
      </c>
      <c r="T25" s="12" t="s">
        <v>33</v>
      </c>
      <c r="U25" s="11" t="s">
        <v>33</v>
      </c>
      <c r="V25" s="11" t="s">
        <v>33</v>
      </c>
      <c r="W25" s="11" t="s">
        <v>33</v>
      </c>
      <c r="X25" s="11" t="s">
        <v>33</v>
      </c>
      <c r="Y25" s="11" t="s">
        <v>33</v>
      </c>
      <c r="Z25" s="12" t="s">
        <v>33</v>
      </c>
      <c r="AA25" s="11" t="s">
        <v>33</v>
      </c>
      <c r="AB25" s="13"/>
      <c r="AC25" s="13"/>
      <c r="AD25" s="13"/>
      <c r="AE25" s="13"/>
      <c r="AF25" s="13"/>
      <c r="AG25" s="12"/>
      <c r="AH25" s="12"/>
      <c r="AI25" s="12"/>
    </row>
    <row r="26" spans="2:37" ht="24.95" customHeight="1" x14ac:dyDescent="0.2">
      <c r="B26" s="11">
        <v>16</v>
      </c>
      <c r="C26" s="10" t="s">
        <v>109</v>
      </c>
      <c r="D26" s="21" t="str">
        <f>+D25</f>
        <v>Asesoría Legal</v>
      </c>
      <c r="E26" s="17">
        <v>10</v>
      </c>
      <c r="F26" s="11">
        <v>0</v>
      </c>
      <c r="G26" s="11">
        <v>0</v>
      </c>
      <c r="H26" s="11">
        <v>0</v>
      </c>
      <c r="I26" s="11">
        <v>0</v>
      </c>
      <c r="J26" s="11">
        <v>1</v>
      </c>
      <c r="K26" s="11">
        <v>0</v>
      </c>
      <c r="L26" s="11">
        <v>2</v>
      </c>
      <c r="M26" s="12"/>
      <c r="N26" s="12"/>
      <c r="O26" s="11"/>
      <c r="P26" s="11" t="s">
        <v>33</v>
      </c>
      <c r="Q26" s="11" t="s">
        <v>33</v>
      </c>
      <c r="R26" s="11" t="s">
        <v>33</v>
      </c>
      <c r="S26" s="11" t="s">
        <v>33</v>
      </c>
      <c r="T26" s="12" t="s">
        <v>33</v>
      </c>
      <c r="U26" s="11" t="s">
        <v>33</v>
      </c>
      <c r="V26" s="11" t="s">
        <v>33</v>
      </c>
      <c r="W26" s="11" t="s">
        <v>33</v>
      </c>
      <c r="X26" s="11" t="s">
        <v>33</v>
      </c>
      <c r="Y26" s="11" t="s">
        <v>33</v>
      </c>
      <c r="Z26" s="12" t="s">
        <v>33</v>
      </c>
      <c r="AA26" s="11" t="s">
        <v>33</v>
      </c>
      <c r="AB26" s="13"/>
      <c r="AC26" s="13"/>
      <c r="AD26" s="13"/>
      <c r="AE26" s="13"/>
      <c r="AF26" s="13"/>
      <c r="AG26" s="12"/>
      <c r="AH26" s="12"/>
      <c r="AI26" s="12"/>
    </row>
    <row r="27" spans="2:37" ht="45.75" customHeight="1" x14ac:dyDescent="0.2">
      <c r="B27" s="33">
        <v>17</v>
      </c>
      <c r="C27" s="10" t="s">
        <v>54</v>
      </c>
      <c r="D27" s="21" t="str">
        <f>+D25</f>
        <v>Asesoría Legal</v>
      </c>
      <c r="E27" s="17">
        <v>2</v>
      </c>
      <c r="F27" s="11">
        <v>0</v>
      </c>
      <c r="G27" s="11">
        <v>0</v>
      </c>
      <c r="H27" s="11">
        <v>0</v>
      </c>
      <c r="I27" s="11">
        <v>1</v>
      </c>
      <c r="J27" s="11">
        <v>0</v>
      </c>
      <c r="K27" s="11">
        <v>0</v>
      </c>
      <c r="L27" s="11"/>
      <c r="M27" s="12"/>
      <c r="N27" s="12"/>
      <c r="O27" s="11"/>
      <c r="P27" s="11" t="s">
        <v>33</v>
      </c>
      <c r="Q27" s="11"/>
      <c r="R27" s="11"/>
      <c r="S27" s="11" t="s">
        <v>33</v>
      </c>
      <c r="T27" s="11"/>
      <c r="U27" s="11" t="s">
        <v>33</v>
      </c>
      <c r="V27" s="11"/>
      <c r="W27" s="11"/>
      <c r="X27" s="11"/>
      <c r="Y27" s="11"/>
      <c r="Z27" s="11"/>
      <c r="AA27" s="11" t="s">
        <v>33</v>
      </c>
      <c r="AB27" s="13"/>
      <c r="AC27" s="13"/>
      <c r="AD27" s="13"/>
      <c r="AE27" s="13"/>
      <c r="AF27" s="13"/>
      <c r="AG27" s="12"/>
      <c r="AH27" s="12"/>
      <c r="AI27" s="12"/>
    </row>
    <row r="28" spans="2:37" ht="45.75" customHeight="1" x14ac:dyDescent="0.2">
      <c r="B28" s="33">
        <v>18</v>
      </c>
      <c r="C28" s="10" t="s">
        <v>97</v>
      </c>
      <c r="D28" s="21" t="s">
        <v>51</v>
      </c>
      <c r="E28" s="17">
        <v>5</v>
      </c>
      <c r="F28" s="11">
        <v>0</v>
      </c>
      <c r="G28" s="11">
        <v>0</v>
      </c>
      <c r="H28" s="11">
        <v>1</v>
      </c>
      <c r="I28" s="11">
        <v>0</v>
      </c>
      <c r="J28" s="11">
        <v>0</v>
      </c>
      <c r="K28" s="11">
        <v>0</v>
      </c>
      <c r="L28" s="11"/>
      <c r="M28" s="12"/>
      <c r="N28" s="12"/>
      <c r="O28" s="11" t="s">
        <v>33</v>
      </c>
      <c r="P28" s="11" t="s">
        <v>33</v>
      </c>
      <c r="Q28" s="11"/>
      <c r="R28" s="11"/>
      <c r="S28" s="11" t="s">
        <v>33</v>
      </c>
      <c r="T28" s="11"/>
      <c r="U28" s="11" t="s">
        <v>33</v>
      </c>
      <c r="V28" s="11" t="s">
        <v>33</v>
      </c>
      <c r="W28" s="11" t="s">
        <v>33</v>
      </c>
      <c r="X28" s="11"/>
      <c r="Y28" s="11"/>
      <c r="Z28" s="11"/>
      <c r="AA28" s="11" t="s">
        <v>33</v>
      </c>
      <c r="AB28" s="13"/>
      <c r="AC28" s="13"/>
      <c r="AD28" s="13"/>
      <c r="AE28" s="13"/>
      <c r="AF28" s="13"/>
      <c r="AG28" s="12"/>
      <c r="AH28" s="12"/>
      <c r="AI28" s="12"/>
    </row>
    <row r="29" spans="2:37" ht="70.5" customHeight="1" x14ac:dyDescent="0.2">
      <c r="B29" s="11">
        <v>19</v>
      </c>
      <c r="C29" s="10" t="s">
        <v>75</v>
      </c>
      <c r="D29" s="11" t="s">
        <v>51</v>
      </c>
      <c r="E29" s="11">
        <v>2</v>
      </c>
      <c r="F29" s="11">
        <v>0</v>
      </c>
      <c r="G29" s="11">
        <v>0</v>
      </c>
      <c r="H29" s="11">
        <v>1</v>
      </c>
      <c r="I29" s="11">
        <v>0</v>
      </c>
      <c r="J29" s="11">
        <v>0</v>
      </c>
      <c r="K29" s="11">
        <v>0</v>
      </c>
      <c r="L29" s="11">
        <v>2</v>
      </c>
      <c r="M29" s="11"/>
      <c r="N29" s="11"/>
      <c r="O29" s="11" t="s">
        <v>33</v>
      </c>
      <c r="P29" s="11" t="s">
        <v>33</v>
      </c>
      <c r="Q29" s="11" t="s">
        <v>33</v>
      </c>
      <c r="R29" s="11" t="s">
        <v>33</v>
      </c>
      <c r="S29" s="11" t="s">
        <v>33</v>
      </c>
      <c r="T29" s="11" t="s">
        <v>33</v>
      </c>
      <c r="U29" s="11" t="s">
        <v>33</v>
      </c>
      <c r="V29" s="11" t="s">
        <v>33</v>
      </c>
      <c r="W29" s="11" t="s">
        <v>33</v>
      </c>
      <c r="X29" s="11" t="s">
        <v>33</v>
      </c>
      <c r="Y29" s="11" t="s">
        <v>33</v>
      </c>
      <c r="Z29" s="11" t="s">
        <v>33</v>
      </c>
      <c r="AA29" s="11" t="s">
        <v>33</v>
      </c>
      <c r="AB29" s="13"/>
      <c r="AC29" s="13"/>
      <c r="AD29" s="13"/>
      <c r="AE29" s="13"/>
      <c r="AF29" s="13"/>
      <c r="AG29" s="12"/>
      <c r="AH29" s="12"/>
      <c r="AI29" s="12" t="s">
        <v>33</v>
      </c>
    </row>
    <row r="30" spans="2:37" ht="40.5" customHeight="1" x14ac:dyDescent="0.2">
      <c r="B30" s="11">
        <v>20</v>
      </c>
      <c r="C30" s="10" t="s">
        <v>102</v>
      </c>
      <c r="D30" s="22" t="str">
        <f>+D28</f>
        <v>Dirección Regional</v>
      </c>
      <c r="E30" s="11">
        <v>5</v>
      </c>
      <c r="F30" s="11">
        <v>0</v>
      </c>
      <c r="G30" s="11">
        <v>0</v>
      </c>
      <c r="H30" s="11">
        <v>0</v>
      </c>
      <c r="I30" s="11">
        <v>0</v>
      </c>
      <c r="J30" s="11">
        <v>0</v>
      </c>
      <c r="K30" s="11">
        <v>1</v>
      </c>
      <c r="L30" s="12"/>
      <c r="M30" s="12"/>
      <c r="N30" s="12"/>
      <c r="O30" s="11" t="s">
        <v>33</v>
      </c>
      <c r="P30" s="12"/>
      <c r="Q30" s="12"/>
      <c r="R30" s="12"/>
      <c r="S30" s="12"/>
      <c r="T30" s="12"/>
      <c r="U30" s="12"/>
      <c r="V30" s="12"/>
      <c r="W30" s="12"/>
      <c r="X30" s="12"/>
      <c r="Y30" s="12"/>
      <c r="Z30" s="12"/>
      <c r="AA30" s="11" t="s">
        <v>33</v>
      </c>
      <c r="AB30" s="13"/>
      <c r="AC30" s="13"/>
      <c r="AD30" s="13"/>
      <c r="AE30" s="13"/>
      <c r="AF30" s="13"/>
      <c r="AG30" s="12" t="s">
        <v>33</v>
      </c>
      <c r="AH30" s="12"/>
      <c r="AI30" s="23"/>
    </row>
    <row r="31" spans="2:37" ht="40.5" customHeight="1" x14ac:dyDescent="0.2">
      <c r="B31" s="33">
        <v>21</v>
      </c>
      <c r="C31" s="24" t="s">
        <v>20</v>
      </c>
      <c r="D31" s="22" t="str">
        <f>+D30</f>
        <v>Dirección Regional</v>
      </c>
      <c r="E31" s="11">
        <v>3</v>
      </c>
      <c r="F31" s="11">
        <v>0</v>
      </c>
      <c r="G31" s="11">
        <v>0</v>
      </c>
      <c r="H31" s="11">
        <v>1</v>
      </c>
      <c r="I31" s="11">
        <v>0</v>
      </c>
      <c r="J31" s="11">
        <v>0</v>
      </c>
      <c r="K31" s="11">
        <v>0</v>
      </c>
      <c r="L31" s="12"/>
      <c r="M31" s="12"/>
      <c r="N31" s="12"/>
      <c r="O31" s="12"/>
      <c r="P31" s="11" t="s">
        <v>33</v>
      </c>
      <c r="Q31" s="11"/>
      <c r="R31" s="11"/>
      <c r="S31" s="11" t="s">
        <v>33</v>
      </c>
      <c r="T31" s="11"/>
      <c r="U31" s="11" t="s">
        <v>33</v>
      </c>
      <c r="V31" s="11"/>
      <c r="W31" s="11" t="s">
        <v>33</v>
      </c>
      <c r="X31" s="11" t="s">
        <v>33</v>
      </c>
      <c r="Y31" s="11"/>
      <c r="Z31" s="11"/>
      <c r="AA31" s="11" t="s">
        <v>33</v>
      </c>
      <c r="AB31" s="12"/>
      <c r="AC31" s="12"/>
      <c r="AD31" s="12"/>
      <c r="AE31" s="12"/>
      <c r="AF31" s="12"/>
      <c r="AG31" s="12" t="s">
        <v>33</v>
      </c>
      <c r="AH31" s="12"/>
      <c r="AI31" s="12"/>
    </row>
    <row r="32" spans="2:37" ht="37.5" customHeight="1" x14ac:dyDescent="0.2">
      <c r="B32" s="11">
        <v>22</v>
      </c>
      <c r="C32" s="10" t="s">
        <v>108</v>
      </c>
      <c r="D32" s="11" t="s">
        <v>51</v>
      </c>
      <c r="E32" s="11">
        <v>5</v>
      </c>
      <c r="F32" s="11">
        <v>0</v>
      </c>
      <c r="G32" s="11">
        <v>0</v>
      </c>
      <c r="H32" s="11">
        <v>1</v>
      </c>
      <c r="I32" s="11">
        <v>0</v>
      </c>
      <c r="J32" s="11">
        <v>0</v>
      </c>
      <c r="K32" s="11">
        <v>0</v>
      </c>
      <c r="L32" s="11"/>
      <c r="M32" s="11"/>
      <c r="N32" s="11">
        <v>2</v>
      </c>
      <c r="O32" s="11"/>
      <c r="P32" s="11"/>
      <c r="Q32" s="11"/>
      <c r="R32" s="11"/>
      <c r="S32" s="11"/>
      <c r="T32" s="11"/>
      <c r="U32" s="11"/>
      <c r="V32" s="11"/>
      <c r="W32" s="11"/>
      <c r="X32" s="11"/>
      <c r="Y32" s="11"/>
      <c r="Z32" s="11"/>
      <c r="AA32" s="11" t="s">
        <v>33</v>
      </c>
      <c r="AB32" s="13"/>
      <c r="AC32" s="13"/>
      <c r="AD32" s="13"/>
      <c r="AE32" s="13"/>
      <c r="AF32" s="13"/>
      <c r="AG32" s="12"/>
      <c r="AH32" s="12"/>
      <c r="AI32" s="26" t="s">
        <v>33</v>
      </c>
    </row>
    <row r="33" spans="2:35" ht="39" customHeight="1" thickBot="1" x14ac:dyDescent="0.25">
      <c r="B33" s="33">
        <v>23</v>
      </c>
      <c r="C33" s="20" t="s">
        <v>77</v>
      </c>
      <c r="D33" s="27" t="str">
        <f>+D31</f>
        <v>Dirección Regional</v>
      </c>
      <c r="E33" s="11">
        <v>2</v>
      </c>
      <c r="F33" s="11">
        <v>0</v>
      </c>
      <c r="G33" s="11">
        <v>0</v>
      </c>
      <c r="H33" s="11">
        <v>1</v>
      </c>
      <c r="I33" s="11">
        <v>0</v>
      </c>
      <c r="J33" s="11">
        <v>0</v>
      </c>
      <c r="K33" s="11">
        <v>0</v>
      </c>
      <c r="L33" s="11">
        <v>1</v>
      </c>
      <c r="M33" s="11"/>
      <c r="N33" s="11"/>
      <c r="O33" s="11"/>
      <c r="P33" s="11"/>
      <c r="Q33" s="11" t="s">
        <v>33</v>
      </c>
      <c r="R33" s="11" t="s">
        <v>33</v>
      </c>
      <c r="S33" s="11"/>
      <c r="T33" s="11"/>
      <c r="U33" s="11" t="s">
        <v>33</v>
      </c>
      <c r="V33" s="11"/>
      <c r="W33" s="11"/>
      <c r="X33" s="11"/>
      <c r="Y33" s="11" t="s">
        <v>33</v>
      </c>
      <c r="Z33" s="11"/>
      <c r="AA33" s="11" t="s">
        <v>33</v>
      </c>
      <c r="AB33" s="11"/>
      <c r="AC33" s="12"/>
      <c r="AD33" s="12"/>
      <c r="AE33" s="12"/>
      <c r="AF33" s="12"/>
      <c r="AG33" s="23"/>
      <c r="AH33" s="12" t="s">
        <v>33</v>
      </c>
      <c r="AI33" s="12"/>
    </row>
    <row r="34" spans="2:35" ht="15.75" thickBot="1" x14ac:dyDescent="0.25">
      <c r="E34" s="31">
        <f>SUM(E11:E33)</f>
        <v>607</v>
      </c>
    </row>
    <row r="37" spans="2:35" x14ac:dyDescent="0.2">
      <c r="E37" s="61"/>
    </row>
  </sheetData>
  <mergeCells count="17">
    <mergeCell ref="B1:AE1"/>
    <mergeCell ref="B2:AF2"/>
    <mergeCell ref="B3:AF3"/>
    <mergeCell ref="B8:B10"/>
    <mergeCell ref="C8:C10"/>
    <mergeCell ref="D8:D10"/>
    <mergeCell ref="E8:E10"/>
    <mergeCell ref="F8:N8"/>
    <mergeCell ref="O8:AA8"/>
    <mergeCell ref="AB8:AF8"/>
    <mergeCell ref="AG8:AI8"/>
    <mergeCell ref="F9:K9"/>
    <mergeCell ref="L9:N9"/>
    <mergeCell ref="O9:AA9"/>
    <mergeCell ref="AG9:AG10"/>
    <mergeCell ref="AH9:AH10"/>
    <mergeCell ref="AI9:AI10"/>
  </mergeCells>
  <pageMargins left="0.11811023622047245" right="0.11811023622047245" top="0.74803149606299213" bottom="0.74803149606299213" header="0.31496062992125984" footer="0.31496062992125984"/>
  <pageSetup paperSize="9" scale="50" fitToWidth="0" orientation="landscape"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AJ32"/>
  <sheetViews>
    <sheetView showGridLines="0" zoomScale="70" zoomScaleNormal="70" workbookViewId="0">
      <selection activeCell="E32" sqref="E32"/>
    </sheetView>
  </sheetViews>
  <sheetFormatPr baseColWidth="10" defaultColWidth="11.42578125" defaultRowHeight="15" x14ac:dyDescent="0.25"/>
  <cols>
    <col min="1" max="1" width="3.85546875" style="105" customWidth="1"/>
    <col min="2" max="2" width="7.85546875" style="105" customWidth="1"/>
    <col min="3" max="3" width="32.28515625" style="105" customWidth="1"/>
    <col min="4" max="4" width="20.7109375" style="105" bestFit="1" customWidth="1"/>
    <col min="5" max="5" width="10.140625" style="105" customWidth="1"/>
    <col min="6" max="10" width="10.85546875" style="105" customWidth="1"/>
    <col min="11" max="14" width="10.28515625" style="105" customWidth="1"/>
    <col min="15" max="28" width="9.5703125" style="105" customWidth="1"/>
    <col min="29" max="33" width="9.85546875" style="105" customWidth="1"/>
    <col min="34" max="36" width="5.28515625" style="105" customWidth="1"/>
    <col min="37" max="16384" width="11.42578125" style="105"/>
  </cols>
  <sheetData>
    <row r="3" spans="2:36" ht="15.75" x14ac:dyDescent="0.25">
      <c r="B3" s="104" t="s">
        <v>267</v>
      </c>
    </row>
    <row r="5" spans="2:36" ht="15.75" x14ac:dyDescent="0.25">
      <c r="B5" s="369" t="s">
        <v>1</v>
      </c>
      <c r="C5" s="372" t="s">
        <v>2</v>
      </c>
      <c r="D5" s="369" t="s">
        <v>3</v>
      </c>
      <c r="E5" s="376" t="s">
        <v>4</v>
      </c>
      <c r="F5" s="414" t="s">
        <v>5</v>
      </c>
      <c r="G5" s="415"/>
      <c r="H5" s="415"/>
      <c r="I5" s="415"/>
      <c r="J5" s="415"/>
      <c r="K5" s="415"/>
      <c r="L5" s="415"/>
      <c r="M5" s="415"/>
      <c r="N5" s="415"/>
      <c r="O5" s="375" t="s">
        <v>9</v>
      </c>
      <c r="P5" s="375"/>
      <c r="Q5" s="375"/>
      <c r="R5" s="375"/>
      <c r="S5" s="375"/>
      <c r="T5" s="375"/>
      <c r="U5" s="375"/>
      <c r="V5" s="375"/>
      <c r="W5" s="375"/>
      <c r="X5" s="375"/>
      <c r="Y5" s="375"/>
      <c r="Z5" s="375"/>
      <c r="AA5" s="375"/>
      <c r="AB5" s="375"/>
      <c r="AC5" s="375" t="s">
        <v>11</v>
      </c>
      <c r="AD5" s="375"/>
      <c r="AE5" s="375"/>
      <c r="AF5" s="375"/>
      <c r="AG5" s="375"/>
      <c r="AH5" s="375" t="s">
        <v>15</v>
      </c>
      <c r="AI5" s="375"/>
      <c r="AJ5" s="375"/>
    </row>
    <row r="6" spans="2:36" ht="15.75" x14ac:dyDescent="0.25">
      <c r="B6" s="370"/>
      <c r="C6" s="373"/>
      <c r="D6" s="370"/>
      <c r="E6" s="376"/>
      <c r="F6" s="414" t="s">
        <v>6</v>
      </c>
      <c r="G6" s="415"/>
      <c r="H6" s="415"/>
      <c r="I6" s="415"/>
      <c r="J6" s="416"/>
      <c r="K6" s="417" t="s">
        <v>7</v>
      </c>
      <c r="L6" s="417"/>
      <c r="M6" s="417"/>
      <c r="N6" s="417"/>
      <c r="O6" s="417" t="s">
        <v>10</v>
      </c>
      <c r="P6" s="417"/>
      <c r="Q6" s="417"/>
      <c r="R6" s="417"/>
      <c r="S6" s="417"/>
      <c r="T6" s="417"/>
      <c r="U6" s="417"/>
      <c r="V6" s="417"/>
      <c r="W6" s="417"/>
      <c r="X6" s="417"/>
      <c r="Y6" s="417"/>
      <c r="Z6" s="417"/>
      <c r="AA6" s="417"/>
      <c r="AB6" s="417"/>
      <c r="AC6" s="88" t="s">
        <v>31</v>
      </c>
      <c r="AD6" s="88" t="s">
        <v>32</v>
      </c>
      <c r="AE6" s="88" t="s">
        <v>12</v>
      </c>
      <c r="AF6" s="88" t="s">
        <v>13</v>
      </c>
      <c r="AG6" s="88" t="s">
        <v>14</v>
      </c>
      <c r="AH6" s="377" t="s">
        <v>16</v>
      </c>
      <c r="AI6" s="377" t="s">
        <v>17</v>
      </c>
      <c r="AJ6" s="377" t="s">
        <v>18</v>
      </c>
    </row>
    <row r="7" spans="2:36" ht="47.25" x14ac:dyDescent="0.25">
      <c r="B7" s="371"/>
      <c r="C7" s="374"/>
      <c r="D7" s="371"/>
      <c r="E7" s="376"/>
      <c r="F7" s="92" t="s">
        <v>41</v>
      </c>
      <c r="G7" s="88" t="s">
        <v>43</v>
      </c>
      <c r="H7" s="92" t="s">
        <v>145</v>
      </c>
      <c r="I7" s="88" t="s">
        <v>180</v>
      </c>
      <c r="J7" s="92" t="s">
        <v>22</v>
      </c>
      <c r="K7" s="77" t="s">
        <v>8</v>
      </c>
      <c r="L7" s="77" t="s">
        <v>207</v>
      </c>
      <c r="M7" s="79" t="s">
        <v>28</v>
      </c>
      <c r="N7" s="77" t="s">
        <v>37</v>
      </c>
      <c r="O7" s="79" t="s">
        <v>25</v>
      </c>
      <c r="P7" s="77" t="s">
        <v>199</v>
      </c>
      <c r="Q7" s="77" t="s">
        <v>24</v>
      </c>
      <c r="R7" s="77" t="s">
        <v>198</v>
      </c>
      <c r="S7" s="77" t="s">
        <v>64</v>
      </c>
      <c r="T7" s="77" t="s">
        <v>65</v>
      </c>
      <c r="U7" s="77" t="s">
        <v>26</v>
      </c>
      <c r="V7" s="77" t="s">
        <v>27</v>
      </c>
      <c r="W7" s="77" t="s">
        <v>203</v>
      </c>
      <c r="X7" s="77" t="s">
        <v>23</v>
      </c>
      <c r="Y7" s="77" t="s">
        <v>206</v>
      </c>
      <c r="Z7" s="77" t="s">
        <v>205</v>
      </c>
      <c r="AA7" s="77" t="s">
        <v>161</v>
      </c>
      <c r="AB7" s="77" t="s">
        <v>30</v>
      </c>
      <c r="AC7" s="88"/>
      <c r="AD7" s="88"/>
      <c r="AE7" s="88"/>
      <c r="AF7" s="88"/>
      <c r="AG7" s="88"/>
      <c r="AH7" s="377"/>
      <c r="AI7" s="377"/>
      <c r="AJ7" s="377"/>
    </row>
    <row r="8" spans="2:36" ht="33" customHeight="1" x14ac:dyDescent="0.25">
      <c r="B8" s="86">
        <v>1</v>
      </c>
      <c r="C8" s="9" t="s">
        <v>34</v>
      </c>
      <c r="D8" s="94" t="s">
        <v>40</v>
      </c>
      <c r="E8" s="86">
        <v>2</v>
      </c>
      <c r="F8" s="86">
        <v>1</v>
      </c>
      <c r="G8" s="86">
        <v>0</v>
      </c>
      <c r="H8" s="86">
        <v>0</v>
      </c>
      <c r="I8" s="86">
        <v>0</v>
      </c>
      <c r="J8" s="86">
        <v>0</v>
      </c>
      <c r="K8" s="86"/>
      <c r="L8" s="86"/>
      <c r="M8" s="86"/>
      <c r="N8" s="86"/>
      <c r="O8" s="86"/>
      <c r="P8" s="86"/>
      <c r="Q8" s="86"/>
      <c r="R8" s="86"/>
      <c r="S8" s="86"/>
      <c r="T8" s="86"/>
      <c r="U8" s="86"/>
      <c r="V8" s="86"/>
      <c r="W8" s="86"/>
      <c r="X8" s="86"/>
      <c r="Y8" s="86"/>
      <c r="Z8" s="86"/>
      <c r="AA8" s="86"/>
      <c r="AB8" s="86" t="s">
        <v>33</v>
      </c>
      <c r="AC8" s="3"/>
      <c r="AD8" s="3"/>
      <c r="AE8" s="3"/>
      <c r="AF8" s="3"/>
      <c r="AG8" s="3"/>
      <c r="AH8" s="86" t="s">
        <v>33</v>
      </c>
      <c r="AI8" s="86"/>
      <c r="AJ8" s="86"/>
    </row>
    <row r="9" spans="2:36" ht="33" customHeight="1" x14ac:dyDescent="0.25">
      <c r="B9" s="11">
        <v>2</v>
      </c>
      <c r="C9" s="10" t="s">
        <v>35</v>
      </c>
      <c r="D9" s="14" t="str">
        <f>+D8</f>
        <v>Administración</v>
      </c>
      <c r="E9" s="11">
        <v>2</v>
      </c>
      <c r="F9" s="11">
        <v>1</v>
      </c>
      <c r="G9" s="11">
        <v>0</v>
      </c>
      <c r="H9" s="11">
        <v>0</v>
      </c>
      <c r="I9" s="11">
        <v>0</v>
      </c>
      <c r="J9" s="11">
        <v>0</v>
      </c>
      <c r="K9" s="12"/>
      <c r="L9" s="12"/>
      <c r="M9" s="11">
        <v>1</v>
      </c>
      <c r="N9" s="12"/>
      <c r="O9" s="11" t="s">
        <v>33</v>
      </c>
      <c r="P9" s="11"/>
      <c r="Q9" s="12"/>
      <c r="R9" s="12"/>
      <c r="S9" s="12"/>
      <c r="T9" s="12"/>
      <c r="U9" s="12"/>
      <c r="V9" s="12"/>
      <c r="W9" s="12"/>
      <c r="X9" s="12"/>
      <c r="Y9" s="12"/>
      <c r="Z9" s="12"/>
      <c r="AA9" s="12"/>
      <c r="AB9" s="11" t="s">
        <v>33</v>
      </c>
      <c r="AC9" s="13"/>
      <c r="AD9" s="13"/>
      <c r="AE9" s="13"/>
      <c r="AF9" s="13"/>
      <c r="AG9" s="13"/>
      <c r="AH9" s="12"/>
      <c r="AI9" s="12" t="s">
        <v>33</v>
      </c>
      <c r="AJ9" s="12"/>
    </row>
    <row r="10" spans="2:36" ht="33" customHeight="1" x14ac:dyDescent="0.25">
      <c r="B10" s="11">
        <v>3</v>
      </c>
      <c r="C10" s="10" t="s">
        <v>36</v>
      </c>
      <c r="D10" s="14" t="s">
        <v>21</v>
      </c>
      <c r="E10" s="11">
        <v>5</v>
      </c>
      <c r="F10" s="11">
        <v>0</v>
      </c>
      <c r="G10" s="11">
        <v>1</v>
      </c>
      <c r="H10" s="11">
        <v>0</v>
      </c>
      <c r="I10" s="11">
        <v>0</v>
      </c>
      <c r="J10" s="11">
        <v>0</v>
      </c>
      <c r="K10" s="12"/>
      <c r="L10" s="12"/>
      <c r="M10" s="12"/>
      <c r="N10" s="12"/>
      <c r="O10" s="11" t="s">
        <v>33</v>
      </c>
      <c r="P10" s="11"/>
      <c r="Q10" s="12"/>
      <c r="R10" s="12"/>
      <c r="S10" s="12"/>
      <c r="T10" s="12"/>
      <c r="U10" s="12"/>
      <c r="V10" s="12"/>
      <c r="W10" s="12"/>
      <c r="X10" s="12"/>
      <c r="Y10" s="12"/>
      <c r="Z10" s="12"/>
      <c r="AA10" s="12"/>
      <c r="AB10" s="11" t="s">
        <v>33</v>
      </c>
      <c r="AC10" s="13"/>
      <c r="AD10" s="13"/>
      <c r="AE10" s="13"/>
      <c r="AF10" s="13"/>
      <c r="AG10" s="13"/>
      <c r="AH10" s="12" t="s">
        <v>33</v>
      </c>
      <c r="AI10" s="12"/>
      <c r="AJ10" s="12"/>
    </row>
    <row r="11" spans="2:36" ht="33" customHeight="1" x14ac:dyDescent="0.25">
      <c r="B11" s="86">
        <v>4</v>
      </c>
      <c r="C11" s="10" t="s">
        <v>19</v>
      </c>
      <c r="D11" s="14" t="s">
        <v>21</v>
      </c>
      <c r="E11" s="11">
        <v>1</v>
      </c>
      <c r="F11" s="11">
        <v>0</v>
      </c>
      <c r="G11" s="11">
        <v>1</v>
      </c>
      <c r="H11" s="11">
        <v>0</v>
      </c>
      <c r="I11" s="11">
        <v>0</v>
      </c>
      <c r="J11" s="11">
        <v>0</v>
      </c>
      <c r="K11" s="12"/>
      <c r="L11" s="12"/>
      <c r="M11" s="12"/>
      <c r="N11" s="12"/>
      <c r="O11" s="11"/>
      <c r="P11" s="11"/>
      <c r="Q11" s="11"/>
      <c r="R11" s="11"/>
      <c r="S11" s="11"/>
      <c r="T11" s="11"/>
      <c r="U11" s="11"/>
      <c r="V11" s="11"/>
      <c r="W11" s="11"/>
      <c r="X11" s="11"/>
      <c r="Y11" s="11"/>
      <c r="Z11" s="11"/>
      <c r="AA11" s="11"/>
      <c r="AB11" s="11" t="s">
        <v>33</v>
      </c>
      <c r="AC11" s="13"/>
      <c r="AD11" s="13"/>
      <c r="AE11" s="13"/>
      <c r="AF11" s="13"/>
      <c r="AG11" s="13"/>
      <c r="AH11" s="12"/>
      <c r="AI11" s="12" t="s">
        <v>33</v>
      </c>
      <c r="AJ11" s="12"/>
    </row>
    <row r="12" spans="2:36" ht="33" customHeight="1" x14ac:dyDescent="0.25">
      <c r="B12" s="86">
        <v>5</v>
      </c>
      <c r="C12" s="20" t="s">
        <v>97</v>
      </c>
      <c r="D12" s="14" t="s">
        <v>21</v>
      </c>
      <c r="E12" s="11">
        <v>1</v>
      </c>
      <c r="F12" s="11">
        <v>0</v>
      </c>
      <c r="G12" s="11">
        <v>1</v>
      </c>
      <c r="H12" s="11">
        <v>0</v>
      </c>
      <c r="I12" s="11">
        <v>0</v>
      </c>
      <c r="J12" s="11">
        <v>0</v>
      </c>
      <c r="K12" s="11"/>
      <c r="L12" s="11"/>
      <c r="M12" s="11"/>
      <c r="N12" s="11"/>
      <c r="O12" s="11"/>
      <c r="P12" s="11"/>
      <c r="Q12" s="11" t="s">
        <v>33</v>
      </c>
      <c r="R12" s="11"/>
      <c r="S12" s="11"/>
      <c r="T12" s="11"/>
      <c r="U12" s="11" t="s">
        <v>33</v>
      </c>
      <c r="V12" s="11"/>
      <c r="W12" s="11"/>
      <c r="X12" s="11" t="s">
        <v>33</v>
      </c>
      <c r="Y12" s="11" t="s">
        <v>33</v>
      </c>
      <c r="Z12" s="11" t="s">
        <v>33</v>
      </c>
      <c r="AA12" s="11"/>
      <c r="AB12" s="11" t="s">
        <v>33</v>
      </c>
      <c r="AC12" s="13"/>
      <c r="AD12" s="13"/>
      <c r="AE12" s="13"/>
      <c r="AF12" s="13"/>
      <c r="AG12" s="13"/>
      <c r="AH12" s="12" t="s">
        <v>33</v>
      </c>
      <c r="AI12" s="12"/>
      <c r="AJ12" s="12"/>
    </row>
    <row r="13" spans="2:36" ht="33" customHeight="1" x14ac:dyDescent="0.25">
      <c r="B13" s="11">
        <v>6</v>
      </c>
      <c r="C13" s="10" t="s">
        <v>50</v>
      </c>
      <c r="D13" s="16" t="s">
        <v>51</v>
      </c>
      <c r="E13" s="11">
        <v>5</v>
      </c>
      <c r="F13" s="11">
        <v>0</v>
      </c>
      <c r="G13" s="11">
        <v>0</v>
      </c>
      <c r="H13" s="11">
        <v>0</v>
      </c>
      <c r="I13" s="11">
        <v>0</v>
      </c>
      <c r="J13" s="11">
        <v>1</v>
      </c>
      <c r="K13" s="11"/>
      <c r="L13" s="11"/>
      <c r="M13" s="11"/>
      <c r="N13" s="11"/>
      <c r="O13" s="11" t="s">
        <v>33</v>
      </c>
      <c r="P13" s="11"/>
      <c r="Q13" s="11"/>
      <c r="R13" s="11"/>
      <c r="S13" s="11"/>
      <c r="T13" s="11"/>
      <c r="U13" s="11"/>
      <c r="V13" s="11"/>
      <c r="W13" s="11"/>
      <c r="X13" s="11"/>
      <c r="Y13" s="11"/>
      <c r="Z13" s="11"/>
      <c r="AA13" s="11"/>
      <c r="AB13" s="11" t="s">
        <v>33</v>
      </c>
      <c r="AC13" s="13"/>
      <c r="AD13" s="13"/>
      <c r="AE13" s="13"/>
      <c r="AF13" s="13"/>
      <c r="AG13" s="13"/>
      <c r="AH13" s="12"/>
      <c r="AI13" s="12"/>
      <c r="AJ13" s="12"/>
    </row>
    <row r="14" spans="2:36" ht="33" customHeight="1" x14ac:dyDescent="0.25">
      <c r="B14" s="11">
        <v>7</v>
      </c>
      <c r="C14" s="10" t="s">
        <v>66</v>
      </c>
      <c r="D14" s="16" t="s">
        <v>53</v>
      </c>
      <c r="E14" s="11">
        <v>2</v>
      </c>
      <c r="F14" s="11">
        <v>0</v>
      </c>
      <c r="G14" s="11">
        <v>0</v>
      </c>
      <c r="H14" s="11">
        <v>1</v>
      </c>
      <c r="I14" s="11">
        <v>0</v>
      </c>
      <c r="J14" s="11">
        <v>0</v>
      </c>
      <c r="K14" s="11"/>
      <c r="L14" s="11"/>
      <c r="M14" s="11"/>
      <c r="N14" s="11"/>
      <c r="O14" s="11"/>
      <c r="P14" s="11"/>
      <c r="Q14" s="11"/>
      <c r="R14" s="11"/>
      <c r="S14" s="11"/>
      <c r="T14" s="11"/>
      <c r="U14" s="11" t="s">
        <v>33</v>
      </c>
      <c r="V14" s="11"/>
      <c r="W14" s="11"/>
      <c r="X14" s="11" t="s">
        <v>33</v>
      </c>
      <c r="Y14" s="11" t="s">
        <v>33</v>
      </c>
      <c r="Z14" s="11" t="s">
        <v>33</v>
      </c>
      <c r="AA14" s="11"/>
      <c r="AB14" s="11" t="s">
        <v>33</v>
      </c>
      <c r="AC14" s="13"/>
      <c r="AD14" s="13"/>
      <c r="AE14" s="13"/>
      <c r="AF14" s="13"/>
      <c r="AG14" s="13"/>
      <c r="AH14" s="12"/>
      <c r="AI14" s="12"/>
      <c r="AJ14" s="12"/>
    </row>
    <row r="15" spans="2:36" ht="33" customHeight="1" x14ac:dyDescent="0.25">
      <c r="B15" s="86">
        <v>8</v>
      </c>
      <c r="C15" s="10" t="s">
        <v>67</v>
      </c>
      <c r="D15" s="16" t="s">
        <v>53</v>
      </c>
      <c r="E15" s="11">
        <v>480</v>
      </c>
      <c r="F15" s="11">
        <v>0</v>
      </c>
      <c r="G15" s="11">
        <v>0</v>
      </c>
      <c r="H15" s="11">
        <v>1</v>
      </c>
      <c r="I15" s="11">
        <v>0</v>
      </c>
      <c r="J15" s="11">
        <v>0</v>
      </c>
      <c r="K15" s="11">
        <v>5</v>
      </c>
      <c r="L15" s="11"/>
      <c r="M15" s="11"/>
      <c r="N15" s="11"/>
      <c r="O15" s="11" t="s">
        <v>33</v>
      </c>
      <c r="P15" s="11"/>
      <c r="Q15" s="11" t="s">
        <v>33</v>
      </c>
      <c r="R15" s="11"/>
      <c r="S15" s="11" t="s">
        <v>33</v>
      </c>
      <c r="T15" s="11" t="s">
        <v>33</v>
      </c>
      <c r="U15" s="11" t="s">
        <v>33</v>
      </c>
      <c r="V15" s="11" t="s">
        <v>33</v>
      </c>
      <c r="W15" s="11" t="s">
        <v>33</v>
      </c>
      <c r="X15" s="11" t="s">
        <v>33</v>
      </c>
      <c r="Y15" s="11" t="s">
        <v>33</v>
      </c>
      <c r="Z15" s="11" t="s">
        <v>33</v>
      </c>
      <c r="AA15" s="11" t="s">
        <v>33</v>
      </c>
      <c r="AB15" s="11" t="s">
        <v>33</v>
      </c>
      <c r="AC15" s="13"/>
      <c r="AD15" s="13"/>
      <c r="AE15" s="13"/>
      <c r="AF15" s="13"/>
      <c r="AG15" s="13"/>
      <c r="AH15" s="12"/>
      <c r="AI15" s="12"/>
      <c r="AJ15" s="12"/>
    </row>
    <row r="16" spans="2:36" ht="33" customHeight="1" x14ac:dyDescent="0.25">
      <c r="B16" s="86">
        <v>9</v>
      </c>
      <c r="C16" s="10" t="s">
        <v>68</v>
      </c>
      <c r="D16" s="16" t="str">
        <f>+D15</f>
        <v>Asesoría Legal</v>
      </c>
      <c r="E16" s="11">
        <v>2</v>
      </c>
      <c r="F16" s="11">
        <v>0</v>
      </c>
      <c r="G16" s="11">
        <v>0</v>
      </c>
      <c r="H16" s="11">
        <v>1</v>
      </c>
      <c r="I16" s="11">
        <v>0</v>
      </c>
      <c r="J16" s="11">
        <v>0</v>
      </c>
      <c r="K16" s="11"/>
      <c r="L16" s="11"/>
      <c r="M16" s="11"/>
      <c r="N16" s="11"/>
      <c r="O16" s="11"/>
      <c r="P16" s="11"/>
      <c r="Q16" s="11" t="s">
        <v>33</v>
      </c>
      <c r="R16" s="11"/>
      <c r="S16" s="11"/>
      <c r="T16" s="11"/>
      <c r="U16" s="11" t="s">
        <v>33</v>
      </c>
      <c r="V16" s="11"/>
      <c r="W16" s="11"/>
      <c r="X16" s="11" t="s">
        <v>33</v>
      </c>
      <c r="Y16" s="11" t="s">
        <v>33</v>
      </c>
      <c r="Z16" s="11" t="s">
        <v>33</v>
      </c>
      <c r="AA16" s="11"/>
      <c r="AB16" s="11" t="s">
        <v>33</v>
      </c>
      <c r="AC16" s="13"/>
      <c r="AD16" s="13"/>
      <c r="AE16" s="13"/>
      <c r="AF16" s="13"/>
      <c r="AG16" s="13"/>
      <c r="AH16" s="12"/>
      <c r="AI16" s="12"/>
      <c r="AJ16" s="12"/>
    </row>
    <row r="17" spans="2:36" ht="33" customHeight="1" x14ac:dyDescent="0.25">
      <c r="B17" s="11">
        <v>10</v>
      </c>
      <c r="C17" s="10" t="s">
        <v>39</v>
      </c>
      <c r="D17" s="10" t="s">
        <v>193</v>
      </c>
      <c r="E17" s="11">
        <v>1</v>
      </c>
      <c r="F17" s="11">
        <v>0</v>
      </c>
      <c r="G17" s="11">
        <v>0</v>
      </c>
      <c r="H17" s="11">
        <v>0</v>
      </c>
      <c r="I17" s="11">
        <v>1</v>
      </c>
      <c r="J17" s="11">
        <v>0</v>
      </c>
      <c r="K17" s="12"/>
      <c r="L17" s="12"/>
      <c r="M17" s="12"/>
      <c r="N17" s="12"/>
      <c r="O17" s="12"/>
      <c r="P17" s="12"/>
      <c r="Q17" s="11" t="s">
        <v>33</v>
      </c>
      <c r="R17" s="11"/>
      <c r="S17" s="11"/>
      <c r="T17" s="11"/>
      <c r="U17" s="11" t="s">
        <v>33</v>
      </c>
      <c r="V17" s="11"/>
      <c r="W17" s="11"/>
      <c r="X17" s="11" t="s">
        <v>33</v>
      </c>
      <c r="Y17" s="11" t="s">
        <v>33</v>
      </c>
      <c r="Z17" s="11" t="s">
        <v>33</v>
      </c>
      <c r="AA17" s="11"/>
      <c r="AB17" s="11" t="s">
        <v>33</v>
      </c>
      <c r="AC17" s="13"/>
      <c r="AD17" s="13"/>
      <c r="AE17" s="13"/>
      <c r="AF17" s="13"/>
      <c r="AG17" s="13"/>
      <c r="AH17" s="12"/>
      <c r="AI17" s="12" t="s">
        <v>33</v>
      </c>
      <c r="AJ17" s="12"/>
    </row>
    <row r="18" spans="2:36" ht="33" customHeight="1" x14ac:dyDescent="0.25">
      <c r="B18" s="11">
        <v>11</v>
      </c>
      <c r="C18" s="18" t="s">
        <v>135</v>
      </c>
      <c r="D18" s="10" t="str">
        <f>+D17</f>
        <v>Dirección de Hidrocarburos</v>
      </c>
      <c r="E18" s="11">
        <v>1060</v>
      </c>
      <c r="F18" s="11">
        <v>0</v>
      </c>
      <c r="G18" s="19">
        <v>0</v>
      </c>
      <c r="H18" s="19">
        <v>0</v>
      </c>
      <c r="I18" s="19">
        <v>1</v>
      </c>
      <c r="J18" s="19">
        <v>0</v>
      </c>
      <c r="K18" s="11"/>
      <c r="L18" s="11"/>
      <c r="M18" s="11"/>
      <c r="N18" s="11"/>
      <c r="O18" s="11" t="s">
        <v>33</v>
      </c>
      <c r="P18" s="11"/>
      <c r="Q18" s="11"/>
      <c r="R18" s="11"/>
      <c r="S18" s="11"/>
      <c r="T18" s="11"/>
      <c r="U18" s="11"/>
      <c r="V18" s="11"/>
      <c r="W18" s="11"/>
      <c r="X18" s="11" t="s">
        <v>33</v>
      </c>
      <c r="Y18" s="11" t="s">
        <v>33</v>
      </c>
      <c r="Z18" s="11" t="s">
        <v>33</v>
      </c>
      <c r="AA18" s="11"/>
      <c r="AB18" s="11" t="s">
        <v>33</v>
      </c>
      <c r="AC18" s="13"/>
      <c r="AD18" s="13"/>
      <c r="AE18" s="13"/>
      <c r="AF18" s="13"/>
      <c r="AG18" s="13"/>
      <c r="AH18" s="12"/>
      <c r="AI18" s="12" t="s">
        <v>33</v>
      </c>
      <c r="AJ18" s="12"/>
    </row>
    <row r="19" spans="2:36" ht="33" customHeight="1" x14ac:dyDescent="0.25">
      <c r="B19" s="86">
        <v>12</v>
      </c>
      <c r="C19" s="10" t="s">
        <v>192</v>
      </c>
      <c r="D19" s="10" t="str">
        <f>+D18</f>
        <v>Dirección de Hidrocarburos</v>
      </c>
      <c r="E19" s="11">
        <v>2440</v>
      </c>
      <c r="F19" s="11">
        <v>0</v>
      </c>
      <c r="G19" s="11">
        <v>0</v>
      </c>
      <c r="H19" s="11">
        <v>0</v>
      </c>
      <c r="I19" s="11">
        <v>1</v>
      </c>
      <c r="J19" s="11">
        <v>0</v>
      </c>
      <c r="K19" s="11">
        <v>5</v>
      </c>
      <c r="L19" s="11">
        <v>1</v>
      </c>
      <c r="M19" s="11"/>
      <c r="N19" s="12"/>
      <c r="O19" s="12"/>
      <c r="P19" s="11" t="s">
        <v>33</v>
      </c>
      <c r="Q19" s="11"/>
      <c r="R19" s="11" t="s">
        <v>33</v>
      </c>
      <c r="S19" s="11"/>
      <c r="T19" s="11"/>
      <c r="U19" s="11"/>
      <c r="V19" s="11"/>
      <c r="W19" s="11"/>
      <c r="X19" s="11"/>
      <c r="Y19" s="11"/>
      <c r="Z19" s="11"/>
      <c r="AA19" s="11"/>
      <c r="AB19" s="11"/>
      <c r="AC19" s="13"/>
      <c r="AD19" s="13"/>
      <c r="AE19" s="13"/>
      <c r="AF19" s="13"/>
      <c r="AG19" s="13"/>
      <c r="AH19" s="12"/>
      <c r="AI19" s="12"/>
      <c r="AJ19" s="12"/>
    </row>
    <row r="20" spans="2:36" ht="33" customHeight="1" x14ac:dyDescent="0.25">
      <c r="B20" s="86">
        <v>13</v>
      </c>
      <c r="C20" s="20" t="s">
        <v>99</v>
      </c>
      <c r="D20" s="21" t="str">
        <f>+D18</f>
        <v>Dirección de Hidrocarburos</v>
      </c>
      <c r="E20" s="11">
        <v>1840</v>
      </c>
      <c r="F20" s="11">
        <v>0</v>
      </c>
      <c r="G20" s="11">
        <v>0</v>
      </c>
      <c r="H20" s="11">
        <v>0</v>
      </c>
      <c r="I20" s="11">
        <v>1</v>
      </c>
      <c r="J20" s="11">
        <v>0</v>
      </c>
      <c r="K20" s="11">
        <v>20</v>
      </c>
      <c r="L20" s="12"/>
      <c r="M20" s="12"/>
      <c r="N20" s="12"/>
      <c r="O20" s="11" t="s">
        <v>33</v>
      </c>
      <c r="P20" s="11"/>
      <c r="Q20" s="11" t="s">
        <v>33</v>
      </c>
      <c r="R20" s="11"/>
      <c r="S20" s="11" t="s">
        <v>33</v>
      </c>
      <c r="T20" s="11" t="s">
        <v>33</v>
      </c>
      <c r="U20" s="11" t="s">
        <v>33</v>
      </c>
      <c r="V20" s="11" t="s">
        <v>33</v>
      </c>
      <c r="W20" s="11" t="s">
        <v>33</v>
      </c>
      <c r="X20" s="11" t="s">
        <v>33</v>
      </c>
      <c r="Y20" s="11" t="s">
        <v>33</v>
      </c>
      <c r="Z20" s="11" t="s">
        <v>33</v>
      </c>
      <c r="AA20" s="11" t="s">
        <v>33</v>
      </c>
      <c r="AB20" s="11" t="s">
        <v>33</v>
      </c>
      <c r="AC20" s="13"/>
      <c r="AD20" s="13"/>
      <c r="AE20" s="13"/>
      <c r="AF20" s="13"/>
      <c r="AG20" s="13"/>
      <c r="AH20" s="12" t="s">
        <v>33</v>
      </c>
      <c r="AI20" s="12"/>
      <c r="AJ20" s="12"/>
    </row>
    <row r="21" spans="2:36" ht="33" customHeight="1" x14ac:dyDescent="0.25">
      <c r="B21" s="11">
        <v>14</v>
      </c>
      <c r="C21" s="10" t="s">
        <v>45</v>
      </c>
      <c r="D21" s="21" t="s">
        <v>53</v>
      </c>
      <c r="E21" s="11">
        <v>2</v>
      </c>
      <c r="F21" s="11">
        <v>0</v>
      </c>
      <c r="G21" s="11">
        <v>0</v>
      </c>
      <c r="H21" s="11">
        <v>0</v>
      </c>
      <c r="I21" s="11">
        <v>1</v>
      </c>
      <c r="J21" s="11">
        <v>0</v>
      </c>
      <c r="K21" s="11"/>
      <c r="L21" s="12"/>
      <c r="M21" s="12"/>
      <c r="N21" s="12"/>
      <c r="O21" s="11"/>
      <c r="P21" s="11"/>
      <c r="Q21" s="11" t="s">
        <v>33</v>
      </c>
      <c r="R21" s="11"/>
      <c r="S21" s="11"/>
      <c r="T21" s="11"/>
      <c r="U21" s="11" t="s">
        <v>33</v>
      </c>
      <c r="V21" s="12"/>
      <c r="W21" s="12"/>
      <c r="X21" s="11" t="s">
        <v>33</v>
      </c>
      <c r="Y21" s="11" t="s">
        <v>33</v>
      </c>
      <c r="Z21" s="11" t="s">
        <v>33</v>
      </c>
      <c r="AA21" s="12"/>
      <c r="AB21" s="11" t="s">
        <v>33</v>
      </c>
      <c r="AC21" s="13"/>
      <c r="AD21" s="13"/>
      <c r="AE21" s="13"/>
      <c r="AF21" s="13"/>
      <c r="AG21" s="13"/>
      <c r="AH21" s="12"/>
      <c r="AI21" s="12"/>
      <c r="AJ21" s="12"/>
    </row>
    <row r="22" spans="2:36" ht="33" customHeight="1" x14ac:dyDescent="0.3">
      <c r="B22" s="11">
        <v>15</v>
      </c>
      <c r="C22" s="10" t="s">
        <v>46</v>
      </c>
      <c r="D22" s="21" t="str">
        <f>+D21</f>
        <v>Asesoría Legal</v>
      </c>
      <c r="E22" s="11">
        <f>+E20</f>
        <v>1840</v>
      </c>
      <c r="F22" s="11">
        <v>0</v>
      </c>
      <c r="G22" s="11">
        <v>0</v>
      </c>
      <c r="H22" s="11">
        <v>1</v>
      </c>
      <c r="I22" s="11">
        <v>0</v>
      </c>
      <c r="J22" s="11">
        <v>0</v>
      </c>
      <c r="K22" s="11"/>
      <c r="L22" s="12"/>
      <c r="M22" s="12"/>
      <c r="N22" s="12"/>
      <c r="O22" s="11" t="s">
        <v>33</v>
      </c>
      <c r="P22" s="11"/>
      <c r="Q22" s="11" t="s">
        <v>33</v>
      </c>
      <c r="R22" s="11"/>
      <c r="S22" s="11" t="s">
        <v>33</v>
      </c>
      <c r="T22" s="11" t="s">
        <v>33</v>
      </c>
      <c r="U22" s="11" t="s">
        <v>33</v>
      </c>
      <c r="V22" s="12"/>
      <c r="W22" s="12"/>
      <c r="X22" s="11" t="s">
        <v>33</v>
      </c>
      <c r="Y22" s="11" t="s">
        <v>33</v>
      </c>
      <c r="Z22" s="11" t="s">
        <v>33</v>
      </c>
      <c r="AA22" s="12"/>
      <c r="AB22" s="11" t="s">
        <v>33</v>
      </c>
      <c r="AC22" s="13"/>
      <c r="AD22" s="13"/>
      <c r="AE22" s="13"/>
      <c r="AF22" s="13"/>
      <c r="AG22" s="13"/>
      <c r="AH22" s="12"/>
      <c r="AI22" s="12"/>
      <c r="AJ22" s="12"/>
    </row>
    <row r="23" spans="2:36" ht="33" customHeight="1" x14ac:dyDescent="0.25">
      <c r="B23" s="86">
        <v>16</v>
      </c>
      <c r="C23" s="10" t="s">
        <v>47</v>
      </c>
      <c r="D23" s="21" t="str">
        <f>+D22</f>
        <v>Asesoría Legal</v>
      </c>
      <c r="E23" s="11">
        <v>15</v>
      </c>
      <c r="F23" s="11">
        <v>0</v>
      </c>
      <c r="G23" s="11">
        <v>0</v>
      </c>
      <c r="H23" s="11">
        <v>1</v>
      </c>
      <c r="I23" s="11">
        <v>0</v>
      </c>
      <c r="J23" s="11">
        <v>0</v>
      </c>
      <c r="K23" s="11"/>
      <c r="L23" s="12"/>
      <c r="M23" s="12"/>
      <c r="N23" s="12"/>
      <c r="O23" s="11"/>
      <c r="P23" s="11"/>
      <c r="Q23" s="11" t="s">
        <v>33</v>
      </c>
      <c r="R23" s="11"/>
      <c r="S23" s="11"/>
      <c r="T23" s="11"/>
      <c r="U23" s="11" t="s">
        <v>33</v>
      </c>
      <c r="V23" s="11" t="s">
        <v>33</v>
      </c>
      <c r="W23" s="11" t="s">
        <v>33</v>
      </c>
      <c r="X23" s="11" t="s">
        <v>33</v>
      </c>
      <c r="Y23" s="11" t="s">
        <v>33</v>
      </c>
      <c r="Z23" s="11" t="s">
        <v>33</v>
      </c>
      <c r="AA23" s="11" t="s">
        <v>33</v>
      </c>
      <c r="AB23" s="11" t="s">
        <v>33</v>
      </c>
      <c r="AC23" s="13"/>
      <c r="AD23" s="13"/>
      <c r="AE23" s="13"/>
      <c r="AF23" s="13"/>
      <c r="AG23" s="13"/>
      <c r="AH23" s="12"/>
      <c r="AI23" s="12"/>
      <c r="AJ23" s="12"/>
    </row>
    <row r="24" spans="2:36" ht="33" customHeight="1" x14ac:dyDescent="0.25">
      <c r="B24" s="86">
        <v>17</v>
      </c>
      <c r="C24" s="10" t="s">
        <v>54</v>
      </c>
      <c r="D24" s="21" t="str">
        <f>+D23</f>
        <v>Asesoría Legal</v>
      </c>
      <c r="E24" s="11">
        <v>2</v>
      </c>
      <c r="F24" s="11">
        <v>0</v>
      </c>
      <c r="G24" s="11">
        <v>1</v>
      </c>
      <c r="H24" s="11">
        <v>0</v>
      </c>
      <c r="I24" s="11">
        <v>0</v>
      </c>
      <c r="J24" s="11">
        <v>0</v>
      </c>
      <c r="K24" s="11"/>
      <c r="L24" s="12"/>
      <c r="M24" s="12"/>
      <c r="N24" s="12"/>
      <c r="O24" s="11"/>
      <c r="P24" s="11"/>
      <c r="Q24" s="11" t="s">
        <v>33</v>
      </c>
      <c r="R24" s="11"/>
      <c r="S24" s="11"/>
      <c r="T24" s="11"/>
      <c r="U24" s="11" t="s">
        <v>33</v>
      </c>
      <c r="V24" s="11"/>
      <c r="W24" s="11"/>
      <c r="X24" s="11" t="s">
        <v>33</v>
      </c>
      <c r="Y24" s="11"/>
      <c r="Z24" s="11"/>
      <c r="AA24" s="11"/>
      <c r="AB24" s="11" t="s">
        <v>33</v>
      </c>
      <c r="AC24" s="13"/>
      <c r="AD24" s="13"/>
      <c r="AE24" s="13"/>
      <c r="AF24" s="13"/>
      <c r="AG24" s="13"/>
      <c r="AH24" s="12"/>
      <c r="AI24" s="12"/>
      <c r="AJ24" s="12"/>
    </row>
    <row r="25" spans="2:36" ht="33" customHeight="1" x14ac:dyDescent="0.25">
      <c r="B25" s="11">
        <v>18</v>
      </c>
      <c r="C25" s="10" t="s">
        <v>55</v>
      </c>
      <c r="D25" s="21" t="s">
        <v>51</v>
      </c>
      <c r="E25" s="11">
        <v>2</v>
      </c>
      <c r="F25" s="11">
        <v>0</v>
      </c>
      <c r="G25" s="11">
        <v>1</v>
      </c>
      <c r="H25" s="11">
        <v>0</v>
      </c>
      <c r="I25" s="11">
        <v>0</v>
      </c>
      <c r="J25" s="11">
        <v>0</v>
      </c>
      <c r="K25" s="11"/>
      <c r="L25" s="12"/>
      <c r="M25" s="12"/>
      <c r="N25" s="12"/>
      <c r="O25" s="11"/>
      <c r="P25" s="11"/>
      <c r="Q25" s="11" t="s">
        <v>33</v>
      </c>
      <c r="R25" s="11"/>
      <c r="S25" s="11"/>
      <c r="T25" s="11"/>
      <c r="U25" s="11" t="s">
        <v>33</v>
      </c>
      <c r="V25" s="11"/>
      <c r="W25" s="11"/>
      <c r="X25" s="11" t="s">
        <v>33</v>
      </c>
      <c r="Y25" s="11"/>
      <c r="Z25" s="11"/>
      <c r="AA25" s="11" t="s">
        <v>33</v>
      </c>
      <c r="AB25" s="11" t="s">
        <v>33</v>
      </c>
      <c r="AC25" s="13"/>
      <c r="AD25" s="13"/>
      <c r="AE25" s="13"/>
      <c r="AF25" s="13"/>
      <c r="AG25" s="13"/>
      <c r="AH25" s="12"/>
      <c r="AI25" s="12"/>
      <c r="AJ25" s="12"/>
    </row>
    <row r="26" spans="2:36" ht="33" customHeight="1" x14ac:dyDescent="0.25">
      <c r="B26" s="11">
        <v>19</v>
      </c>
      <c r="C26" s="10" t="s">
        <v>57</v>
      </c>
      <c r="D26" s="14" t="s">
        <v>51</v>
      </c>
      <c r="E26" s="11">
        <v>3</v>
      </c>
      <c r="F26" s="11">
        <v>0</v>
      </c>
      <c r="G26" s="11">
        <v>1</v>
      </c>
      <c r="H26" s="11">
        <v>0</v>
      </c>
      <c r="I26" s="11">
        <v>0</v>
      </c>
      <c r="J26" s="11">
        <v>0</v>
      </c>
      <c r="K26" s="12"/>
      <c r="L26" s="12"/>
      <c r="M26" s="12"/>
      <c r="N26" s="12"/>
      <c r="O26" s="11"/>
      <c r="P26" s="11"/>
      <c r="Q26" s="11" t="s">
        <v>33</v>
      </c>
      <c r="R26" s="11"/>
      <c r="S26" s="11"/>
      <c r="T26" s="11"/>
      <c r="U26" s="11" t="s">
        <v>33</v>
      </c>
      <c r="V26" s="11"/>
      <c r="W26" s="11"/>
      <c r="X26" s="11" t="s">
        <v>33</v>
      </c>
      <c r="Y26" s="11" t="s">
        <v>33</v>
      </c>
      <c r="Z26" s="11" t="s">
        <v>33</v>
      </c>
      <c r="AA26" s="11" t="s">
        <v>33</v>
      </c>
      <c r="AB26" s="11" t="s">
        <v>33</v>
      </c>
      <c r="AC26" s="13"/>
      <c r="AD26" s="13"/>
      <c r="AE26" s="13"/>
      <c r="AF26" s="13"/>
      <c r="AG26" s="13"/>
      <c r="AH26" s="12"/>
      <c r="AI26" s="12"/>
      <c r="AJ26" s="12" t="s">
        <v>33</v>
      </c>
    </row>
    <row r="27" spans="2:36" ht="33" customHeight="1" x14ac:dyDescent="0.25">
      <c r="B27" s="86">
        <v>20</v>
      </c>
      <c r="C27" s="10" t="s">
        <v>56</v>
      </c>
      <c r="D27" s="22" t="str">
        <f>+D25</f>
        <v>Dirección Regional</v>
      </c>
      <c r="E27" s="11">
        <v>5</v>
      </c>
      <c r="F27" s="11">
        <v>0</v>
      </c>
      <c r="G27" s="11">
        <v>0</v>
      </c>
      <c r="H27" s="11">
        <v>0</v>
      </c>
      <c r="I27" s="11">
        <v>0</v>
      </c>
      <c r="J27" s="11">
        <v>1</v>
      </c>
      <c r="K27" s="12"/>
      <c r="L27" s="12"/>
      <c r="M27" s="12"/>
      <c r="N27" s="12"/>
      <c r="O27" s="11" t="s">
        <v>33</v>
      </c>
      <c r="P27" s="11"/>
      <c r="Q27" s="12"/>
      <c r="R27" s="12"/>
      <c r="S27" s="12"/>
      <c r="T27" s="12"/>
      <c r="U27" s="12"/>
      <c r="V27" s="12"/>
      <c r="W27" s="12"/>
      <c r="X27" s="12"/>
      <c r="Y27" s="12"/>
      <c r="Z27" s="12"/>
      <c r="AA27" s="12"/>
      <c r="AB27" s="11" t="s">
        <v>33</v>
      </c>
      <c r="AC27" s="13"/>
      <c r="AD27" s="13"/>
      <c r="AE27" s="13"/>
      <c r="AF27" s="13"/>
      <c r="AG27" s="13"/>
      <c r="AH27" s="12" t="s">
        <v>33</v>
      </c>
      <c r="AI27" s="12"/>
      <c r="AJ27" s="13"/>
    </row>
    <row r="28" spans="2:36" ht="33" customHeight="1" x14ac:dyDescent="0.25">
      <c r="B28" s="86">
        <v>21</v>
      </c>
      <c r="C28" s="24" t="s">
        <v>48</v>
      </c>
      <c r="D28" s="22" t="str">
        <f>+D27</f>
        <v>Dirección Regional</v>
      </c>
      <c r="E28" s="11">
        <v>2</v>
      </c>
      <c r="F28" s="11">
        <v>0</v>
      </c>
      <c r="G28" s="11">
        <v>1</v>
      </c>
      <c r="H28" s="11">
        <v>0</v>
      </c>
      <c r="I28" s="11">
        <v>0</v>
      </c>
      <c r="J28" s="11">
        <v>0</v>
      </c>
      <c r="K28" s="12"/>
      <c r="L28" s="12"/>
      <c r="M28" s="12"/>
      <c r="N28" s="12"/>
      <c r="O28" s="12"/>
      <c r="P28" s="12"/>
      <c r="Q28" s="11" t="s">
        <v>33</v>
      </c>
      <c r="R28" s="11"/>
      <c r="S28" s="11"/>
      <c r="T28" s="11"/>
      <c r="U28" s="11" t="s">
        <v>33</v>
      </c>
      <c r="V28" s="11"/>
      <c r="W28" s="11" t="s">
        <v>33</v>
      </c>
      <c r="X28" s="11" t="s">
        <v>33</v>
      </c>
      <c r="Y28" s="11" t="s">
        <v>33</v>
      </c>
      <c r="Z28" s="11" t="s">
        <v>33</v>
      </c>
      <c r="AA28" s="11"/>
      <c r="AB28" s="11" t="s">
        <v>33</v>
      </c>
      <c r="AC28" s="12"/>
      <c r="AD28" s="12"/>
      <c r="AE28" s="12"/>
      <c r="AF28" s="12"/>
      <c r="AG28" s="12"/>
      <c r="AH28" s="12" t="s">
        <v>33</v>
      </c>
      <c r="AI28" s="12"/>
      <c r="AJ28" s="12"/>
    </row>
    <row r="29" spans="2:36" ht="33" customHeight="1" x14ac:dyDescent="0.25">
      <c r="B29" s="11">
        <v>22</v>
      </c>
      <c r="C29" s="10" t="s">
        <v>49</v>
      </c>
      <c r="D29" s="14" t="s">
        <v>51</v>
      </c>
      <c r="E29" s="11">
        <v>5</v>
      </c>
      <c r="F29" s="11">
        <v>0</v>
      </c>
      <c r="G29" s="11">
        <v>1</v>
      </c>
      <c r="H29" s="11">
        <v>0</v>
      </c>
      <c r="I29" s="11">
        <v>0</v>
      </c>
      <c r="J29" s="11">
        <v>0</v>
      </c>
      <c r="K29" s="11"/>
      <c r="L29" s="11"/>
      <c r="M29" s="11"/>
      <c r="N29" s="11">
        <v>2</v>
      </c>
      <c r="O29" s="11"/>
      <c r="P29" s="11"/>
      <c r="Q29" s="11"/>
      <c r="R29" s="11"/>
      <c r="S29" s="11"/>
      <c r="T29" s="11"/>
      <c r="U29" s="11"/>
      <c r="V29" s="11"/>
      <c r="W29" s="11"/>
      <c r="X29" s="11"/>
      <c r="Y29" s="11"/>
      <c r="Z29" s="11"/>
      <c r="AA29" s="11"/>
      <c r="AB29" s="11" t="s">
        <v>33</v>
      </c>
      <c r="AC29" s="13"/>
      <c r="AD29" s="13"/>
      <c r="AE29" s="13"/>
      <c r="AF29" s="13"/>
      <c r="AG29" s="13"/>
      <c r="AH29" s="12"/>
      <c r="AI29" s="12"/>
      <c r="AJ29" s="12" t="s">
        <v>33</v>
      </c>
    </row>
    <row r="30" spans="2:36" ht="33" customHeight="1" thickBot="1" x14ac:dyDescent="0.3">
      <c r="B30" s="11">
        <v>23</v>
      </c>
      <c r="C30" s="24" t="s">
        <v>117</v>
      </c>
      <c r="D30" s="10" t="str">
        <f>+D28</f>
        <v>Dirección Regional</v>
      </c>
      <c r="E30" s="85">
        <v>2</v>
      </c>
      <c r="F30" s="11">
        <v>0</v>
      </c>
      <c r="G30" s="11">
        <v>1</v>
      </c>
      <c r="H30" s="11">
        <v>0</v>
      </c>
      <c r="I30" s="11">
        <v>0</v>
      </c>
      <c r="J30" s="11">
        <v>0</v>
      </c>
      <c r="K30" s="11">
        <v>1</v>
      </c>
      <c r="L30" s="11"/>
      <c r="M30" s="11"/>
      <c r="N30" s="11"/>
      <c r="O30" s="11"/>
      <c r="P30" s="11"/>
      <c r="Q30" s="11"/>
      <c r="R30" s="11"/>
      <c r="S30" s="11" t="s">
        <v>33</v>
      </c>
      <c r="T30" s="11" t="s">
        <v>33</v>
      </c>
      <c r="U30" s="11"/>
      <c r="V30" s="11"/>
      <c r="W30" s="11"/>
      <c r="X30" s="11" t="s">
        <v>33</v>
      </c>
      <c r="Y30" s="11"/>
      <c r="Z30" s="11"/>
      <c r="AA30" s="11" t="s">
        <v>33</v>
      </c>
      <c r="AB30" s="11" t="s">
        <v>33</v>
      </c>
      <c r="AC30" s="11"/>
      <c r="AD30" s="12"/>
      <c r="AE30" s="12"/>
      <c r="AF30" s="12"/>
      <c r="AG30" s="12"/>
      <c r="AH30" s="13"/>
      <c r="AI30" s="12" t="s">
        <v>33</v>
      </c>
      <c r="AJ30" s="12"/>
    </row>
    <row r="31" spans="2:36" ht="15.75" thickBot="1" x14ac:dyDescent="0.3">
      <c r="E31" s="151">
        <f>SUM(E8:E30)</f>
        <v>7719</v>
      </c>
      <c r="F31" s="182" t="e">
        <f>'TUPA 17'!#REF!</f>
        <v>#REF!</v>
      </c>
    </row>
    <row r="32" spans="2:36" x14ac:dyDescent="0.2">
      <c r="E32" s="37"/>
    </row>
  </sheetData>
  <mergeCells count="14">
    <mergeCell ref="AC5:AG5"/>
    <mergeCell ref="AH5:AJ5"/>
    <mergeCell ref="F6:J6"/>
    <mergeCell ref="K6:N6"/>
    <mergeCell ref="O6:AB6"/>
    <mergeCell ref="AH6:AH7"/>
    <mergeCell ref="AI6:AI7"/>
    <mergeCell ref="AJ6:AJ7"/>
    <mergeCell ref="O5:AB5"/>
    <mergeCell ref="B5:B7"/>
    <mergeCell ref="C5:C7"/>
    <mergeCell ref="D5:D7"/>
    <mergeCell ref="E5:E7"/>
    <mergeCell ref="F5:N5"/>
  </mergeCells>
  <pageMargins left="0.7" right="0.7" top="0.75" bottom="0.75" header="0.3" footer="0.3"/>
  <pageSetup orientation="portrait" horizontalDpi="0" verticalDpi="0"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33"/>
  <sheetViews>
    <sheetView showGridLines="0" zoomScale="70" zoomScaleNormal="70" workbookViewId="0">
      <selection activeCell="E33" sqref="E33"/>
    </sheetView>
  </sheetViews>
  <sheetFormatPr baseColWidth="10" defaultColWidth="11.42578125" defaultRowHeight="15" x14ac:dyDescent="0.25"/>
  <cols>
    <col min="1" max="1" width="5.140625" style="205" bestFit="1" customWidth="1"/>
    <col min="2" max="2" width="8.7109375" style="209" customWidth="1"/>
    <col min="3" max="3" width="26.140625" style="205" customWidth="1"/>
    <col min="4" max="4" width="21.5703125" style="205" customWidth="1"/>
    <col min="5" max="5" width="10.7109375" style="205" customWidth="1"/>
    <col min="6" max="26" width="9" style="205" customWidth="1"/>
    <col min="27" max="31" width="9.28515625" style="205" customWidth="1"/>
    <col min="32" max="34" width="5.28515625" style="205" customWidth="1"/>
    <col min="35" max="16384" width="11.42578125" style="205"/>
  </cols>
  <sheetData>
    <row r="1" spans="1:34" ht="15.75" x14ac:dyDescent="0.25">
      <c r="A1" s="440" t="s">
        <v>0</v>
      </c>
      <c r="B1" s="440"/>
      <c r="C1" s="440"/>
      <c r="D1" s="440"/>
      <c r="E1" s="440"/>
      <c r="F1" s="440"/>
      <c r="G1" s="440"/>
      <c r="H1" s="440"/>
      <c r="I1" s="440"/>
      <c r="J1" s="440"/>
      <c r="K1" s="440"/>
      <c r="L1" s="440"/>
      <c r="M1" s="440"/>
      <c r="N1" s="440"/>
      <c r="O1" s="440"/>
      <c r="P1" s="440"/>
      <c r="Q1" s="440"/>
      <c r="R1" s="440"/>
      <c r="S1" s="440"/>
      <c r="T1" s="440"/>
      <c r="U1" s="440"/>
      <c r="V1" s="440"/>
      <c r="W1" s="440"/>
      <c r="X1" s="440"/>
      <c r="Y1" s="440"/>
      <c r="Z1" s="440"/>
      <c r="AA1" s="204"/>
      <c r="AB1" s="204"/>
      <c r="AC1" s="204"/>
      <c r="AD1" s="198"/>
    </row>
    <row r="2" spans="1:34" ht="15.75" x14ac:dyDescent="0.25">
      <c r="A2" s="440" t="s">
        <v>42</v>
      </c>
      <c r="B2" s="440"/>
      <c r="C2" s="440"/>
      <c r="D2" s="440"/>
      <c r="E2" s="440"/>
      <c r="F2" s="440"/>
      <c r="G2" s="440"/>
      <c r="H2" s="440"/>
      <c r="I2" s="440"/>
      <c r="J2" s="440"/>
      <c r="K2" s="440"/>
      <c r="L2" s="440"/>
      <c r="M2" s="440"/>
      <c r="N2" s="440"/>
      <c r="O2" s="440"/>
      <c r="P2" s="440"/>
      <c r="Q2" s="440"/>
      <c r="R2" s="440"/>
      <c r="S2" s="440"/>
      <c r="T2" s="440"/>
      <c r="U2" s="440"/>
      <c r="V2" s="440"/>
      <c r="W2" s="440"/>
      <c r="X2" s="440"/>
      <c r="Y2" s="440"/>
      <c r="Z2" s="440"/>
      <c r="AA2" s="204"/>
      <c r="AB2" s="204"/>
      <c r="AC2" s="204"/>
      <c r="AD2" s="204"/>
    </row>
    <row r="3" spans="1:34" ht="15.75" x14ac:dyDescent="0.25">
      <c r="A3" s="440" t="s">
        <v>38</v>
      </c>
      <c r="B3" s="440"/>
      <c r="C3" s="440"/>
      <c r="D3" s="440"/>
      <c r="E3" s="440"/>
      <c r="F3" s="440"/>
      <c r="G3" s="440"/>
      <c r="H3" s="440"/>
      <c r="I3" s="440"/>
      <c r="J3" s="440"/>
      <c r="K3" s="440"/>
      <c r="L3" s="440"/>
      <c r="M3" s="440"/>
      <c r="N3" s="440"/>
      <c r="O3" s="440"/>
      <c r="P3" s="440"/>
      <c r="Q3" s="440"/>
      <c r="R3" s="440"/>
      <c r="S3" s="440"/>
      <c r="T3" s="440"/>
      <c r="U3" s="440"/>
      <c r="V3" s="440"/>
      <c r="W3" s="440"/>
      <c r="X3" s="440"/>
      <c r="Y3" s="440"/>
      <c r="Z3" s="440"/>
      <c r="AA3" s="204"/>
      <c r="AB3" s="204"/>
      <c r="AC3" s="204"/>
      <c r="AD3" s="204"/>
    </row>
    <row r="4" spans="1:34" ht="15.75" x14ac:dyDescent="0.25">
      <c r="A4" s="204"/>
      <c r="B4" s="204"/>
      <c r="C4" s="204"/>
      <c r="D4" s="204"/>
      <c r="E4" s="204"/>
      <c r="F4" s="204"/>
      <c r="G4" s="204"/>
      <c r="H4" s="204"/>
      <c r="I4" s="204"/>
      <c r="J4" s="204"/>
      <c r="K4" s="204"/>
      <c r="L4" s="204"/>
      <c r="M4" s="204"/>
      <c r="N4" s="204"/>
      <c r="O4" s="204"/>
      <c r="P4" s="204"/>
      <c r="Q4" s="204"/>
      <c r="R4" s="204"/>
      <c r="S4" s="204"/>
      <c r="T4" s="204"/>
      <c r="U4" s="204"/>
      <c r="V4" s="204"/>
      <c r="W4" s="204"/>
      <c r="X4" s="204"/>
      <c r="Y4" s="204"/>
      <c r="Z4" s="204"/>
      <c r="AA4" s="204"/>
      <c r="AB4" s="204"/>
      <c r="AC4" s="204"/>
      <c r="AD4" s="204"/>
    </row>
    <row r="5" spans="1:34" ht="15.75" x14ac:dyDescent="0.25">
      <c r="A5" s="198"/>
      <c r="B5" s="198" t="s">
        <v>275</v>
      </c>
      <c r="C5" s="198"/>
      <c r="D5" s="198"/>
      <c r="E5" s="198"/>
      <c r="F5" s="198"/>
      <c r="G5" s="198"/>
      <c r="H5" s="198"/>
      <c r="I5" s="198"/>
      <c r="J5" s="198"/>
    </row>
    <row r="7" spans="1:34" s="204" customFormat="1" ht="31.5" x14ac:dyDescent="0.25">
      <c r="B7" s="455" t="s">
        <v>1</v>
      </c>
      <c r="C7" s="455" t="s">
        <v>2</v>
      </c>
      <c r="D7" s="97" t="s">
        <v>3</v>
      </c>
      <c r="E7" s="206" t="s">
        <v>4</v>
      </c>
      <c r="F7" s="458" t="s">
        <v>5</v>
      </c>
      <c r="G7" s="459"/>
      <c r="H7" s="459"/>
      <c r="I7" s="459"/>
      <c r="J7" s="459"/>
      <c r="K7" s="459"/>
      <c r="L7" s="459"/>
      <c r="M7" s="459"/>
      <c r="N7" s="460"/>
      <c r="O7" s="458" t="s">
        <v>219</v>
      </c>
      <c r="P7" s="459"/>
      <c r="Q7" s="459"/>
      <c r="R7" s="459"/>
      <c r="S7" s="459"/>
      <c r="T7" s="459"/>
      <c r="U7" s="459"/>
      <c r="V7" s="459"/>
      <c r="W7" s="459"/>
      <c r="X7" s="459"/>
      <c r="Y7" s="459"/>
      <c r="Z7" s="460"/>
      <c r="AA7" s="448" t="s">
        <v>11</v>
      </c>
      <c r="AB7" s="449"/>
      <c r="AC7" s="449"/>
      <c r="AD7" s="449"/>
      <c r="AE7" s="450"/>
      <c r="AF7" s="448" t="s">
        <v>15</v>
      </c>
      <c r="AG7" s="449"/>
      <c r="AH7" s="450"/>
    </row>
    <row r="8" spans="1:34" s="204" customFormat="1" ht="15.75" x14ac:dyDescent="0.25">
      <c r="B8" s="456"/>
      <c r="C8" s="456"/>
      <c r="D8" s="97"/>
      <c r="E8" s="206"/>
      <c r="F8" s="451" t="s">
        <v>6</v>
      </c>
      <c r="G8" s="451"/>
      <c r="H8" s="451"/>
      <c r="I8" s="451"/>
      <c r="J8" s="451"/>
      <c r="K8" s="451"/>
      <c r="L8" s="452" t="s">
        <v>218</v>
      </c>
      <c r="M8" s="452"/>
      <c r="N8" s="452"/>
      <c r="O8" s="451" t="s">
        <v>10</v>
      </c>
      <c r="P8" s="451"/>
      <c r="Q8" s="451"/>
      <c r="R8" s="451"/>
      <c r="S8" s="451"/>
      <c r="T8" s="451"/>
      <c r="U8" s="451"/>
      <c r="V8" s="451"/>
      <c r="W8" s="451"/>
      <c r="X8" s="451"/>
      <c r="Y8" s="451"/>
      <c r="Z8" s="451"/>
      <c r="AA8" s="97" t="s">
        <v>31</v>
      </c>
      <c r="AB8" s="97" t="s">
        <v>32</v>
      </c>
      <c r="AC8" s="97" t="s">
        <v>12</v>
      </c>
      <c r="AD8" s="97" t="s">
        <v>13</v>
      </c>
      <c r="AE8" s="97" t="s">
        <v>14</v>
      </c>
      <c r="AF8" s="453" t="s">
        <v>16</v>
      </c>
      <c r="AG8" s="453" t="s">
        <v>17</v>
      </c>
      <c r="AH8" s="453" t="s">
        <v>18</v>
      </c>
    </row>
    <row r="9" spans="1:34" s="204" customFormat="1" ht="44.25" customHeight="1" x14ac:dyDescent="0.25">
      <c r="B9" s="457"/>
      <c r="C9" s="457"/>
      <c r="D9" s="97"/>
      <c r="E9" s="206"/>
      <c r="F9" s="206" t="s">
        <v>41</v>
      </c>
      <c r="G9" s="206" t="s">
        <v>146</v>
      </c>
      <c r="H9" s="206" t="s">
        <v>145</v>
      </c>
      <c r="I9" s="97" t="s">
        <v>43</v>
      </c>
      <c r="J9" s="97" t="s">
        <v>217</v>
      </c>
      <c r="K9" s="206" t="s">
        <v>22</v>
      </c>
      <c r="L9" s="207" t="s">
        <v>8</v>
      </c>
      <c r="M9" s="208" t="s">
        <v>28</v>
      </c>
      <c r="N9" s="207" t="s">
        <v>37</v>
      </c>
      <c r="O9" s="208" t="s">
        <v>25</v>
      </c>
      <c r="P9" s="207" t="s">
        <v>24</v>
      </c>
      <c r="Q9" s="207" t="s">
        <v>64</v>
      </c>
      <c r="R9" s="207" t="s">
        <v>65</v>
      </c>
      <c r="S9" s="207" t="s">
        <v>26</v>
      </c>
      <c r="T9" s="207" t="s">
        <v>27</v>
      </c>
      <c r="U9" s="207" t="s">
        <v>23</v>
      </c>
      <c r="V9" s="207" t="s">
        <v>73</v>
      </c>
      <c r="W9" s="207" t="s">
        <v>141</v>
      </c>
      <c r="X9" s="207" t="s">
        <v>84</v>
      </c>
      <c r="Y9" s="207" t="s">
        <v>140</v>
      </c>
      <c r="Z9" s="207" t="s">
        <v>30</v>
      </c>
      <c r="AA9" s="207"/>
      <c r="AB9" s="207"/>
      <c r="AC9" s="207"/>
      <c r="AD9" s="97"/>
      <c r="AE9" s="97"/>
      <c r="AF9" s="454"/>
      <c r="AG9" s="454"/>
      <c r="AH9" s="454"/>
    </row>
    <row r="10" spans="1:34" ht="33" customHeight="1" x14ac:dyDescent="0.25">
      <c r="B10" s="11">
        <v>1</v>
      </c>
      <c r="C10" s="10" t="s">
        <v>34</v>
      </c>
      <c r="D10" s="14" t="s">
        <v>40</v>
      </c>
      <c r="E10" s="11">
        <v>2</v>
      </c>
      <c r="F10" s="11">
        <v>1</v>
      </c>
      <c r="G10" s="11">
        <v>0</v>
      </c>
      <c r="H10" s="11">
        <v>0</v>
      </c>
      <c r="I10" s="11">
        <v>0</v>
      </c>
      <c r="J10" s="11">
        <v>0</v>
      </c>
      <c r="K10" s="11">
        <v>0</v>
      </c>
      <c r="L10" s="11"/>
      <c r="M10" s="11"/>
      <c r="N10" s="11"/>
      <c r="O10" s="11"/>
      <c r="P10" s="11"/>
      <c r="Q10" s="11"/>
      <c r="R10" s="11"/>
      <c r="S10" s="11"/>
      <c r="T10" s="11"/>
      <c r="U10" s="11"/>
      <c r="V10" s="11"/>
      <c r="W10" s="11"/>
      <c r="X10" s="72"/>
      <c r="Y10" s="72"/>
      <c r="Z10" s="72" t="s">
        <v>33</v>
      </c>
      <c r="AA10" s="72"/>
      <c r="AB10" s="72"/>
      <c r="AC10" s="11" t="s">
        <v>33</v>
      </c>
      <c r="AD10" s="11"/>
      <c r="AE10" s="11"/>
      <c r="AF10" s="11" t="s">
        <v>33</v>
      </c>
      <c r="AG10" s="11"/>
      <c r="AH10" s="11"/>
    </row>
    <row r="11" spans="1:34" ht="33" customHeight="1" x14ac:dyDescent="0.25">
      <c r="B11" s="11">
        <v>2</v>
      </c>
      <c r="C11" s="10" t="s">
        <v>35</v>
      </c>
      <c r="D11" s="14" t="str">
        <f>+D10</f>
        <v>Administración</v>
      </c>
      <c r="E11" s="11">
        <v>2</v>
      </c>
      <c r="F11" s="11">
        <v>1</v>
      </c>
      <c r="G11" s="11">
        <v>0</v>
      </c>
      <c r="H11" s="11">
        <v>0</v>
      </c>
      <c r="I11" s="11">
        <v>0</v>
      </c>
      <c r="J11" s="11">
        <v>0</v>
      </c>
      <c r="K11" s="11">
        <v>0</v>
      </c>
      <c r="L11" s="11"/>
      <c r="M11" s="11" t="s">
        <v>33</v>
      </c>
      <c r="N11" s="11"/>
      <c r="O11" s="11" t="s">
        <v>33</v>
      </c>
      <c r="P11" s="11"/>
      <c r="Q11" s="11"/>
      <c r="R11" s="11"/>
      <c r="S11" s="11"/>
      <c r="T11" s="11"/>
      <c r="U11" s="11"/>
      <c r="V11" s="11"/>
      <c r="W11" s="11"/>
      <c r="X11" s="72"/>
      <c r="Y11" s="72"/>
      <c r="Z11" s="72" t="s">
        <v>33</v>
      </c>
      <c r="AA11" s="72"/>
      <c r="AB11" s="72"/>
      <c r="AC11" s="11"/>
      <c r="AD11" s="11" t="s">
        <v>33</v>
      </c>
      <c r="AE11" s="11"/>
      <c r="AF11" s="11"/>
      <c r="AG11" s="11"/>
      <c r="AH11" s="11"/>
    </row>
    <row r="12" spans="1:34" ht="33" customHeight="1" x14ac:dyDescent="0.25">
      <c r="B12" s="11">
        <v>3</v>
      </c>
      <c r="C12" s="20" t="s">
        <v>36</v>
      </c>
      <c r="D12" s="14" t="s">
        <v>179</v>
      </c>
      <c r="E12" s="11">
        <v>5</v>
      </c>
      <c r="F12" s="11">
        <v>0</v>
      </c>
      <c r="G12" s="11">
        <v>1</v>
      </c>
      <c r="H12" s="11">
        <v>0</v>
      </c>
      <c r="I12" s="11">
        <v>0</v>
      </c>
      <c r="J12" s="11">
        <v>0</v>
      </c>
      <c r="K12" s="11">
        <v>0</v>
      </c>
      <c r="L12" s="11"/>
      <c r="M12" s="11"/>
      <c r="N12" s="11"/>
      <c r="O12" s="11" t="s">
        <v>33</v>
      </c>
      <c r="P12" s="11"/>
      <c r="Q12" s="11"/>
      <c r="R12" s="11"/>
      <c r="S12" s="11"/>
      <c r="T12" s="11"/>
      <c r="U12" s="11"/>
      <c r="V12" s="11"/>
      <c r="W12" s="11"/>
      <c r="X12" s="11"/>
      <c r="Y12" s="11"/>
      <c r="Z12" s="11" t="s">
        <v>33</v>
      </c>
      <c r="AA12" s="72"/>
      <c r="AB12" s="72"/>
      <c r="AC12" s="72"/>
      <c r="AD12" s="72"/>
      <c r="AE12" s="72"/>
      <c r="AF12" s="11"/>
      <c r="AG12" s="11" t="s">
        <v>33</v>
      </c>
      <c r="AH12" s="11"/>
    </row>
    <row r="13" spans="1:34" ht="33" customHeight="1" x14ac:dyDescent="0.25">
      <c r="B13" s="11">
        <v>4</v>
      </c>
      <c r="C13" s="20" t="s">
        <v>19</v>
      </c>
      <c r="D13" s="10" t="str">
        <f>+D12</f>
        <v>Mesa de Partes</v>
      </c>
      <c r="E13" s="11">
        <v>1</v>
      </c>
      <c r="F13" s="11">
        <v>0</v>
      </c>
      <c r="G13" s="11">
        <v>1</v>
      </c>
      <c r="H13" s="11">
        <v>0</v>
      </c>
      <c r="I13" s="11">
        <v>0</v>
      </c>
      <c r="J13" s="11">
        <v>0</v>
      </c>
      <c r="K13" s="11">
        <v>0</v>
      </c>
      <c r="L13" s="11"/>
      <c r="M13" s="11"/>
      <c r="N13" s="11"/>
      <c r="O13" s="11"/>
      <c r="P13" s="11" t="s">
        <v>33</v>
      </c>
      <c r="Q13" s="11"/>
      <c r="R13" s="11"/>
      <c r="S13" s="11" t="s">
        <v>33</v>
      </c>
      <c r="T13" s="11"/>
      <c r="U13" s="11" t="s">
        <v>33</v>
      </c>
      <c r="V13" s="11"/>
      <c r="W13" s="11" t="s">
        <v>33</v>
      </c>
      <c r="X13" s="11"/>
      <c r="Y13" s="11"/>
      <c r="Z13" s="11" t="s">
        <v>33</v>
      </c>
      <c r="AA13" s="72"/>
      <c r="AB13" s="72"/>
      <c r="AC13" s="72"/>
      <c r="AD13" s="72"/>
      <c r="AE13" s="72"/>
      <c r="AF13" s="11"/>
      <c r="AG13" s="11"/>
      <c r="AH13" s="11"/>
    </row>
    <row r="14" spans="1:34" ht="33" customHeight="1" x14ac:dyDescent="0.25">
      <c r="B14" s="11">
        <v>5</v>
      </c>
      <c r="C14" s="14" t="s">
        <v>194</v>
      </c>
      <c r="D14" s="14" t="str">
        <f>+D13</f>
        <v>Mesa de Partes</v>
      </c>
      <c r="E14" s="11">
        <v>1</v>
      </c>
      <c r="F14" s="11">
        <v>0</v>
      </c>
      <c r="G14" s="11">
        <v>1</v>
      </c>
      <c r="H14" s="11">
        <v>0</v>
      </c>
      <c r="I14" s="11">
        <v>0</v>
      </c>
      <c r="J14" s="11">
        <v>0</v>
      </c>
      <c r="K14" s="11">
        <v>0</v>
      </c>
      <c r="L14" s="11"/>
      <c r="M14" s="11"/>
      <c r="N14" s="11"/>
      <c r="O14" s="11"/>
      <c r="P14" s="11" t="s">
        <v>33</v>
      </c>
      <c r="Q14" s="11"/>
      <c r="R14" s="11"/>
      <c r="S14" s="11" t="s">
        <v>33</v>
      </c>
      <c r="T14" s="11"/>
      <c r="U14" s="11" t="s">
        <v>33</v>
      </c>
      <c r="V14" s="11" t="s">
        <v>33</v>
      </c>
      <c r="W14" s="11" t="s">
        <v>33</v>
      </c>
      <c r="X14" s="11"/>
      <c r="Y14" s="11"/>
      <c r="Z14" s="11" t="s">
        <v>33</v>
      </c>
      <c r="AA14" s="72"/>
      <c r="AB14" s="72"/>
      <c r="AC14" s="72"/>
      <c r="AD14" s="72"/>
      <c r="AE14" s="72"/>
      <c r="AF14" s="11"/>
      <c r="AG14" s="11" t="s">
        <v>33</v>
      </c>
      <c r="AH14" s="11"/>
    </row>
    <row r="15" spans="1:34" ht="33" customHeight="1" x14ac:dyDescent="0.25">
      <c r="B15" s="11">
        <v>6</v>
      </c>
      <c r="C15" s="14" t="s">
        <v>50</v>
      </c>
      <c r="D15" s="14" t="s">
        <v>216</v>
      </c>
      <c r="E15" s="11">
        <v>5</v>
      </c>
      <c r="F15" s="11">
        <v>0</v>
      </c>
      <c r="G15" s="11">
        <v>0</v>
      </c>
      <c r="H15" s="11">
        <v>0</v>
      </c>
      <c r="I15" s="11">
        <v>0</v>
      </c>
      <c r="J15" s="11">
        <v>0</v>
      </c>
      <c r="K15" s="11">
        <v>1</v>
      </c>
      <c r="L15" s="11"/>
      <c r="M15" s="11"/>
      <c r="N15" s="11"/>
      <c r="O15" s="11" t="s">
        <v>33</v>
      </c>
      <c r="P15" s="11"/>
      <c r="Q15" s="11"/>
      <c r="R15" s="11"/>
      <c r="S15" s="11"/>
      <c r="T15" s="11"/>
      <c r="U15" s="11"/>
      <c r="V15" s="11"/>
      <c r="W15" s="11"/>
      <c r="X15" s="11"/>
      <c r="Y15" s="11"/>
      <c r="Z15" s="11" t="s">
        <v>33</v>
      </c>
      <c r="AA15" s="72"/>
      <c r="AB15" s="72"/>
      <c r="AC15" s="72"/>
      <c r="AD15" s="72"/>
      <c r="AE15" s="72"/>
      <c r="AF15" s="11"/>
      <c r="AG15" s="11"/>
      <c r="AH15" s="11"/>
    </row>
    <row r="16" spans="1:34" ht="33" customHeight="1" x14ac:dyDescent="0.25">
      <c r="B16" s="11">
        <v>7</v>
      </c>
      <c r="C16" s="10" t="s">
        <v>66</v>
      </c>
      <c r="D16" s="14" t="s">
        <v>53</v>
      </c>
      <c r="E16" s="11">
        <v>2</v>
      </c>
      <c r="F16" s="11">
        <v>0</v>
      </c>
      <c r="G16" s="11">
        <v>0</v>
      </c>
      <c r="H16" s="11">
        <v>1</v>
      </c>
      <c r="I16" s="11">
        <v>0</v>
      </c>
      <c r="J16" s="11">
        <v>0</v>
      </c>
      <c r="K16" s="11">
        <v>0</v>
      </c>
      <c r="L16" s="11"/>
      <c r="M16" s="11"/>
      <c r="N16" s="11"/>
      <c r="O16" s="11"/>
      <c r="P16" s="11" t="s">
        <v>33</v>
      </c>
      <c r="Q16" s="11"/>
      <c r="R16" s="11"/>
      <c r="S16" s="11" t="s">
        <v>33</v>
      </c>
      <c r="T16" s="11"/>
      <c r="U16" s="11" t="s">
        <v>33</v>
      </c>
      <c r="V16" s="11" t="s">
        <v>33</v>
      </c>
      <c r="W16" s="11" t="s">
        <v>33</v>
      </c>
      <c r="X16" s="11"/>
      <c r="Y16" s="11"/>
      <c r="Z16" s="11" t="s">
        <v>33</v>
      </c>
      <c r="AA16" s="72"/>
      <c r="AB16" s="72"/>
      <c r="AC16" s="72"/>
      <c r="AD16" s="72"/>
      <c r="AE16" s="72"/>
      <c r="AF16" s="11"/>
      <c r="AG16" s="11"/>
      <c r="AH16" s="11"/>
    </row>
    <row r="17" spans="2:34" ht="33" customHeight="1" x14ac:dyDescent="0.25">
      <c r="B17" s="11">
        <v>8</v>
      </c>
      <c r="C17" s="10" t="s">
        <v>67</v>
      </c>
      <c r="D17" s="14" t="s">
        <v>53</v>
      </c>
      <c r="E17" s="11">
        <v>480</v>
      </c>
      <c r="F17" s="11">
        <v>0</v>
      </c>
      <c r="G17" s="11">
        <v>0</v>
      </c>
      <c r="H17" s="11">
        <v>1</v>
      </c>
      <c r="I17" s="11">
        <v>0</v>
      </c>
      <c r="J17" s="11">
        <v>0</v>
      </c>
      <c r="K17" s="11">
        <v>0</v>
      </c>
      <c r="L17" s="11">
        <v>10</v>
      </c>
      <c r="M17" s="11"/>
      <c r="N17" s="11"/>
      <c r="O17" s="11"/>
      <c r="P17" s="11" t="s">
        <v>33</v>
      </c>
      <c r="Q17" s="11" t="s">
        <v>33</v>
      </c>
      <c r="R17" s="11" t="s">
        <v>33</v>
      </c>
      <c r="S17" s="11" t="s">
        <v>33</v>
      </c>
      <c r="T17" s="11" t="s">
        <v>33</v>
      </c>
      <c r="U17" s="11" t="s">
        <v>33</v>
      </c>
      <c r="V17" s="11" t="s">
        <v>33</v>
      </c>
      <c r="W17" s="11" t="s">
        <v>33</v>
      </c>
      <c r="X17" s="11" t="s">
        <v>33</v>
      </c>
      <c r="Y17" s="11" t="s">
        <v>33</v>
      </c>
      <c r="Z17" s="11" t="s">
        <v>33</v>
      </c>
      <c r="AA17" s="72"/>
      <c r="AB17" s="72"/>
      <c r="AC17" s="72"/>
      <c r="AD17" s="72"/>
      <c r="AE17" s="72"/>
      <c r="AF17" s="11"/>
      <c r="AG17" s="11"/>
      <c r="AH17" s="11"/>
    </row>
    <row r="18" spans="2:34" ht="33" customHeight="1" x14ac:dyDescent="0.25">
      <c r="B18" s="11">
        <v>9</v>
      </c>
      <c r="C18" s="10" t="s">
        <v>68</v>
      </c>
      <c r="D18" s="14" t="s">
        <v>53</v>
      </c>
      <c r="E18" s="11">
        <v>2</v>
      </c>
      <c r="F18" s="11">
        <v>0</v>
      </c>
      <c r="G18" s="11">
        <v>0</v>
      </c>
      <c r="H18" s="11">
        <v>1</v>
      </c>
      <c r="I18" s="11">
        <v>0</v>
      </c>
      <c r="J18" s="11">
        <v>0</v>
      </c>
      <c r="K18" s="11">
        <v>0</v>
      </c>
      <c r="L18" s="11"/>
      <c r="M18" s="11"/>
      <c r="N18" s="11"/>
      <c r="O18" s="11"/>
      <c r="P18" s="11" t="s">
        <v>33</v>
      </c>
      <c r="Q18" s="11"/>
      <c r="R18" s="11"/>
      <c r="S18" s="11" t="s">
        <v>33</v>
      </c>
      <c r="T18" s="11"/>
      <c r="U18" s="11" t="s">
        <v>33</v>
      </c>
      <c r="V18" s="11" t="s">
        <v>33</v>
      </c>
      <c r="W18" s="11" t="s">
        <v>33</v>
      </c>
      <c r="X18" s="11"/>
      <c r="Y18" s="11"/>
      <c r="Z18" s="11" t="s">
        <v>33</v>
      </c>
      <c r="AA18" s="72"/>
      <c r="AB18" s="72"/>
      <c r="AC18" s="72"/>
      <c r="AD18" s="72"/>
      <c r="AE18" s="72"/>
      <c r="AF18" s="11"/>
      <c r="AG18" s="11"/>
      <c r="AH18" s="11"/>
    </row>
    <row r="19" spans="2:34" ht="33" customHeight="1" x14ac:dyDescent="0.25">
      <c r="B19" s="11">
        <v>10</v>
      </c>
      <c r="C19" s="10" t="s">
        <v>39</v>
      </c>
      <c r="D19" s="10" t="s">
        <v>215</v>
      </c>
      <c r="E19" s="17">
        <v>1</v>
      </c>
      <c r="F19" s="11">
        <v>0</v>
      </c>
      <c r="G19" s="11">
        <v>0</v>
      </c>
      <c r="H19" s="11">
        <v>0</v>
      </c>
      <c r="I19" s="11">
        <v>0</v>
      </c>
      <c r="J19" s="11">
        <v>1</v>
      </c>
      <c r="K19" s="11">
        <v>0</v>
      </c>
      <c r="L19" s="11"/>
      <c r="M19" s="11"/>
      <c r="N19" s="11"/>
      <c r="O19" s="11"/>
      <c r="P19" s="11" t="s">
        <v>33</v>
      </c>
      <c r="Q19" s="11"/>
      <c r="R19" s="11"/>
      <c r="S19" s="11" t="s">
        <v>33</v>
      </c>
      <c r="T19" s="11"/>
      <c r="U19" s="11" t="s">
        <v>33</v>
      </c>
      <c r="V19" s="11" t="s">
        <v>33</v>
      </c>
      <c r="W19" s="11" t="s">
        <v>33</v>
      </c>
      <c r="X19" s="11"/>
      <c r="Y19" s="11"/>
      <c r="Z19" s="11" t="s">
        <v>33</v>
      </c>
      <c r="AA19" s="72"/>
      <c r="AB19" s="72"/>
      <c r="AC19" s="72"/>
      <c r="AD19" s="72"/>
      <c r="AE19" s="72"/>
      <c r="AF19" s="11" t="s">
        <v>33</v>
      </c>
      <c r="AG19" s="11"/>
      <c r="AH19" s="11"/>
    </row>
    <row r="20" spans="2:34" ht="33" customHeight="1" x14ac:dyDescent="0.25">
      <c r="B20" s="11">
        <v>11</v>
      </c>
      <c r="C20" s="18" t="s">
        <v>135</v>
      </c>
      <c r="D20" s="10" t="str">
        <f>+D19</f>
        <v>Dirección de Electricidad</v>
      </c>
      <c r="E20" s="17">
        <v>4200</v>
      </c>
      <c r="F20" s="11">
        <v>0</v>
      </c>
      <c r="G20" s="11">
        <v>0</v>
      </c>
      <c r="H20" s="11">
        <v>0</v>
      </c>
      <c r="I20" s="19">
        <v>0</v>
      </c>
      <c r="J20" s="19">
        <v>1</v>
      </c>
      <c r="K20" s="19">
        <v>0</v>
      </c>
      <c r="L20" s="11"/>
      <c r="M20" s="11"/>
      <c r="N20" s="11"/>
      <c r="O20" s="11" t="s">
        <v>33</v>
      </c>
      <c r="P20" s="11" t="s">
        <v>33</v>
      </c>
      <c r="Q20" s="11"/>
      <c r="R20" s="11"/>
      <c r="S20" s="11" t="s">
        <v>33</v>
      </c>
      <c r="T20" s="11"/>
      <c r="U20" s="11" t="s">
        <v>33</v>
      </c>
      <c r="V20" s="11" t="s">
        <v>33</v>
      </c>
      <c r="W20" s="11" t="s">
        <v>33</v>
      </c>
      <c r="X20" s="11"/>
      <c r="Y20" s="11"/>
      <c r="Z20" s="11" t="s">
        <v>33</v>
      </c>
      <c r="AA20" s="72"/>
      <c r="AB20" s="72"/>
      <c r="AC20" s="72"/>
      <c r="AD20" s="72"/>
      <c r="AE20" s="72"/>
      <c r="AF20" s="11"/>
      <c r="AG20" s="11"/>
      <c r="AH20" s="11"/>
    </row>
    <row r="21" spans="2:34" ht="33" customHeight="1" x14ac:dyDescent="0.25">
      <c r="B21" s="11">
        <v>12</v>
      </c>
      <c r="C21" s="10" t="s">
        <v>99</v>
      </c>
      <c r="D21" s="21" t="str">
        <f>+D20</f>
        <v>Dirección de Electricidad</v>
      </c>
      <c r="E21" s="17">
        <v>1440</v>
      </c>
      <c r="F21" s="11">
        <v>0</v>
      </c>
      <c r="G21" s="11">
        <v>0</v>
      </c>
      <c r="H21" s="11">
        <v>0</v>
      </c>
      <c r="I21" s="11">
        <v>0</v>
      </c>
      <c r="J21" s="11">
        <v>1</v>
      </c>
      <c r="K21" s="11">
        <v>0</v>
      </c>
      <c r="L21" s="11">
        <v>30</v>
      </c>
      <c r="M21" s="11"/>
      <c r="N21" s="11"/>
      <c r="O21" s="11"/>
      <c r="P21" s="11" t="s">
        <v>33</v>
      </c>
      <c r="Q21" s="11" t="s">
        <v>33</v>
      </c>
      <c r="R21" s="11" t="s">
        <v>33</v>
      </c>
      <c r="S21" s="11" t="s">
        <v>33</v>
      </c>
      <c r="T21" s="11" t="s">
        <v>33</v>
      </c>
      <c r="U21" s="11" t="s">
        <v>33</v>
      </c>
      <c r="V21" s="11" t="s">
        <v>33</v>
      </c>
      <c r="W21" s="11" t="s">
        <v>33</v>
      </c>
      <c r="X21" s="11" t="s">
        <v>33</v>
      </c>
      <c r="Y21" s="11" t="s">
        <v>33</v>
      </c>
      <c r="Z21" s="11" t="s">
        <v>33</v>
      </c>
      <c r="AA21" s="72"/>
      <c r="AB21" s="72"/>
      <c r="AC21" s="72"/>
      <c r="AD21" s="72"/>
      <c r="AE21" s="72"/>
      <c r="AF21" s="11"/>
      <c r="AG21" s="11"/>
      <c r="AH21" s="11"/>
    </row>
    <row r="22" spans="2:34" ht="33" customHeight="1" x14ac:dyDescent="0.25">
      <c r="B22" s="11">
        <v>13</v>
      </c>
      <c r="C22" s="10" t="s">
        <v>214</v>
      </c>
      <c r="D22" s="21" t="s">
        <v>53</v>
      </c>
      <c r="E22" s="17">
        <v>3</v>
      </c>
      <c r="F22" s="11">
        <v>0</v>
      </c>
      <c r="G22" s="11">
        <v>0</v>
      </c>
      <c r="H22" s="11">
        <v>1</v>
      </c>
      <c r="I22" s="11">
        <v>0</v>
      </c>
      <c r="J22" s="11">
        <v>0</v>
      </c>
      <c r="K22" s="11">
        <v>0</v>
      </c>
      <c r="L22" s="11"/>
      <c r="M22" s="11"/>
      <c r="N22" s="11"/>
      <c r="O22" s="11"/>
      <c r="P22" s="11" t="s">
        <v>33</v>
      </c>
      <c r="Q22" s="11"/>
      <c r="R22" s="11"/>
      <c r="S22" s="11" t="s">
        <v>33</v>
      </c>
      <c r="T22" s="11"/>
      <c r="U22" s="11" t="s">
        <v>33</v>
      </c>
      <c r="V22" s="11" t="s">
        <v>33</v>
      </c>
      <c r="W22" s="11" t="s">
        <v>33</v>
      </c>
      <c r="X22" s="11"/>
      <c r="Y22" s="11"/>
      <c r="Z22" s="11" t="s">
        <v>33</v>
      </c>
      <c r="AA22" s="72"/>
      <c r="AB22" s="72"/>
      <c r="AC22" s="72"/>
      <c r="AD22" s="72"/>
      <c r="AE22" s="72"/>
      <c r="AF22" s="11"/>
      <c r="AG22" s="11"/>
      <c r="AH22" s="11"/>
    </row>
    <row r="23" spans="2:34" ht="33" customHeight="1" x14ac:dyDescent="0.3">
      <c r="B23" s="11">
        <v>14</v>
      </c>
      <c r="C23" s="10" t="s">
        <v>213</v>
      </c>
      <c r="D23" s="21" t="str">
        <f>+D22</f>
        <v>Asesoría Legal</v>
      </c>
      <c r="E23" s="17">
        <v>180</v>
      </c>
      <c r="F23" s="11">
        <v>0</v>
      </c>
      <c r="G23" s="11">
        <v>0</v>
      </c>
      <c r="H23" s="11">
        <v>1</v>
      </c>
      <c r="I23" s="11">
        <v>0</v>
      </c>
      <c r="J23" s="11">
        <v>0</v>
      </c>
      <c r="K23" s="11">
        <v>0</v>
      </c>
      <c r="L23" s="11">
        <v>15</v>
      </c>
      <c r="M23" s="11"/>
      <c r="N23" s="11"/>
      <c r="O23" s="11"/>
      <c r="P23" s="11" t="s">
        <v>33</v>
      </c>
      <c r="Q23" s="11" t="s">
        <v>33</v>
      </c>
      <c r="R23" s="11" t="s">
        <v>33</v>
      </c>
      <c r="S23" s="11" t="s">
        <v>33</v>
      </c>
      <c r="T23" s="11" t="s">
        <v>33</v>
      </c>
      <c r="U23" s="11" t="s">
        <v>33</v>
      </c>
      <c r="V23" s="11" t="s">
        <v>33</v>
      </c>
      <c r="W23" s="11" t="s">
        <v>33</v>
      </c>
      <c r="X23" s="11" t="s">
        <v>33</v>
      </c>
      <c r="Y23" s="11" t="s">
        <v>33</v>
      </c>
      <c r="Z23" s="11" t="s">
        <v>33</v>
      </c>
      <c r="AA23" s="72"/>
      <c r="AB23" s="72"/>
      <c r="AC23" s="72"/>
      <c r="AD23" s="72"/>
      <c r="AE23" s="72"/>
      <c r="AF23" s="11"/>
      <c r="AG23" s="11"/>
      <c r="AH23" s="11"/>
    </row>
    <row r="24" spans="2:34" ht="33" customHeight="1" x14ac:dyDescent="0.25">
      <c r="B24" s="11">
        <v>15</v>
      </c>
      <c r="C24" s="10" t="s">
        <v>121</v>
      </c>
      <c r="D24" s="21" t="str">
        <f>+D23</f>
        <v>Asesoría Legal</v>
      </c>
      <c r="E24" s="17">
        <v>10</v>
      </c>
      <c r="F24" s="11">
        <v>0</v>
      </c>
      <c r="G24" s="11">
        <v>0</v>
      </c>
      <c r="H24" s="11">
        <v>1</v>
      </c>
      <c r="I24" s="11">
        <v>0</v>
      </c>
      <c r="J24" s="11">
        <v>0</v>
      </c>
      <c r="K24" s="11">
        <v>0</v>
      </c>
      <c r="L24" s="11">
        <v>1</v>
      </c>
      <c r="M24" s="11"/>
      <c r="N24" s="11"/>
      <c r="O24" s="11"/>
      <c r="P24" s="11" t="s">
        <v>33</v>
      </c>
      <c r="Q24" s="11" t="s">
        <v>33</v>
      </c>
      <c r="R24" s="11" t="s">
        <v>33</v>
      </c>
      <c r="S24" s="11" t="s">
        <v>33</v>
      </c>
      <c r="T24" s="11" t="s">
        <v>33</v>
      </c>
      <c r="U24" s="11" t="s">
        <v>33</v>
      </c>
      <c r="V24" s="11" t="s">
        <v>33</v>
      </c>
      <c r="W24" s="11" t="s">
        <v>33</v>
      </c>
      <c r="X24" s="11" t="s">
        <v>33</v>
      </c>
      <c r="Y24" s="11" t="s">
        <v>33</v>
      </c>
      <c r="Z24" s="11" t="s">
        <v>33</v>
      </c>
      <c r="AA24" s="72"/>
      <c r="AB24" s="72"/>
      <c r="AC24" s="72"/>
      <c r="AD24" s="72"/>
      <c r="AE24" s="72"/>
      <c r="AF24" s="11"/>
      <c r="AG24" s="11"/>
      <c r="AH24" s="11"/>
    </row>
    <row r="25" spans="2:34" ht="33" customHeight="1" x14ac:dyDescent="0.25">
      <c r="B25" s="11">
        <v>16</v>
      </c>
      <c r="C25" s="10" t="s">
        <v>120</v>
      </c>
      <c r="D25" s="21" t="str">
        <f>+D24</f>
        <v>Asesoría Legal</v>
      </c>
      <c r="E25" s="17">
        <v>2</v>
      </c>
      <c r="F25" s="11">
        <v>0</v>
      </c>
      <c r="G25" s="11">
        <v>0</v>
      </c>
      <c r="H25" s="11">
        <v>1</v>
      </c>
      <c r="I25" s="11">
        <v>0</v>
      </c>
      <c r="J25" s="11">
        <v>0</v>
      </c>
      <c r="K25" s="11">
        <v>0</v>
      </c>
      <c r="L25" s="11"/>
      <c r="M25" s="11"/>
      <c r="N25" s="11"/>
      <c r="O25" s="11"/>
      <c r="P25" s="11" t="s">
        <v>33</v>
      </c>
      <c r="Q25" s="11"/>
      <c r="R25" s="11"/>
      <c r="S25" s="11" t="s">
        <v>33</v>
      </c>
      <c r="T25" s="11" t="s">
        <v>33</v>
      </c>
      <c r="U25" s="11" t="s">
        <v>33</v>
      </c>
      <c r="V25" s="11" t="s">
        <v>33</v>
      </c>
      <c r="W25" s="11" t="s">
        <v>33</v>
      </c>
      <c r="X25" s="11"/>
      <c r="Y25" s="11"/>
      <c r="Z25" s="11" t="s">
        <v>33</v>
      </c>
      <c r="AA25" s="72"/>
      <c r="AB25" s="72"/>
      <c r="AC25" s="72"/>
      <c r="AD25" s="72"/>
      <c r="AE25" s="72"/>
      <c r="AF25" s="11"/>
      <c r="AG25" s="11"/>
      <c r="AH25" s="11" t="s">
        <v>33</v>
      </c>
    </row>
    <row r="26" spans="2:34" ht="33" customHeight="1" x14ac:dyDescent="0.25">
      <c r="B26" s="11">
        <v>17</v>
      </c>
      <c r="C26" s="10" t="s">
        <v>119</v>
      </c>
      <c r="D26" s="21" t="s">
        <v>51</v>
      </c>
      <c r="E26" s="11">
        <v>3</v>
      </c>
      <c r="F26" s="11">
        <v>0</v>
      </c>
      <c r="G26" s="11">
        <v>0</v>
      </c>
      <c r="H26" s="11">
        <v>0</v>
      </c>
      <c r="I26" s="11">
        <v>1</v>
      </c>
      <c r="J26" s="11">
        <v>0</v>
      </c>
      <c r="K26" s="11">
        <v>0</v>
      </c>
      <c r="L26" s="11"/>
      <c r="M26" s="11"/>
      <c r="N26" s="11"/>
      <c r="O26" s="11"/>
      <c r="P26" s="11" t="s">
        <v>33</v>
      </c>
      <c r="Q26" s="11"/>
      <c r="R26" s="11"/>
      <c r="S26" s="11" t="s">
        <v>33</v>
      </c>
      <c r="T26" s="11" t="s">
        <v>33</v>
      </c>
      <c r="U26" s="11" t="s">
        <v>33</v>
      </c>
      <c r="V26" s="11" t="s">
        <v>33</v>
      </c>
      <c r="W26" s="11" t="s">
        <v>33</v>
      </c>
      <c r="X26" s="11"/>
      <c r="Y26" s="11"/>
      <c r="Z26" s="11" t="s">
        <v>33</v>
      </c>
      <c r="AA26" s="72"/>
      <c r="AB26" s="72"/>
      <c r="AC26" s="72"/>
      <c r="AD26" s="72"/>
      <c r="AE26" s="72"/>
      <c r="AF26" s="11" t="s">
        <v>33</v>
      </c>
      <c r="AG26" s="11"/>
      <c r="AH26" s="72"/>
    </row>
    <row r="27" spans="2:34" ht="33" customHeight="1" x14ac:dyDescent="0.25">
      <c r="B27" s="11">
        <v>18</v>
      </c>
      <c r="C27" s="10" t="s">
        <v>57</v>
      </c>
      <c r="D27" s="14" t="s">
        <v>51</v>
      </c>
      <c r="E27" s="11">
        <v>5</v>
      </c>
      <c r="F27" s="11">
        <v>0</v>
      </c>
      <c r="G27" s="11">
        <v>0</v>
      </c>
      <c r="H27" s="11">
        <v>0</v>
      </c>
      <c r="I27" s="11">
        <v>1</v>
      </c>
      <c r="J27" s="11">
        <v>0</v>
      </c>
      <c r="K27" s="11">
        <v>0</v>
      </c>
      <c r="L27" s="11">
        <v>1</v>
      </c>
      <c r="M27" s="11"/>
      <c r="N27" s="11"/>
      <c r="O27" s="11"/>
      <c r="P27" s="11" t="s">
        <v>33</v>
      </c>
      <c r="Q27" s="11" t="s">
        <v>33</v>
      </c>
      <c r="R27" s="11" t="s">
        <v>33</v>
      </c>
      <c r="S27" s="11" t="s">
        <v>33</v>
      </c>
      <c r="T27" s="11" t="s">
        <v>33</v>
      </c>
      <c r="U27" s="11" t="s">
        <v>33</v>
      </c>
      <c r="V27" s="11" t="s">
        <v>33</v>
      </c>
      <c r="W27" s="11" t="s">
        <v>33</v>
      </c>
      <c r="X27" s="11" t="s">
        <v>33</v>
      </c>
      <c r="Y27" s="11" t="s">
        <v>33</v>
      </c>
      <c r="Z27" s="11" t="s">
        <v>33</v>
      </c>
      <c r="AA27" s="72"/>
      <c r="AB27" s="72"/>
      <c r="AC27" s="72"/>
      <c r="AD27" s="72"/>
      <c r="AE27" s="72"/>
      <c r="AF27" s="11" t="s">
        <v>33</v>
      </c>
      <c r="AG27" s="11"/>
      <c r="AH27" s="11"/>
    </row>
    <row r="28" spans="2:34" ht="33" customHeight="1" x14ac:dyDescent="0.25">
      <c r="B28" s="11">
        <v>19</v>
      </c>
      <c r="C28" s="10" t="s">
        <v>56</v>
      </c>
      <c r="D28" s="22" t="str">
        <f>+D26</f>
        <v>Dirección Regional</v>
      </c>
      <c r="E28" s="11">
        <v>3</v>
      </c>
      <c r="F28" s="11">
        <v>0</v>
      </c>
      <c r="G28" s="11">
        <v>0</v>
      </c>
      <c r="H28" s="11">
        <v>0</v>
      </c>
      <c r="I28" s="11">
        <v>0</v>
      </c>
      <c r="J28" s="11">
        <v>0</v>
      </c>
      <c r="K28" s="11">
        <v>1</v>
      </c>
      <c r="L28" s="11"/>
      <c r="M28" s="11"/>
      <c r="N28" s="11"/>
      <c r="O28" s="11" t="s">
        <v>33</v>
      </c>
      <c r="P28" s="11"/>
      <c r="Q28" s="11"/>
      <c r="R28" s="11"/>
      <c r="S28" s="11"/>
      <c r="T28" s="11"/>
      <c r="U28" s="11"/>
      <c r="V28" s="11"/>
      <c r="W28" s="11"/>
      <c r="X28" s="11"/>
      <c r="Y28" s="11"/>
      <c r="Z28" s="11" t="s">
        <v>33</v>
      </c>
      <c r="AA28" s="72"/>
      <c r="AB28" s="72"/>
      <c r="AC28" s="72"/>
      <c r="AD28" s="72"/>
      <c r="AE28" s="72"/>
      <c r="AF28" s="11"/>
      <c r="AG28" s="11"/>
      <c r="AH28" s="11" t="s">
        <v>33</v>
      </c>
    </row>
    <row r="29" spans="2:34" ht="33" customHeight="1" x14ac:dyDescent="0.25">
      <c r="B29" s="11">
        <v>20</v>
      </c>
      <c r="C29" s="24" t="s">
        <v>48</v>
      </c>
      <c r="D29" s="22" t="str">
        <f>+D28</f>
        <v>Dirección Regional</v>
      </c>
      <c r="E29" s="11">
        <v>2</v>
      </c>
      <c r="F29" s="11">
        <v>0</v>
      </c>
      <c r="G29" s="11">
        <v>0</v>
      </c>
      <c r="H29" s="11">
        <v>0</v>
      </c>
      <c r="I29" s="11">
        <v>1</v>
      </c>
      <c r="J29" s="11">
        <v>0</v>
      </c>
      <c r="K29" s="11">
        <v>0</v>
      </c>
      <c r="L29" s="11"/>
      <c r="M29" s="11"/>
      <c r="N29" s="11"/>
      <c r="O29" s="11"/>
      <c r="P29" s="11" t="s">
        <v>33</v>
      </c>
      <c r="Q29" s="11"/>
      <c r="R29" s="11"/>
      <c r="S29" s="11" t="s">
        <v>33</v>
      </c>
      <c r="T29" s="11"/>
      <c r="U29" s="11" t="s">
        <v>33</v>
      </c>
      <c r="V29" s="11" t="s">
        <v>33</v>
      </c>
      <c r="W29" s="11" t="s">
        <v>33</v>
      </c>
      <c r="X29" s="11"/>
      <c r="Y29" s="11"/>
      <c r="Z29" s="11" t="s">
        <v>33</v>
      </c>
      <c r="AA29" s="11"/>
      <c r="AB29" s="11"/>
      <c r="AC29" s="11"/>
      <c r="AD29" s="11"/>
      <c r="AE29" s="11"/>
      <c r="AF29" s="72"/>
      <c r="AG29" s="11" t="s">
        <v>33</v>
      </c>
      <c r="AH29" s="11"/>
    </row>
    <row r="30" spans="2:34" ht="33" customHeight="1" x14ac:dyDescent="0.25">
      <c r="B30" s="11">
        <v>21</v>
      </c>
      <c r="C30" s="10" t="s">
        <v>212</v>
      </c>
      <c r="D30" s="14" t="s">
        <v>51</v>
      </c>
      <c r="E30" s="11">
        <v>2</v>
      </c>
      <c r="F30" s="11">
        <v>0</v>
      </c>
      <c r="G30" s="11">
        <v>0</v>
      </c>
      <c r="H30" s="11">
        <v>0</v>
      </c>
      <c r="I30" s="11">
        <v>1</v>
      </c>
      <c r="J30" s="11">
        <v>0</v>
      </c>
      <c r="K30" s="11">
        <v>0</v>
      </c>
      <c r="L30" s="11"/>
      <c r="M30" s="11"/>
      <c r="N30" s="11">
        <v>2</v>
      </c>
      <c r="O30" s="11"/>
      <c r="P30" s="11"/>
      <c r="Q30" s="11"/>
      <c r="R30" s="11"/>
      <c r="S30" s="11"/>
      <c r="T30" s="11"/>
      <c r="U30" s="11"/>
      <c r="V30" s="11"/>
      <c r="W30" s="11"/>
      <c r="X30" s="11"/>
      <c r="Y30" s="11"/>
      <c r="Z30" s="11"/>
      <c r="AA30" s="72"/>
      <c r="AB30" s="72"/>
      <c r="AC30" s="72"/>
      <c r="AD30" s="72"/>
      <c r="AE30" s="72"/>
      <c r="AF30" s="72"/>
      <c r="AG30" s="72"/>
      <c r="AH30" s="72"/>
    </row>
    <row r="31" spans="2:34" ht="33" customHeight="1" thickBot="1" x14ac:dyDescent="0.3">
      <c r="B31" s="11">
        <v>22</v>
      </c>
      <c r="C31" s="24" t="s">
        <v>117</v>
      </c>
      <c r="D31" s="10" t="str">
        <f>+D29</f>
        <v>Dirección Regional</v>
      </c>
      <c r="E31" s="11">
        <v>2</v>
      </c>
      <c r="F31" s="11">
        <v>0</v>
      </c>
      <c r="G31" s="11">
        <v>0</v>
      </c>
      <c r="H31" s="11">
        <v>0</v>
      </c>
      <c r="I31" s="11">
        <v>1</v>
      </c>
      <c r="J31" s="11">
        <v>0</v>
      </c>
      <c r="K31" s="11">
        <v>0</v>
      </c>
      <c r="L31" s="11">
        <v>1</v>
      </c>
      <c r="M31" s="11"/>
      <c r="N31" s="11"/>
      <c r="O31" s="11"/>
      <c r="P31" s="11"/>
      <c r="Q31" s="11" t="s">
        <v>33</v>
      </c>
      <c r="R31" s="11" t="s">
        <v>33</v>
      </c>
      <c r="S31" s="11"/>
      <c r="T31" s="11"/>
      <c r="U31" s="11" t="s">
        <v>33</v>
      </c>
      <c r="V31" s="11"/>
      <c r="W31" s="11"/>
      <c r="X31" s="11"/>
      <c r="Y31" s="11" t="s">
        <v>33</v>
      </c>
      <c r="Z31" s="11" t="s">
        <v>33</v>
      </c>
      <c r="AA31" s="11"/>
      <c r="AB31" s="11"/>
      <c r="AC31" s="11"/>
      <c r="AD31" s="11"/>
      <c r="AE31" s="11"/>
      <c r="AF31" s="72"/>
      <c r="AG31" s="72"/>
      <c r="AH31" s="72"/>
    </row>
    <row r="32" spans="2:34" ht="15.75" thickBot="1" x14ac:dyDescent="0.3">
      <c r="E32" s="210">
        <f>SUM(E10:E31)</f>
        <v>6353</v>
      </c>
      <c r="F32" s="211" t="e">
        <f>'TUPA 17'!#REF!</f>
        <v>#REF!</v>
      </c>
    </row>
    <row r="33" spans="5:5" x14ac:dyDescent="0.2">
      <c r="E33" s="188"/>
    </row>
  </sheetData>
  <mergeCells count="15">
    <mergeCell ref="A1:Z1"/>
    <mergeCell ref="A2:Z2"/>
    <mergeCell ref="A3:Z3"/>
    <mergeCell ref="B7:B9"/>
    <mergeCell ref="C7:C9"/>
    <mergeCell ref="F7:N7"/>
    <mergeCell ref="O7:Z7"/>
    <mergeCell ref="AA7:AE7"/>
    <mergeCell ref="AF7:AH7"/>
    <mergeCell ref="F8:K8"/>
    <mergeCell ref="L8:N8"/>
    <mergeCell ref="O8:Z8"/>
    <mergeCell ref="AF8:AF9"/>
    <mergeCell ref="AG8:AG9"/>
    <mergeCell ref="AH8:AH9"/>
  </mergeCells>
  <pageMargins left="0.11811023622047245" right="0.11811023622047245" top="0.74803149606299213" bottom="0.74803149606299213" header="0.31496062992125984" footer="0.31496062992125984"/>
  <pageSetup paperSize="9" scale="50" fitToHeight="0" orientation="landscape"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34"/>
  <sheetViews>
    <sheetView showGridLines="0" zoomScale="70" zoomScaleNormal="70" workbookViewId="0">
      <selection activeCell="M36" sqref="M36"/>
    </sheetView>
  </sheetViews>
  <sheetFormatPr baseColWidth="10" defaultColWidth="11.42578125" defaultRowHeight="15" x14ac:dyDescent="0.2"/>
  <cols>
    <col min="1" max="1" width="3.7109375" style="188" customWidth="1"/>
    <col min="2" max="2" width="7.42578125" style="190" customWidth="1"/>
    <col min="3" max="3" width="28.28515625" style="188" customWidth="1"/>
    <col min="4" max="4" width="20.28515625" style="190" customWidth="1"/>
    <col min="5" max="5" width="10" style="188" customWidth="1"/>
    <col min="6" max="26" width="9.85546875" style="188" customWidth="1"/>
    <col min="27" max="31" width="8.7109375" style="188" customWidth="1"/>
    <col min="32" max="34" width="5.42578125" style="188" customWidth="1"/>
    <col min="35" max="35" width="2.85546875" style="188" customWidth="1"/>
    <col min="36" max="16384" width="11.42578125" style="188"/>
  </cols>
  <sheetData>
    <row r="1" spans="2:34" ht="15.75" x14ac:dyDescent="0.25">
      <c r="B1" s="425" t="s">
        <v>0</v>
      </c>
      <c r="C1" s="425"/>
      <c r="D1" s="425"/>
      <c r="E1" s="425"/>
      <c r="F1" s="425"/>
      <c r="G1" s="425"/>
      <c r="H1" s="425"/>
      <c r="I1" s="425"/>
      <c r="J1" s="425"/>
      <c r="K1" s="425"/>
      <c r="L1" s="425"/>
      <c r="M1" s="425"/>
      <c r="N1" s="425"/>
      <c r="O1" s="425"/>
      <c r="P1" s="425"/>
      <c r="Q1" s="425"/>
      <c r="R1" s="425"/>
      <c r="S1" s="425"/>
      <c r="T1" s="425"/>
      <c r="U1" s="425"/>
      <c r="V1" s="425"/>
      <c r="W1" s="425"/>
      <c r="X1" s="425"/>
      <c r="Y1" s="425"/>
      <c r="Z1" s="425"/>
      <c r="AA1" s="425"/>
      <c r="AB1" s="425"/>
      <c r="AC1" s="425"/>
      <c r="AD1" s="425"/>
      <c r="AE1" s="187"/>
    </row>
    <row r="2" spans="2:34" ht="15.75" x14ac:dyDescent="0.25">
      <c r="B2" s="425" t="s">
        <v>42</v>
      </c>
      <c r="C2" s="425"/>
      <c r="D2" s="425"/>
      <c r="E2" s="425"/>
      <c r="F2" s="425"/>
      <c r="G2" s="425"/>
      <c r="H2" s="425"/>
      <c r="I2" s="425"/>
      <c r="J2" s="425"/>
      <c r="K2" s="425"/>
      <c r="L2" s="425"/>
      <c r="M2" s="425"/>
      <c r="N2" s="425"/>
      <c r="O2" s="425"/>
      <c r="P2" s="425"/>
      <c r="Q2" s="425"/>
      <c r="R2" s="425"/>
      <c r="S2" s="425"/>
      <c r="T2" s="425"/>
      <c r="U2" s="425"/>
      <c r="V2" s="425"/>
      <c r="W2" s="425"/>
      <c r="X2" s="425"/>
      <c r="Y2" s="425"/>
      <c r="Z2" s="425"/>
      <c r="AA2" s="425"/>
      <c r="AB2" s="425"/>
      <c r="AC2" s="425"/>
      <c r="AD2" s="425"/>
      <c r="AE2" s="425"/>
    </row>
    <row r="3" spans="2:34" ht="15.75" x14ac:dyDescent="0.25">
      <c r="B3" s="425" t="s">
        <v>38</v>
      </c>
      <c r="C3" s="425"/>
      <c r="D3" s="425"/>
      <c r="E3" s="425"/>
      <c r="F3" s="425"/>
      <c r="G3" s="425"/>
      <c r="H3" s="425"/>
      <c r="I3" s="425"/>
      <c r="J3" s="425"/>
      <c r="K3" s="425"/>
      <c r="L3" s="425"/>
      <c r="M3" s="425"/>
      <c r="N3" s="425"/>
      <c r="O3" s="425"/>
      <c r="P3" s="425"/>
      <c r="Q3" s="425"/>
      <c r="R3" s="425"/>
      <c r="S3" s="425"/>
      <c r="T3" s="425"/>
      <c r="U3" s="425"/>
      <c r="V3" s="425"/>
      <c r="W3" s="425"/>
      <c r="X3" s="425"/>
      <c r="Y3" s="425"/>
      <c r="Z3" s="425"/>
      <c r="AA3" s="425"/>
      <c r="AB3" s="425"/>
      <c r="AC3" s="425"/>
      <c r="AD3" s="425"/>
      <c r="AE3" s="425"/>
    </row>
    <row r="4" spans="2:34" ht="15.75" x14ac:dyDescent="0.25">
      <c r="B4" s="189"/>
      <c r="C4" s="189"/>
      <c r="D4" s="189"/>
      <c r="E4" s="189"/>
      <c r="F4" s="189"/>
      <c r="G4" s="189"/>
      <c r="H4" s="189"/>
      <c r="I4" s="189"/>
      <c r="J4" s="189"/>
      <c r="K4" s="189"/>
      <c r="L4" s="189"/>
      <c r="M4" s="189"/>
      <c r="N4" s="189"/>
      <c r="O4" s="189"/>
      <c r="P4" s="189"/>
      <c r="Q4" s="189"/>
      <c r="R4" s="189"/>
      <c r="S4" s="189"/>
      <c r="T4" s="189"/>
      <c r="U4" s="189"/>
      <c r="V4" s="189"/>
      <c r="W4" s="189"/>
      <c r="X4" s="189"/>
      <c r="Y4" s="189"/>
      <c r="Z4" s="189"/>
      <c r="AA4" s="189"/>
      <c r="AB4" s="189"/>
      <c r="AC4" s="189"/>
      <c r="AD4" s="189"/>
      <c r="AE4" s="189"/>
    </row>
    <row r="5" spans="2:34" ht="15.75" x14ac:dyDescent="0.25">
      <c r="B5" s="189"/>
      <c r="C5" s="212" t="s">
        <v>276</v>
      </c>
    </row>
    <row r="6" spans="2:34" ht="0.75" customHeight="1" x14ac:dyDescent="0.25">
      <c r="B6" s="189"/>
      <c r="C6" s="189"/>
      <c r="D6" s="189"/>
      <c r="E6" s="189"/>
      <c r="F6" s="189"/>
      <c r="G6" s="189"/>
      <c r="H6" s="189"/>
      <c r="I6" s="189"/>
      <c r="J6" s="189"/>
      <c r="K6" s="189"/>
      <c r="L6" s="189"/>
      <c r="M6" s="189"/>
      <c r="N6" s="189"/>
      <c r="O6" s="189"/>
      <c r="P6" s="189"/>
      <c r="Q6" s="189"/>
      <c r="R6" s="189"/>
      <c r="S6" s="189"/>
      <c r="T6" s="189"/>
      <c r="U6" s="189"/>
      <c r="V6" s="189"/>
      <c r="W6" s="189"/>
      <c r="X6" s="189"/>
      <c r="Y6" s="189"/>
      <c r="Z6" s="189"/>
      <c r="AA6" s="189"/>
      <c r="AB6" s="189"/>
      <c r="AC6" s="189"/>
      <c r="AD6" s="189"/>
      <c r="AE6" s="189"/>
    </row>
    <row r="7" spans="2:34" ht="5.25" hidden="1" customHeight="1" x14ac:dyDescent="0.2"/>
    <row r="8" spans="2:34" ht="21" customHeight="1" x14ac:dyDescent="0.2"/>
    <row r="9" spans="2:34" x14ac:dyDescent="0.2">
      <c r="B9" s="426" t="s">
        <v>1</v>
      </c>
      <c r="C9" s="429" t="s">
        <v>2</v>
      </c>
      <c r="D9" s="432" t="s">
        <v>3</v>
      </c>
      <c r="E9" s="433" t="s">
        <v>4</v>
      </c>
      <c r="F9" s="421" t="s">
        <v>5</v>
      </c>
      <c r="G9" s="422"/>
      <c r="H9" s="422"/>
      <c r="I9" s="422"/>
      <c r="J9" s="422"/>
      <c r="K9" s="422"/>
      <c r="L9" s="422"/>
      <c r="M9" s="422"/>
      <c r="N9" s="422"/>
      <c r="O9" s="420" t="s">
        <v>9</v>
      </c>
      <c r="P9" s="420"/>
      <c r="Q9" s="420"/>
      <c r="R9" s="420"/>
      <c r="S9" s="420"/>
      <c r="T9" s="420"/>
      <c r="U9" s="420"/>
      <c r="V9" s="420"/>
      <c r="W9" s="420"/>
      <c r="X9" s="420"/>
      <c r="Y9" s="420"/>
      <c r="Z9" s="420"/>
      <c r="AA9" s="420" t="s">
        <v>11</v>
      </c>
      <c r="AB9" s="420"/>
      <c r="AC9" s="420"/>
      <c r="AD9" s="420"/>
      <c r="AE9" s="420"/>
      <c r="AF9" s="420" t="s">
        <v>15</v>
      </c>
      <c r="AG9" s="420"/>
      <c r="AH9" s="420"/>
    </row>
    <row r="10" spans="2:34" x14ac:dyDescent="0.2">
      <c r="B10" s="427"/>
      <c r="C10" s="430"/>
      <c r="D10" s="432"/>
      <c r="E10" s="433"/>
      <c r="F10" s="421" t="s">
        <v>6</v>
      </c>
      <c r="G10" s="422"/>
      <c r="H10" s="422"/>
      <c r="I10" s="422"/>
      <c r="J10" s="422"/>
      <c r="K10" s="423"/>
      <c r="L10" s="420" t="s">
        <v>7</v>
      </c>
      <c r="M10" s="420"/>
      <c r="N10" s="420"/>
      <c r="O10" s="420" t="s">
        <v>10</v>
      </c>
      <c r="P10" s="420"/>
      <c r="Q10" s="420"/>
      <c r="R10" s="420"/>
      <c r="S10" s="420"/>
      <c r="T10" s="420"/>
      <c r="U10" s="420"/>
      <c r="V10" s="420"/>
      <c r="W10" s="420"/>
      <c r="X10" s="420"/>
      <c r="Y10" s="420"/>
      <c r="Z10" s="420"/>
      <c r="AA10" s="191" t="s">
        <v>31</v>
      </c>
      <c r="AB10" s="191" t="s">
        <v>32</v>
      </c>
      <c r="AC10" s="191" t="s">
        <v>12</v>
      </c>
      <c r="AD10" s="191" t="s">
        <v>13</v>
      </c>
      <c r="AE10" s="191" t="s">
        <v>14</v>
      </c>
      <c r="AF10" s="424" t="s">
        <v>16</v>
      </c>
      <c r="AG10" s="424" t="s">
        <v>17</v>
      </c>
      <c r="AH10" s="424" t="s">
        <v>18</v>
      </c>
    </row>
    <row r="11" spans="2:34" ht="52.5" customHeight="1" x14ac:dyDescent="0.2">
      <c r="B11" s="428"/>
      <c r="C11" s="431"/>
      <c r="D11" s="432"/>
      <c r="E11" s="433"/>
      <c r="F11" s="54" t="s">
        <v>41</v>
      </c>
      <c r="G11" s="54" t="s">
        <v>69</v>
      </c>
      <c r="H11" s="54" t="s">
        <v>43</v>
      </c>
      <c r="I11" s="54" t="s">
        <v>44</v>
      </c>
      <c r="J11" s="192" t="s">
        <v>74</v>
      </c>
      <c r="K11" s="54" t="s">
        <v>22</v>
      </c>
      <c r="L11" s="54" t="s">
        <v>8</v>
      </c>
      <c r="M11" s="54" t="s">
        <v>28</v>
      </c>
      <c r="N11" s="54" t="s">
        <v>37</v>
      </c>
      <c r="O11" s="192" t="s">
        <v>25</v>
      </c>
      <c r="P11" s="54" t="s">
        <v>24</v>
      </c>
      <c r="Q11" s="54" t="s">
        <v>64</v>
      </c>
      <c r="R11" s="54" t="s">
        <v>65</v>
      </c>
      <c r="S11" s="192" t="s">
        <v>26</v>
      </c>
      <c r="T11" s="54" t="s">
        <v>27</v>
      </c>
      <c r="U11" s="54" t="s">
        <v>23</v>
      </c>
      <c r="V11" s="54" t="s">
        <v>72</v>
      </c>
      <c r="W11" s="192" t="s">
        <v>73</v>
      </c>
      <c r="X11" s="192" t="s">
        <v>70</v>
      </c>
      <c r="Y11" s="192" t="s">
        <v>71</v>
      </c>
      <c r="Z11" s="192" t="s">
        <v>30</v>
      </c>
      <c r="AA11" s="193"/>
      <c r="AB11" s="193"/>
      <c r="AC11" s="193"/>
      <c r="AD11" s="193"/>
      <c r="AE11" s="193"/>
      <c r="AF11" s="424"/>
      <c r="AG11" s="424"/>
      <c r="AH11" s="424"/>
    </row>
    <row r="12" spans="2:34" ht="27.75" customHeight="1" x14ac:dyDescent="0.2">
      <c r="B12" s="43">
        <v>1</v>
      </c>
      <c r="C12" s="24" t="s">
        <v>34</v>
      </c>
      <c r="D12" s="43" t="s">
        <v>40</v>
      </c>
      <c r="E12" s="43">
        <v>2</v>
      </c>
      <c r="F12" s="43">
        <v>1</v>
      </c>
      <c r="G12" s="43">
        <v>0</v>
      </c>
      <c r="H12" s="43">
        <v>0</v>
      </c>
      <c r="I12" s="43">
        <v>0</v>
      </c>
      <c r="J12" s="43">
        <v>0</v>
      </c>
      <c r="K12" s="43">
        <v>0</v>
      </c>
      <c r="L12" s="43"/>
      <c r="M12" s="43"/>
      <c r="N12" s="43"/>
      <c r="O12" s="43"/>
      <c r="P12" s="43"/>
      <c r="Q12" s="43"/>
      <c r="R12" s="43"/>
      <c r="S12" s="43"/>
      <c r="T12" s="43"/>
      <c r="U12" s="43"/>
      <c r="V12" s="43"/>
      <c r="W12" s="43"/>
      <c r="X12" s="43"/>
      <c r="Y12" s="43"/>
      <c r="Z12" s="43" t="s">
        <v>33</v>
      </c>
      <c r="AA12" s="194"/>
      <c r="AB12" s="194"/>
      <c r="AC12" s="194"/>
      <c r="AD12" s="194"/>
      <c r="AE12" s="194"/>
      <c r="AF12" s="43" t="s">
        <v>33</v>
      </c>
      <c r="AG12" s="43"/>
      <c r="AH12" s="43"/>
    </row>
    <row r="13" spans="2:34" ht="27" customHeight="1" x14ac:dyDescent="0.2">
      <c r="B13" s="43">
        <v>2</v>
      </c>
      <c r="C13" s="24" t="s">
        <v>35</v>
      </c>
      <c r="D13" s="43" t="str">
        <f>+D12</f>
        <v>Administración</v>
      </c>
      <c r="E13" s="43">
        <v>2</v>
      </c>
      <c r="F13" s="43">
        <v>1</v>
      </c>
      <c r="G13" s="43">
        <v>0</v>
      </c>
      <c r="H13" s="43">
        <v>0</v>
      </c>
      <c r="I13" s="43">
        <v>0</v>
      </c>
      <c r="J13" s="43">
        <v>0</v>
      </c>
      <c r="K13" s="43">
        <v>0</v>
      </c>
      <c r="L13" s="43"/>
      <c r="M13" s="43">
        <v>1</v>
      </c>
      <c r="N13" s="43"/>
      <c r="O13" s="43" t="s">
        <v>33</v>
      </c>
      <c r="P13" s="43"/>
      <c r="Q13" s="43"/>
      <c r="R13" s="43"/>
      <c r="S13" s="43"/>
      <c r="T13" s="43"/>
      <c r="U13" s="43"/>
      <c r="V13" s="43"/>
      <c r="W13" s="43"/>
      <c r="X13" s="43"/>
      <c r="Y13" s="43"/>
      <c r="Z13" s="43" t="s">
        <v>33</v>
      </c>
      <c r="AA13" s="194"/>
      <c r="AB13" s="194"/>
      <c r="AC13" s="194"/>
      <c r="AD13" s="194"/>
      <c r="AE13" s="194"/>
      <c r="AF13" s="43"/>
      <c r="AG13" s="43" t="s">
        <v>33</v>
      </c>
      <c r="AH13" s="43"/>
    </row>
    <row r="14" spans="2:34" ht="28.5" customHeight="1" x14ac:dyDescent="0.2">
      <c r="B14" s="43">
        <v>3</v>
      </c>
      <c r="C14" s="24" t="s">
        <v>36</v>
      </c>
      <c r="D14" s="43" t="s">
        <v>21</v>
      </c>
      <c r="E14" s="43">
        <v>10</v>
      </c>
      <c r="F14" s="43">
        <v>0</v>
      </c>
      <c r="G14" s="43">
        <v>1</v>
      </c>
      <c r="H14" s="43">
        <v>0</v>
      </c>
      <c r="I14" s="43">
        <v>0</v>
      </c>
      <c r="J14" s="43">
        <v>0</v>
      </c>
      <c r="K14" s="43">
        <v>0</v>
      </c>
      <c r="L14" s="43"/>
      <c r="M14" s="43"/>
      <c r="N14" s="43"/>
      <c r="O14" s="43" t="s">
        <v>33</v>
      </c>
      <c r="P14" s="43"/>
      <c r="Q14" s="43"/>
      <c r="R14" s="43"/>
      <c r="S14" s="43"/>
      <c r="T14" s="43"/>
      <c r="U14" s="43"/>
      <c r="V14" s="43"/>
      <c r="W14" s="43"/>
      <c r="X14" s="43"/>
      <c r="Y14" s="43"/>
      <c r="Z14" s="43" t="s">
        <v>33</v>
      </c>
      <c r="AA14" s="194"/>
      <c r="AB14" s="194"/>
      <c r="AC14" s="194"/>
      <c r="AD14" s="194"/>
      <c r="AE14" s="194"/>
      <c r="AF14" s="43" t="s">
        <v>33</v>
      </c>
      <c r="AG14" s="43"/>
      <c r="AH14" s="43"/>
    </row>
    <row r="15" spans="2:34" ht="28.5" customHeight="1" x14ac:dyDescent="0.2">
      <c r="B15" s="43">
        <v>4</v>
      </c>
      <c r="C15" s="24" t="s">
        <v>19</v>
      </c>
      <c r="D15" s="43" t="s">
        <v>21</v>
      </c>
      <c r="E15" s="43">
        <v>1</v>
      </c>
      <c r="F15" s="43">
        <v>0</v>
      </c>
      <c r="G15" s="43">
        <v>1</v>
      </c>
      <c r="H15" s="43">
        <v>0</v>
      </c>
      <c r="I15" s="43">
        <v>0</v>
      </c>
      <c r="J15" s="43">
        <v>0</v>
      </c>
      <c r="K15" s="43">
        <v>0</v>
      </c>
      <c r="L15" s="43"/>
      <c r="M15" s="43"/>
      <c r="N15" s="43"/>
      <c r="O15" s="43" t="s">
        <v>33</v>
      </c>
      <c r="P15" s="43"/>
      <c r="Q15" s="43"/>
      <c r="R15" s="43"/>
      <c r="S15" s="43"/>
      <c r="T15" s="43"/>
      <c r="U15" s="43"/>
      <c r="V15" s="43"/>
      <c r="W15" s="43"/>
      <c r="X15" s="43"/>
      <c r="Y15" s="43"/>
      <c r="Z15" s="43" t="s">
        <v>33</v>
      </c>
      <c r="AA15" s="194"/>
      <c r="AB15" s="194"/>
      <c r="AC15" s="194"/>
      <c r="AD15" s="194"/>
      <c r="AE15" s="194"/>
      <c r="AF15" s="43"/>
      <c r="AG15" s="43" t="s">
        <v>33</v>
      </c>
      <c r="AH15" s="43"/>
    </row>
    <row r="16" spans="2:34" ht="36.75" customHeight="1" x14ac:dyDescent="0.2">
      <c r="B16" s="43">
        <v>5</v>
      </c>
      <c r="C16" s="24" t="s">
        <v>97</v>
      </c>
      <c r="D16" s="43" t="s">
        <v>21</v>
      </c>
      <c r="E16" s="43">
        <v>1</v>
      </c>
      <c r="F16" s="43">
        <v>0</v>
      </c>
      <c r="G16" s="43">
        <v>1</v>
      </c>
      <c r="H16" s="43">
        <v>0</v>
      </c>
      <c r="I16" s="43">
        <v>0</v>
      </c>
      <c r="J16" s="43">
        <v>0</v>
      </c>
      <c r="K16" s="43">
        <v>0</v>
      </c>
      <c r="L16" s="43"/>
      <c r="M16" s="43"/>
      <c r="N16" s="43"/>
      <c r="O16" s="43"/>
      <c r="P16" s="43" t="s">
        <v>33</v>
      </c>
      <c r="Q16" s="43"/>
      <c r="R16" s="43"/>
      <c r="S16" s="43" t="s">
        <v>33</v>
      </c>
      <c r="T16" s="43"/>
      <c r="U16" s="43" t="s">
        <v>33</v>
      </c>
      <c r="V16" s="43" t="s">
        <v>33</v>
      </c>
      <c r="W16" s="43" t="s">
        <v>33</v>
      </c>
      <c r="X16" s="43"/>
      <c r="Y16" s="43"/>
      <c r="Z16" s="43" t="s">
        <v>33</v>
      </c>
      <c r="AA16" s="194"/>
      <c r="AB16" s="194"/>
      <c r="AC16" s="194"/>
      <c r="AD16" s="194"/>
      <c r="AE16" s="194"/>
      <c r="AF16" s="43" t="s">
        <v>33</v>
      </c>
      <c r="AG16" s="43"/>
      <c r="AH16" s="43"/>
    </row>
    <row r="17" spans="2:34" ht="45" customHeight="1" x14ac:dyDescent="0.2">
      <c r="B17" s="43">
        <v>6</v>
      </c>
      <c r="C17" s="24" t="s">
        <v>50</v>
      </c>
      <c r="D17" s="180" t="s">
        <v>51</v>
      </c>
      <c r="E17" s="43">
        <v>10</v>
      </c>
      <c r="F17" s="43">
        <v>0</v>
      </c>
      <c r="G17" s="43">
        <v>0</v>
      </c>
      <c r="H17" s="43">
        <v>0</v>
      </c>
      <c r="I17" s="43">
        <v>0</v>
      </c>
      <c r="J17" s="43">
        <v>0</v>
      </c>
      <c r="K17" s="43">
        <v>1</v>
      </c>
      <c r="L17" s="43"/>
      <c r="M17" s="43"/>
      <c r="N17" s="43"/>
      <c r="O17" s="43" t="s">
        <v>33</v>
      </c>
      <c r="P17" s="43"/>
      <c r="Q17" s="43"/>
      <c r="R17" s="43"/>
      <c r="S17" s="43"/>
      <c r="T17" s="43"/>
      <c r="U17" s="43"/>
      <c r="V17" s="43"/>
      <c r="W17" s="43"/>
      <c r="X17" s="43"/>
      <c r="Y17" s="43"/>
      <c r="Z17" s="43" t="s">
        <v>33</v>
      </c>
      <c r="AA17" s="194"/>
      <c r="AB17" s="194"/>
      <c r="AC17" s="194"/>
      <c r="AD17" s="194"/>
      <c r="AE17" s="194"/>
      <c r="AF17" s="43"/>
      <c r="AG17" s="43"/>
      <c r="AH17" s="43"/>
    </row>
    <row r="18" spans="2:34" ht="45" customHeight="1" x14ac:dyDescent="0.2">
      <c r="B18" s="43">
        <v>7</v>
      </c>
      <c r="C18" s="24" t="s">
        <v>98</v>
      </c>
      <c r="D18" s="180" t="s">
        <v>53</v>
      </c>
      <c r="E18" s="43">
        <v>2</v>
      </c>
      <c r="F18" s="43">
        <v>0</v>
      </c>
      <c r="G18" s="43">
        <v>0</v>
      </c>
      <c r="H18" s="43">
        <v>0</v>
      </c>
      <c r="I18" s="43">
        <v>1</v>
      </c>
      <c r="J18" s="43">
        <v>0</v>
      </c>
      <c r="K18" s="43">
        <v>0</v>
      </c>
      <c r="L18" s="43"/>
      <c r="M18" s="43"/>
      <c r="N18" s="43"/>
      <c r="O18" s="43"/>
      <c r="P18" s="43"/>
      <c r="Q18" s="43"/>
      <c r="R18" s="43"/>
      <c r="S18" s="43" t="s">
        <v>33</v>
      </c>
      <c r="T18" s="43"/>
      <c r="U18" s="43" t="s">
        <v>33</v>
      </c>
      <c r="V18" s="43" t="s">
        <v>33</v>
      </c>
      <c r="W18" s="43" t="s">
        <v>33</v>
      </c>
      <c r="X18" s="43"/>
      <c r="Y18" s="43"/>
      <c r="Z18" s="43" t="s">
        <v>33</v>
      </c>
      <c r="AA18" s="194"/>
      <c r="AB18" s="194"/>
      <c r="AC18" s="194"/>
      <c r="AD18" s="194"/>
      <c r="AE18" s="194"/>
      <c r="AF18" s="43"/>
      <c r="AG18" s="43"/>
      <c r="AH18" s="43"/>
    </row>
    <row r="19" spans="2:34" ht="45" customHeight="1" x14ac:dyDescent="0.2">
      <c r="B19" s="43">
        <v>8</v>
      </c>
      <c r="C19" s="24" t="s">
        <v>67</v>
      </c>
      <c r="D19" s="180" t="s">
        <v>53</v>
      </c>
      <c r="E19" s="43">
        <v>240</v>
      </c>
      <c r="F19" s="43">
        <v>0</v>
      </c>
      <c r="G19" s="43">
        <v>0</v>
      </c>
      <c r="H19" s="43">
        <v>0</v>
      </c>
      <c r="I19" s="43">
        <v>1</v>
      </c>
      <c r="J19" s="43">
        <v>0</v>
      </c>
      <c r="K19" s="43">
        <v>0</v>
      </c>
      <c r="L19" s="43">
        <v>5</v>
      </c>
      <c r="M19" s="43"/>
      <c r="N19" s="43"/>
      <c r="O19" s="43" t="s">
        <v>33</v>
      </c>
      <c r="P19" s="43" t="s">
        <v>33</v>
      </c>
      <c r="Q19" s="43" t="s">
        <v>33</v>
      </c>
      <c r="R19" s="43" t="s">
        <v>33</v>
      </c>
      <c r="S19" s="43" t="s">
        <v>33</v>
      </c>
      <c r="T19" s="43" t="s">
        <v>33</v>
      </c>
      <c r="U19" s="43" t="s">
        <v>33</v>
      </c>
      <c r="V19" s="43"/>
      <c r="W19" s="43"/>
      <c r="X19" s="43"/>
      <c r="Y19" s="43" t="s">
        <v>33</v>
      </c>
      <c r="Z19" s="43" t="s">
        <v>33</v>
      </c>
      <c r="AA19" s="194"/>
      <c r="AB19" s="194"/>
      <c r="AC19" s="194"/>
      <c r="AD19" s="194"/>
      <c r="AE19" s="194"/>
      <c r="AF19" s="43"/>
      <c r="AG19" s="43"/>
      <c r="AH19" s="43"/>
    </row>
    <row r="20" spans="2:34" ht="45" customHeight="1" x14ac:dyDescent="0.2">
      <c r="B20" s="43">
        <v>9</v>
      </c>
      <c r="C20" s="24" t="s">
        <v>68</v>
      </c>
      <c r="D20" s="180" t="str">
        <f>+D19</f>
        <v>Asesoría Legal</v>
      </c>
      <c r="E20" s="43">
        <v>2</v>
      </c>
      <c r="F20" s="43">
        <v>0</v>
      </c>
      <c r="G20" s="43">
        <v>0</v>
      </c>
      <c r="H20" s="43">
        <v>0</v>
      </c>
      <c r="I20" s="43">
        <v>1</v>
      </c>
      <c r="J20" s="43">
        <v>0</v>
      </c>
      <c r="K20" s="43">
        <v>0</v>
      </c>
      <c r="L20" s="43"/>
      <c r="M20" s="43"/>
      <c r="N20" s="43"/>
      <c r="O20" s="43"/>
      <c r="P20" s="43" t="s">
        <v>33</v>
      </c>
      <c r="Q20" s="43"/>
      <c r="R20" s="43"/>
      <c r="S20" s="43" t="s">
        <v>33</v>
      </c>
      <c r="T20" s="43"/>
      <c r="U20" s="43" t="s">
        <v>33</v>
      </c>
      <c r="V20" s="43"/>
      <c r="W20" s="43"/>
      <c r="X20" s="43"/>
      <c r="Y20" s="43"/>
      <c r="Z20" s="43" t="s">
        <v>33</v>
      </c>
      <c r="AA20" s="194"/>
      <c r="AB20" s="194"/>
      <c r="AC20" s="194"/>
      <c r="AD20" s="194"/>
      <c r="AE20" s="194"/>
      <c r="AF20" s="43"/>
      <c r="AG20" s="43"/>
      <c r="AH20" s="43"/>
    </row>
    <row r="21" spans="2:34" ht="28.5" customHeight="1" x14ac:dyDescent="0.2">
      <c r="B21" s="43">
        <v>10</v>
      </c>
      <c r="C21" s="24" t="s">
        <v>39</v>
      </c>
      <c r="D21" s="54" t="s">
        <v>91</v>
      </c>
      <c r="E21" s="48">
        <v>4</v>
      </c>
      <c r="F21" s="43">
        <v>0</v>
      </c>
      <c r="G21" s="43">
        <v>0</v>
      </c>
      <c r="H21" s="43">
        <v>0</v>
      </c>
      <c r="I21" s="43">
        <v>0</v>
      </c>
      <c r="J21" s="43">
        <v>1</v>
      </c>
      <c r="K21" s="43">
        <v>0</v>
      </c>
      <c r="L21" s="43"/>
      <c r="M21" s="43"/>
      <c r="N21" s="43"/>
      <c r="O21" s="43"/>
      <c r="P21" s="43" t="s">
        <v>33</v>
      </c>
      <c r="Q21" s="43"/>
      <c r="R21" s="43"/>
      <c r="S21" s="43" t="s">
        <v>33</v>
      </c>
      <c r="T21" s="43"/>
      <c r="U21" s="43" t="s">
        <v>33</v>
      </c>
      <c r="V21" s="43" t="s">
        <v>33</v>
      </c>
      <c r="W21" s="43" t="s">
        <v>33</v>
      </c>
      <c r="X21" s="43"/>
      <c r="Y21" s="43"/>
      <c r="Z21" s="43" t="s">
        <v>33</v>
      </c>
      <c r="AA21" s="194"/>
      <c r="AB21" s="194"/>
      <c r="AC21" s="194"/>
      <c r="AD21" s="194"/>
      <c r="AE21" s="194"/>
      <c r="AF21" s="43"/>
      <c r="AG21" s="43" t="s">
        <v>33</v>
      </c>
      <c r="AH21" s="43"/>
    </row>
    <row r="22" spans="2:34" ht="31.5" customHeight="1" x14ac:dyDescent="0.2">
      <c r="B22" s="43">
        <v>11</v>
      </c>
      <c r="C22" s="24" t="s">
        <v>67</v>
      </c>
      <c r="D22" s="54" t="str">
        <f>+D21</f>
        <v xml:space="preserve">Dirección de Mineria </v>
      </c>
      <c r="E22" s="48">
        <v>3800</v>
      </c>
      <c r="F22" s="43">
        <v>0</v>
      </c>
      <c r="G22" s="43">
        <v>0</v>
      </c>
      <c r="H22" s="43">
        <v>0</v>
      </c>
      <c r="I22" s="43">
        <v>0</v>
      </c>
      <c r="J22" s="43">
        <v>1</v>
      </c>
      <c r="K22" s="43">
        <v>0</v>
      </c>
      <c r="L22" s="43"/>
      <c r="M22" s="43"/>
      <c r="N22" s="43"/>
      <c r="O22" s="43" t="s">
        <v>33</v>
      </c>
      <c r="P22" s="43"/>
      <c r="Q22" s="43"/>
      <c r="R22" s="43"/>
      <c r="S22" s="43"/>
      <c r="T22" s="43"/>
      <c r="U22" s="43"/>
      <c r="V22" s="43"/>
      <c r="W22" s="43"/>
      <c r="X22" s="43"/>
      <c r="Y22" s="43"/>
      <c r="Z22" s="43" t="s">
        <v>33</v>
      </c>
      <c r="AA22" s="194"/>
      <c r="AB22" s="194"/>
      <c r="AC22" s="194"/>
      <c r="AD22" s="194"/>
      <c r="AE22" s="194"/>
      <c r="AF22" s="43"/>
      <c r="AG22" s="43" t="s">
        <v>33</v>
      </c>
      <c r="AH22" s="43"/>
    </row>
    <row r="23" spans="2:34" ht="34.5" customHeight="1" x14ac:dyDescent="0.2">
      <c r="B23" s="43">
        <v>12</v>
      </c>
      <c r="C23" s="24" t="s">
        <v>99</v>
      </c>
      <c r="D23" s="181" t="str">
        <f>+D22</f>
        <v xml:space="preserve">Dirección de Mineria </v>
      </c>
      <c r="E23" s="48">
        <v>1200</v>
      </c>
      <c r="F23" s="43">
        <v>0</v>
      </c>
      <c r="G23" s="43">
        <v>0</v>
      </c>
      <c r="H23" s="43">
        <v>0</v>
      </c>
      <c r="I23" s="43">
        <v>0</v>
      </c>
      <c r="J23" s="43">
        <v>1</v>
      </c>
      <c r="K23" s="43">
        <v>0</v>
      </c>
      <c r="L23" s="43">
        <v>30</v>
      </c>
      <c r="M23" s="43"/>
      <c r="N23" s="43"/>
      <c r="O23" s="43" t="s">
        <v>33</v>
      </c>
      <c r="P23" s="43" t="s">
        <v>33</v>
      </c>
      <c r="Q23" s="43" t="s">
        <v>33</v>
      </c>
      <c r="R23" s="43" t="s">
        <v>33</v>
      </c>
      <c r="S23" s="43" t="s">
        <v>33</v>
      </c>
      <c r="T23" s="43" t="s">
        <v>33</v>
      </c>
      <c r="U23" s="43" t="s">
        <v>33</v>
      </c>
      <c r="V23" s="43" t="s">
        <v>33</v>
      </c>
      <c r="W23" s="43" t="s">
        <v>33</v>
      </c>
      <c r="X23" s="43" t="s">
        <v>33</v>
      </c>
      <c r="Y23" s="43" t="s">
        <v>33</v>
      </c>
      <c r="Z23" s="43" t="s">
        <v>33</v>
      </c>
      <c r="AA23" s="194"/>
      <c r="AB23" s="194"/>
      <c r="AC23" s="194"/>
      <c r="AD23" s="194"/>
      <c r="AE23" s="194"/>
      <c r="AF23" s="43" t="s">
        <v>33</v>
      </c>
      <c r="AG23" s="43"/>
      <c r="AH23" s="43"/>
    </row>
    <row r="24" spans="2:34" ht="38.25" customHeight="1" x14ac:dyDescent="0.2">
      <c r="B24" s="43">
        <v>13</v>
      </c>
      <c r="C24" s="24" t="s">
        <v>45</v>
      </c>
      <c r="D24" s="181" t="s">
        <v>53</v>
      </c>
      <c r="E24" s="48">
        <v>2</v>
      </c>
      <c r="F24" s="43">
        <v>0</v>
      </c>
      <c r="G24" s="43">
        <v>0</v>
      </c>
      <c r="H24" s="43">
        <v>0</v>
      </c>
      <c r="I24" s="43">
        <v>0</v>
      </c>
      <c r="J24" s="43">
        <v>1</v>
      </c>
      <c r="K24" s="43">
        <v>0</v>
      </c>
      <c r="L24" s="43"/>
      <c r="M24" s="43"/>
      <c r="N24" s="43"/>
      <c r="O24" s="43"/>
      <c r="P24" s="43" t="s">
        <v>33</v>
      </c>
      <c r="Q24" s="43" t="s">
        <v>33</v>
      </c>
      <c r="R24" s="43" t="s">
        <v>33</v>
      </c>
      <c r="S24" s="43" t="s">
        <v>33</v>
      </c>
      <c r="T24" s="43" t="s">
        <v>33</v>
      </c>
      <c r="U24" s="43" t="s">
        <v>33</v>
      </c>
      <c r="V24" s="43" t="s">
        <v>33</v>
      </c>
      <c r="W24" s="43" t="s">
        <v>33</v>
      </c>
      <c r="X24" s="43" t="s">
        <v>33</v>
      </c>
      <c r="Y24" s="43" t="s">
        <v>33</v>
      </c>
      <c r="Z24" s="43" t="s">
        <v>33</v>
      </c>
      <c r="AA24" s="194"/>
      <c r="AB24" s="194"/>
      <c r="AC24" s="194"/>
      <c r="AD24" s="194"/>
      <c r="AE24" s="194"/>
      <c r="AF24" s="43"/>
      <c r="AG24" s="43"/>
      <c r="AH24" s="43"/>
    </row>
    <row r="25" spans="2:34" ht="24.95" customHeight="1" x14ac:dyDescent="0.2">
      <c r="B25" s="43">
        <v>14</v>
      </c>
      <c r="C25" s="24" t="s">
        <v>46</v>
      </c>
      <c r="D25" s="181" t="str">
        <f>+D24</f>
        <v>Asesoría Legal</v>
      </c>
      <c r="E25" s="48">
        <v>720</v>
      </c>
      <c r="F25" s="43">
        <v>0</v>
      </c>
      <c r="G25" s="43">
        <v>0</v>
      </c>
      <c r="H25" s="43">
        <v>0</v>
      </c>
      <c r="I25" s="43">
        <v>0</v>
      </c>
      <c r="J25" s="43">
        <v>1</v>
      </c>
      <c r="K25" s="43">
        <v>0</v>
      </c>
      <c r="L25" s="43"/>
      <c r="M25" s="43"/>
      <c r="N25" s="43"/>
      <c r="O25" s="43" t="s">
        <v>33</v>
      </c>
      <c r="P25" s="43" t="s">
        <v>33</v>
      </c>
      <c r="Q25" s="43" t="s">
        <v>33</v>
      </c>
      <c r="R25" s="43" t="s">
        <v>33</v>
      </c>
      <c r="S25" s="43" t="s">
        <v>33</v>
      </c>
      <c r="T25" s="43" t="s">
        <v>33</v>
      </c>
      <c r="U25" s="43" t="s">
        <v>33</v>
      </c>
      <c r="V25" s="43" t="s">
        <v>33</v>
      </c>
      <c r="W25" s="43" t="s">
        <v>33</v>
      </c>
      <c r="X25" s="43" t="s">
        <v>33</v>
      </c>
      <c r="Y25" s="43" t="s">
        <v>33</v>
      </c>
      <c r="Z25" s="43" t="s">
        <v>33</v>
      </c>
      <c r="AA25" s="194"/>
      <c r="AB25" s="194"/>
      <c r="AC25" s="194"/>
      <c r="AD25" s="194"/>
      <c r="AE25" s="194"/>
      <c r="AF25" s="43"/>
      <c r="AG25" s="43"/>
      <c r="AH25" s="43"/>
    </row>
    <row r="26" spans="2:34" ht="45.75" customHeight="1" x14ac:dyDescent="0.2">
      <c r="B26" s="43">
        <v>15</v>
      </c>
      <c r="C26" s="24" t="s">
        <v>47</v>
      </c>
      <c r="D26" s="181" t="str">
        <f>+D25</f>
        <v>Asesoría Legal</v>
      </c>
      <c r="E26" s="48">
        <v>45</v>
      </c>
      <c r="F26" s="43">
        <v>0</v>
      </c>
      <c r="G26" s="43">
        <v>0</v>
      </c>
      <c r="H26" s="43">
        <v>0</v>
      </c>
      <c r="I26" s="43">
        <v>0</v>
      </c>
      <c r="J26" s="43">
        <v>1</v>
      </c>
      <c r="K26" s="43">
        <v>0</v>
      </c>
      <c r="L26" s="43"/>
      <c r="M26" s="43"/>
      <c r="N26" s="43"/>
      <c r="O26" s="43"/>
      <c r="P26" s="43" t="s">
        <v>33</v>
      </c>
      <c r="Q26" s="43"/>
      <c r="R26" s="43"/>
      <c r="S26" s="43" t="s">
        <v>33</v>
      </c>
      <c r="T26" s="43" t="s">
        <v>33</v>
      </c>
      <c r="U26" s="43" t="s">
        <v>33</v>
      </c>
      <c r="V26" s="43" t="s">
        <v>33</v>
      </c>
      <c r="W26" s="43" t="s">
        <v>33</v>
      </c>
      <c r="X26" s="43"/>
      <c r="Y26" s="43" t="s">
        <v>33</v>
      </c>
      <c r="Z26" s="43" t="s">
        <v>33</v>
      </c>
      <c r="AA26" s="194"/>
      <c r="AB26" s="194"/>
      <c r="AC26" s="194"/>
      <c r="AD26" s="194"/>
      <c r="AE26" s="194"/>
      <c r="AF26" s="43"/>
      <c r="AG26" s="43"/>
      <c r="AH26" s="43"/>
    </row>
    <row r="27" spans="2:34" ht="45.75" customHeight="1" x14ac:dyDescent="0.2">
      <c r="B27" s="43">
        <v>16</v>
      </c>
      <c r="C27" s="24" t="s">
        <v>54</v>
      </c>
      <c r="D27" s="181" t="str">
        <f>+D26</f>
        <v>Asesoría Legal</v>
      </c>
      <c r="E27" s="48">
        <v>2</v>
      </c>
      <c r="F27" s="43">
        <v>0</v>
      </c>
      <c r="G27" s="43">
        <v>0</v>
      </c>
      <c r="H27" s="43">
        <v>0</v>
      </c>
      <c r="I27" s="43">
        <v>1</v>
      </c>
      <c r="J27" s="43">
        <v>0</v>
      </c>
      <c r="K27" s="43">
        <v>0</v>
      </c>
      <c r="L27" s="43"/>
      <c r="M27" s="43"/>
      <c r="N27" s="43"/>
      <c r="O27" s="43"/>
      <c r="P27" s="43" t="s">
        <v>33</v>
      </c>
      <c r="Q27" s="43"/>
      <c r="R27" s="43"/>
      <c r="S27" s="43" t="s">
        <v>33</v>
      </c>
      <c r="T27" s="43" t="s">
        <v>33</v>
      </c>
      <c r="U27" s="43" t="s">
        <v>33</v>
      </c>
      <c r="V27" s="43" t="s">
        <v>33</v>
      </c>
      <c r="W27" s="43" t="s">
        <v>33</v>
      </c>
      <c r="X27" s="43"/>
      <c r="Y27" s="43"/>
      <c r="Z27" s="43" t="s">
        <v>33</v>
      </c>
      <c r="AA27" s="194"/>
      <c r="AB27" s="194"/>
      <c r="AC27" s="194"/>
      <c r="AD27" s="194"/>
      <c r="AE27" s="194"/>
      <c r="AF27" s="43"/>
      <c r="AG27" s="43"/>
      <c r="AH27" s="43"/>
    </row>
    <row r="28" spans="2:34" ht="45.75" customHeight="1" x14ac:dyDescent="0.2">
      <c r="B28" s="43">
        <v>17</v>
      </c>
      <c r="C28" s="24" t="s">
        <v>55</v>
      </c>
      <c r="D28" s="181" t="s">
        <v>51</v>
      </c>
      <c r="E28" s="48">
        <v>5</v>
      </c>
      <c r="F28" s="43">
        <v>0</v>
      </c>
      <c r="G28" s="43">
        <v>0</v>
      </c>
      <c r="H28" s="43">
        <v>1</v>
      </c>
      <c r="I28" s="43">
        <v>0</v>
      </c>
      <c r="J28" s="43">
        <v>0</v>
      </c>
      <c r="K28" s="43">
        <v>0</v>
      </c>
      <c r="L28" s="43">
        <v>2</v>
      </c>
      <c r="M28" s="43"/>
      <c r="N28" s="43"/>
      <c r="O28" s="43" t="s">
        <v>33</v>
      </c>
      <c r="P28" s="43" t="s">
        <v>33</v>
      </c>
      <c r="Q28" s="43"/>
      <c r="R28" s="43"/>
      <c r="S28" s="43" t="s">
        <v>33</v>
      </c>
      <c r="T28" s="43" t="s">
        <v>33</v>
      </c>
      <c r="U28" s="43" t="s">
        <v>33</v>
      </c>
      <c r="V28" s="43" t="s">
        <v>33</v>
      </c>
      <c r="W28" s="43" t="s">
        <v>33</v>
      </c>
      <c r="X28" s="43"/>
      <c r="Y28" s="43"/>
      <c r="Z28" s="43" t="s">
        <v>33</v>
      </c>
      <c r="AA28" s="194"/>
      <c r="AB28" s="194"/>
      <c r="AC28" s="194"/>
      <c r="AD28" s="194"/>
      <c r="AE28" s="194"/>
      <c r="AF28" s="43"/>
      <c r="AG28" s="43"/>
      <c r="AH28" s="43"/>
    </row>
    <row r="29" spans="2:34" ht="34.5" customHeight="1" x14ac:dyDescent="0.2">
      <c r="B29" s="43">
        <v>18</v>
      </c>
      <c r="C29" s="24" t="s">
        <v>57</v>
      </c>
      <c r="D29" s="43" t="s">
        <v>51</v>
      </c>
      <c r="E29" s="43">
        <v>2</v>
      </c>
      <c r="F29" s="43">
        <v>0</v>
      </c>
      <c r="G29" s="43">
        <v>0</v>
      </c>
      <c r="H29" s="43">
        <v>1</v>
      </c>
      <c r="I29" s="43">
        <v>0</v>
      </c>
      <c r="J29" s="43">
        <v>0</v>
      </c>
      <c r="K29" s="43">
        <v>0</v>
      </c>
      <c r="L29" s="43"/>
      <c r="M29" s="43"/>
      <c r="N29" s="43"/>
      <c r="O29" s="43" t="s">
        <v>33</v>
      </c>
      <c r="P29" s="43" t="s">
        <v>33</v>
      </c>
      <c r="Q29" s="43" t="s">
        <v>33</v>
      </c>
      <c r="R29" s="43" t="s">
        <v>33</v>
      </c>
      <c r="S29" s="43" t="s">
        <v>33</v>
      </c>
      <c r="T29" s="43" t="s">
        <v>33</v>
      </c>
      <c r="U29" s="43" t="s">
        <v>33</v>
      </c>
      <c r="V29" s="43"/>
      <c r="W29" s="43"/>
      <c r="X29" s="43" t="s">
        <v>33</v>
      </c>
      <c r="Y29" s="43" t="s">
        <v>33</v>
      </c>
      <c r="Z29" s="43" t="s">
        <v>33</v>
      </c>
      <c r="AA29" s="194"/>
      <c r="AB29" s="194"/>
      <c r="AC29" s="194"/>
      <c r="AD29" s="194"/>
      <c r="AE29" s="194"/>
      <c r="AF29" s="43"/>
      <c r="AG29" s="43"/>
      <c r="AH29" s="43" t="s">
        <v>33</v>
      </c>
    </row>
    <row r="30" spans="2:34" ht="40.5" customHeight="1" x14ac:dyDescent="0.2">
      <c r="B30" s="43">
        <v>19</v>
      </c>
      <c r="C30" s="24" t="s">
        <v>56</v>
      </c>
      <c r="D30" s="52" t="str">
        <f>+D28</f>
        <v>Dirección Regional</v>
      </c>
      <c r="E30" s="43">
        <v>5</v>
      </c>
      <c r="F30" s="43">
        <v>0</v>
      </c>
      <c r="G30" s="43">
        <v>0</v>
      </c>
      <c r="H30" s="43">
        <v>0</v>
      </c>
      <c r="I30" s="43">
        <v>0</v>
      </c>
      <c r="J30" s="43">
        <v>0</v>
      </c>
      <c r="K30" s="43">
        <v>1</v>
      </c>
      <c r="L30" s="43"/>
      <c r="M30" s="43"/>
      <c r="N30" s="43"/>
      <c r="O30" s="43" t="s">
        <v>33</v>
      </c>
      <c r="P30" s="43"/>
      <c r="Q30" s="43"/>
      <c r="R30" s="43"/>
      <c r="S30" s="43"/>
      <c r="T30" s="43"/>
      <c r="U30" s="43"/>
      <c r="V30" s="43"/>
      <c r="W30" s="43"/>
      <c r="X30" s="43"/>
      <c r="Y30" s="43"/>
      <c r="Z30" s="43" t="s">
        <v>33</v>
      </c>
      <c r="AA30" s="194"/>
      <c r="AB30" s="194"/>
      <c r="AC30" s="194"/>
      <c r="AD30" s="194"/>
      <c r="AE30" s="194"/>
      <c r="AF30" s="43" t="s">
        <v>33</v>
      </c>
      <c r="AG30" s="43"/>
      <c r="AH30" s="193"/>
    </row>
    <row r="31" spans="2:34" ht="54" customHeight="1" x14ac:dyDescent="0.2">
      <c r="B31" s="43">
        <v>20</v>
      </c>
      <c r="C31" s="24" t="s">
        <v>48</v>
      </c>
      <c r="D31" s="52" t="str">
        <f>+D30</f>
        <v>Dirección Regional</v>
      </c>
      <c r="E31" s="43">
        <v>3</v>
      </c>
      <c r="F31" s="43">
        <v>0</v>
      </c>
      <c r="G31" s="43">
        <v>0</v>
      </c>
      <c r="H31" s="43">
        <v>1</v>
      </c>
      <c r="I31" s="43">
        <v>0</v>
      </c>
      <c r="J31" s="43">
        <v>0</v>
      </c>
      <c r="K31" s="43">
        <v>0</v>
      </c>
      <c r="L31" s="43"/>
      <c r="M31" s="43"/>
      <c r="N31" s="43"/>
      <c r="O31" s="43"/>
      <c r="P31" s="43" t="s">
        <v>33</v>
      </c>
      <c r="Q31" s="43"/>
      <c r="R31" s="43"/>
      <c r="S31" s="43" t="s">
        <v>33</v>
      </c>
      <c r="T31" s="43"/>
      <c r="U31" s="43" t="s">
        <v>33</v>
      </c>
      <c r="V31" s="43" t="s">
        <v>33</v>
      </c>
      <c r="W31" s="43" t="s">
        <v>33</v>
      </c>
      <c r="X31" s="43"/>
      <c r="Y31" s="43"/>
      <c r="Z31" s="43" t="s">
        <v>33</v>
      </c>
      <c r="AA31" s="43"/>
      <c r="AB31" s="43"/>
      <c r="AC31" s="43"/>
      <c r="AD31" s="43"/>
      <c r="AE31" s="43"/>
      <c r="AF31" s="43" t="s">
        <v>33</v>
      </c>
      <c r="AG31" s="43"/>
      <c r="AH31" s="43"/>
    </row>
    <row r="32" spans="2:34" ht="37.5" customHeight="1" x14ac:dyDescent="0.2">
      <c r="B32" s="43">
        <v>21</v>
      </c>
      <c r="C32" s="24" t="s">
        <v>49</v>
      </c>
      <c r="D32" s="43" t="s">
        <v>51</v>
      </c>
      <c r="E32" s="43">
        <v>5</v>
      </c>
      <c r="F32" s="43">
        <v>0</v>
      </c>
      <c r="G32" s="43">
        <v>0</v>
      </c>
      <c r="H32" s="43">
        <v>1</v>
      </c>
      <c r="I32" s="43">
        <v>0</v>
      </c>
      <c r="J32" s="43">
        <v>0</v>
      </c>
      <c r="K32" s="43">
        <v>0</v>
      </c>
      <c r="L32" s="43"/>
      <c r="M32" s="43"/>
      <c r="N32" s="43">
        <v>2</v>
      </c>
      <c r="O32" s="43"/>
      <c r="P32" s="43"/>
      <c r="Q32" s="43"/>
      <c r="R32" s="43"/>
      <c r="S32" s="43"/>
      <c r="T32" s="43"/>
      <c r="U32" s="43"/>
      <c r="V32" s="43"/>
      <c r="W32" s="43"/>
      <c r="X32" s="43"/>
      <c r="Y32" s="43"/>
      <c r="Z32" s="43" t="s">
        <v>33</v>
      </c>
      <c r="AA32" s="194"/>
      <c r="AB32" s="194"/>
      <c r="AC32" s="194"/>
      <c r="AD32" s="194"/>
      <c r="AE32" s="194"/>
      <c r="AF32" s="43"/>
      <c r="AG32" s="43"/>
      <c r="AH32" s="191" t="s">
        <v>33</v>
      </c>
    </row>
    <row r="33" spans="2:34" ht="30.75" thickBot="1" x14ac:dyDescent="0.25">
      <c r="B33" s="43">
        <v>22</v>
      </c>
      <c r="C33" s="24" t="s">
        <v>100</v>
      </c>
      <c r="D33" s="54" t="str">
        <f>+D31</f>
        <v>Dirección Regional</v>
      </c>
      <c r="E33" s="55">
        <v>2</v>
      </c>
      <c r="F33" s="43">
        <v>0</v>
      </c>
      <c r="G33" s="43">
        <v>0</v>
      </c>
      <c r="H33" s="43">
        <v>1</v>
      </c>
      <c r="I33" s="43">
        <v>0</v>
      </c>
      <c r="J33" s="43">
        <v>0</v>
      </c>
      <c r="K33" s="43">
        <v>0</v>
      </c>
      <c r="L33" s="43">
        <v>35</v>
      </c>
      <c r="M33" s="43"/>
      <c r="N33" s="43"/>
      <c r="O33" s="43"/>
      <c r="P33" s="43"/>
      <c r="Q33" s="43" t="s">
        <v>33</v>
      </c>
      <c r="R33" s="43" t="s">
        <v>33</v>
      </c>
      <c r="S33" s="43"/>
      <c r="T33" s="43"/>
      <c r="U33" s="43" t="s">
        <v>33</v>
      </c>
      <c r="V33" s="43"/>
      <c r="W33" s="43"/>
      <c r="X33" s="43" t="s">
        <v>33</v>
      </c>
      <c r="Y33" s="43"/>
      <c r="Z33" s="43" t="s">
        <v>33</v>
      </c>
      <c r="AA33" s="43"/>
      <c r="AB33" s="43"/>
      <c r="AC33" s="43"/>
      <c r="AD33" s="43"/>
      <c r="AE33" s="43"/>
      <c r="AF33" s="193"/>
      <c r="AG33" s="43" t="s">
        <v>33</v>
      </c>
      <c r="AH33" s="43"/>
    </row>
    <row r="34" spans="2:34" ht="15.75" thickBot="1" x14ac:dyDescent="0.25">
      <c r="E34" s="195">
        <f>SUM(E12:E33)</f>
        <v>6065</v>
      </c>
      <c r="F34" s="196" t="e">
        <f>'TUPA 17'!#REF!</f>
        <v>#REF!</v>
      </c>
    </row>
  </sheetData>
  <mergeCells count="17">
    <mergeCell ref="B1:AD1"/>
    <mergeCell ref="B2:AE2"/>
    <mergeCell ref="B3:AE3"/>
    <mergeCell ref="B9:B11"/>
    <mergeCell ref="C9:C11"/>
    <mergeCell ref="D9:D11"/>
    <mergeCell ref="E9:E11"/>
    <mergeCell ref="F9:N9"/>
    <mergeCell ref="O9:Z9"/>
    <mergeCell ref="AA9:AE9"/>
    <mergeCell ref="AF9:AH9"/>
    <mergeCell ref="F10:K10"/>
    <mergeCell ref="L10:N10"/>
    <mergeCell ref="O10:Z10"/>
    <mergeCell ref="AF10:AF11"/>
    <mergeCell ref="AG10:AG11"/>
    <mergeCell ref="AH10:AH11"/>
  </mergeCells>
  <pageMargins left="0.11811023622047245" right="0.11811023622047245" top="0.74803149606299213" bottom="0.74803149606299213" header="0.31496062992125984" footer="0.31496062992125984"/>
  <pageSetup paperSize="9" scale="50" fitToHeight="0" orientation="landscape"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33"/>
  <sheetViews>
    <sheetView showGridLines="0" zoomScale="70" zoomScaleNormal="70" workbookViewId="0">
      <selection activeCell="E33" sqref="E33"/>
    </sheetView>
  </sheetViews>
  <sheetFormatPr baseColWidth="10" defaultColWidth="11.42578125" defaultRowHeight="15" x14ac:dyDescent="0.25"/>
  <cols>
    <col min="1" max="1" width="5.140625" style="205" bestFit="1" customWidth="1"/>
    <col min="2" max="2" width="6.7109375" style="209" customWidth="1"/>
    <col min="3" max="3" width="29.28515625" style="205" customWidth="1"/>
    <col min="4" max="4" width="24" style="209" customWidth="1"/>
    <col min="5" max="26" width="9.85546875" style="205" customWidth="1"/>
    <col min="27" max="31" width="8.85546875" style="205" customWidth="1"/>
    <col min="32" max="34" width="5" style="205" customWidth="1"/>
    <col min="35" max="16384" width="11.42578125" style="205"/>
  </cols>
  <sheetData>
    <row r="1" spans="1:34" ht="15.75" x14ac:dyDescent="0.25">
      <c r="A1" s="440" t="s">
        <v>0</v>
      </c>
      <c r="B1" s="440"/>
      <c r="C1" s="440"/>
      <c r="D1" s="440"/>
      <c r="E1" s="440"/>
      <c r="F1" s="440"/>
      <c r="G1" s="440"/>
      <c r="H1" s="440"/>
      <c r="I1" s="440"/>
      <c r="J1" s="440"/>
      <c r="K1" s="440"/>
      <c r="L1" s="440"/>
      <c r="M1" s="440"/>
      <c r="N1" s="440"/>
      <c r="O1" s="440"/>
      <c r="P1" s="440"/>
      <c r="Q1" s="440"/>
      <c r="R1" s="440"/>
      <c r="S1" s="440"/>
      <c r="T1" s="440"/>
      <c r="U1" s="440"/>
      <c r="V1" s="440"/>
      <c r="W1" s="440"/>
      <c r="X1" s="440"/>
      <c r="Y1" s="440"/>
      <c r="Z1" s="440"/>
      <c r="AA1" s="440"/>
      <c r="AB1" s="440"/>
      <c r="AC1" s="440"/>
      <c r="AD1" s="198"/>
    </row>
    <row r="2" spans="1:34" ht="15.75" x14ac:dyDescent="0.25">
      <c r="A2" s="440" t="s">
        <v>42</v>
      </c>
      <c r="B2" s="440"/>
      <c r="C2" s="440"/>
      <c r="D2" s="440"/>
      <c r="E2" s="440"/>
      <c r="F2" s="440"/>
      <c r="G2" s="440"/>
      <c r="H2" s="440"/>
      <c r="I2" s="440"/>
      <c r="J2" s="440"/>
      <c r="K2" s="440"/>
      <c r="L2" s="440"/>
      <c r="M2" s="440"/>
      <c r="N2" s="440"/>
      <c r="O2" s="440"/>
      <c r="P2" s="440"/>
      <c r="Q2" s="440"/>
      <c r="R2" s="440"/>
      <c r="S2" s="440"/>
      <c r="T2" s="440"/>
      <c r="U2" s="440"/>
      <c r="V2" s="440"/>
      <c r="W2" s="440"/>
      <c r="X2" s="440"/>
      <c r="Y2" s="440"/>
      <c r="Z2" s="440"/>
      <c r="AA2" s="440"/>
      <c r="AB2" s="440"/>
      <c r="AC2" s="440"/>
      <c r="AD2" s="440"/>
    </row>
    <row r="3" spans="1:34" ht="15.75" x14ac:dyDescent="0.25">
      <c r="A3" s="440" t="s">
        <v>38</v>
      </c>
      <c r="B3" s="440"/>
      <c r="C3" s="440"/>
      <c r="D3" s="440"/>
      <c r="E3" s="440"/>
      <c r="F3" s="440"/>
      <c r="G3" s="440"/>
      <c r="H3" s="440"/>
      <c r="I3" s="440"/>
      <c r="J3" s="440"/>
      <c r="K3" s="440"/>
      <c r="L3" s="440"/>
      <c r="M3" s="440"/>
      <c r="N3" s="440"/>
      <c r="O3" s="440"/>
      <c r="P3" s="440"/>
      <c r="Q3" s="440"/>
      <c r="R3" s="440"/>
      <c r="S3" s="440"/>
      <c r="T3" s="440"/>
      <c r="U3" s="440"/>
      <c r="V3" s="440"/>
      <c r="W3" s="440"/>
      <c r="X3" s="440"/>
      <c r="Y3" s="440"/>
      <c r="Z3" s="440"/>
      <c r="AA3" s="440"/>
      <c r="AB3" s="440"/>
      <c r="AC3" s="440"/>
      <c r="AD3" s="440"/>
    </row>
    <row r="4" spans="1:34" ht="16.5" customHeight="1" x14ac:dyDescent="0.25">
      <c r="A4" s="204"/>
      <c r="B4" s="204"/>
      <c r="C4" s="204"/>
      <c r="D4" s="204"/>
      <c r="E4" s="204"/>
      <c r="F4" s="204"/>
      <c r="G4" s="204"/>
      <c r="H4" s="204"/>
      <c r="I4" s="204"/>
      <c r="J4" s="204"/>
      <c r="K4" s="204"/>
      <c r="L4" s="204"/>
      <c r="M4" s="204"/>
      <c r="N4" s="204"/>
      <c r="O4" s="204"/>
      <c r="P4" s="204"/>
      <c r="Q4" s="204"/>
      <c r="R4" s="204"/>
      <c r="S4" s="204"/>
      <c r="T4" s="204"/>
      <c r="U4" s="204"/>
      <c r="V4" s="204"/>
      <c r="W4" s="204"/>
      <c r="X4" s="204"/>
      <c r="Y4" s="204"/>
      <c r="Z4" s="204"/>
      <c r="AA4" s="204"/>
      <c r="AB4" s="204"/>
      <c r="AC4" s="204"/>
      <c r="AD4" s="204"/>
    </row>
    <row r="5" spans="1:34" s="213" customFormat="1" ht="15.75" x14ac:dyDescent="0.25">
      <c r="B5" s="214" t="s">
        <v>277</v>
      </c>
      <c r="C5" s="214"/>
      <c r="D5" s="204"/>
      <c r="E5" s="214"/>
      <c r="F5" s="214"/>
      <c r="G5" s="214"/>
      <c r="H5" s="214"/>
      <c r="I5" s="214"/>
      <c r="J5" s="214"/>
      <c r="K5" s="214"/>
      <c r="L5" s="214"/>
      <c r="M5" s="214"/>
      <c r="N5" s="214"/>
      <c r="O5" s="214"/>
    </row>
    <row r="7" spans="1:34" s="204" customFormat="1" ht="47.25" x14ac:dyDescent="0.25">
      <c r="B7" s="455" t="s">
        <v>1</v>
      </c>
      <c r="C7" s="215" t="s">
        <v>2</v>
      </c>
      <c r="D7" s="97" t="s">
        <v>3</v>
      </c>
      <c r="E7" s="206" t="s">
        <v>4</v>
      </c>
      <c r="F7" s="458" t="s">
        <v>5</v>
      </c>
      <c r="G7" s="459"/>
      <c r="H7" s="459"/>
      <c r="I7" s="459"/>
      <c r="J7" s="459"/>
      <c r="K7" s="459"/>
      <c r="L7" s="459"/>
      <c r="M7" s="459"/>
      <c r="N7" s="460"/>
      <c r="O7" s="458" t="s">
        <v>219</v>
      </c>
      <c r="P7" s="459"/>
      <c r="Q7" s="459"/>
      <c r="R7" s="459"/>
      <c r="S7" s="459"/>
      <c r="T7" s="459"/>
      <c r="U7" s="459"/>
      <c r="V7" s="459"/>
      <c r="W7" s="459"/>
      <c r="X7" s="459"/>
      <c r="Y7" s="459"/>
      <c r="Z7" s="460"/>
      <c r="AA7" s="448" t="s">
        <v>11</v>
      </c>
      <c r="AB7" s="449"/>
      <c r="AC7" s="449"/>
      <c r="AD7" s="449"/>
      <c r="AE7" s="450"/>
      <c r="AF7" s="448" t="s">
        <v>15</v>
      </c>
      <c r="AG7" s="449"/>
      <c r="AH7" s="450"/>
    </row>
    <row r="8" spans="1:34" s="204" customFormat="1" ht="15.75" x14ac:dyDescent="0.25">
      <c r="B8" s="456"/>
      <c r="C8" s="216"/>
      <c r="D8" s="97"/>
      <c r="E8" s="206"/>
      <c r="F8" s="451" t="s">
        <v>6</v>
      </c>
      <c r="G8" s="451"/>
      <c r="H8" s="451"/>
      <c r="I8" s="451"/>
      <c r="J8" s="451"/>
      <c r="K8" s="451"/>
      <c r="L8" s="452" t="s">
        <v>218</v>
      </c>
      <c r="M8" s="452"/>
      <c r="N8" s="452"/>
      <c r="O8" s="451" t="s">
        <v>10</v>
      </c>
      <c r="P8" s="451"/>
      <c r="Q8" s="451"/>
      <c r="R8" s="451"/>
      <c r="S8" s="451"/>
      <c r="T8" s="451"/>
      <c r="U8" s="451"/>
      <c r="V8" s="451"/>
      <c r="W8" s="451"/>
      <c r="X8" s="451"/>
      <c r="Y8" s="451"/>
      <c r="Z8" s="451"/>
      <c r="AA8" s="97" t="s">
        <v>31</v>
      </c>
      <c r="AB8" s="97" t="s">
        <v>32</v>
      </c>
      <c r="AC8" s="97" t="s">
        <v>12</v>
      </c>
      <c r="AD8" s="97" t="s">
        <v>13</v>
      </c>
      <c r="AE8" s="97" t="s">
        <v>14</v>
      </c>
      <c r="AF8" s="453" t="s">
        <v>16</v>
      </c>
      <c r="AG8" s="453" t="s">
        <v>17</v>
      </c>
      <c r="AH8" s="453" t="s">
        <v>18</v>
      </c>
    </row>
    <row r="9" spans="1:34" s="204" customFormat="1" ht="47.25" x14ac:dyDescent="0.25">
      <c r="B9" s="457"/>
      <c r="C9" s="217"/>
      <c r="D9" s="97"/>
      <c r="E9" s="206"/>
      <c r="F9" s="206" t="s">
        <v>41</v>
      </c>
      <c r="G9" s="206" t="s">
        <v>146</v>
      </c>
      <c r="H9" s="206" t="s">
        <v>145</v>
      </c>
      <c r="I9" s="97" t="s">
        <v>43</v>
      </c>
      <c r="J9" s="97" t="s">
        <v>217</v>
      </c>
      <c r="K9" s="206" t="s">
        <v>22</v>
      </c>
      <c r="L9" s="207" t="s">
        <v>8</v>
      </c>
      <c r="M9" s="208" t="s">
        <v>28</v>
      </c>
      <c r="N9" s="207" t="s">
        <v>37</v>
      </c>
      <c r="O9" s="208" t="s">
        <v>25</v>
      </c>
      <c r="P9" s="207" t="s">
        <v>24</v>
      </c>
      <c r="Q9" s="207" t="s">
        <v>64</v>
      </c>
      <c r="R9" s="207" t="s">
        <v>65</v>
      </c>
      <c r="S9" s="207" t="s">
        <v>26</v>
      </c>
      <c r="T9" s="207" t="s">
        <v>27</v>
      </c>
      <c r="U9" s="207" t="s">
        <v>23</v>
      </c>
      <c r="V9" s="207" t="s">
        <v>73</v>
      </c>
      <c r="W9" s="207" t="s">
        <v>141</v>
      </c>
      <c r="X9" s="207" t="s">
        <v>84</v>
      </c>
      <c r="Y9" s="207" t="s">
        <v>140</v>
      </c>
      <c r="Z9" s="207" t="s">
        <v>30</v>
      </c>
      <c r="AA9" s="97"/>
      <c r="AB9" s="97"/>
      <c r="AC9" s="97"/>
      <c r="AD9" s="97"/>
      <c r="AE9" s="97"/>
      <c r="AF9" s="454"/>
      <c r="AG9" s="454"/>
      <c r="AH9" s="454"/>
    </row>
    <row r="10" spans="1:34" ht="34.5" customHeight="1" x14ac:dyDescent="0.25">
      <c r="B10" s="11">
        <v>1</v>
      </c>
      <c r="C10" s="10" t="s">
        <v>34</v>
      </c>
      <c r="D10" s="11" t="s">
        <v>40</v>
      </c>
      <c r="E10" s="11">
        <v>2</v>
      </c>
      <c r="F10" s="11">
        <v>1</v>
      </c>
      <c r="G10" s="11">
        <v>0</v>
      </c>
      <c r="H10" s="11">
        <v>0</v>
      </c>
      <c r="I10" s="11">
        <v>0</v>
      </c>
      <c r="J10" s="11">
        <v>0</v>
      </c>
      <c r="K10" s="11">
        <v>0</v>
      </c>
      <c r="L10" s="11"/>
      <c r="M10" s="11"/>
      <c r="N10" s="11"/>
      <c r="O10" s="11"/>
      <c r="P10" s="11"/>
      <c r="Q10" s="11"/>
      <c r="R10" s="11"/>
      <c r="S10" s="11"/>
      <c r="T10" s="11"/>
      <c r="U10" s="11"/>
      <c r="V10" s="11"/>
      <c r="W10" s="11"/>
      <c r="X10" s="72"/>
      <c r="Y10" s="72"/>
      <c r="Z10" s="72" t="s">
        <v>33</v>
      </c>
      <c r="AA10" s="72"/>
      <c r="AB10" s="72"/>
      <c r="AC10" s="11" t="s">
        <v>33</v>
      </c>
      <c r="AD10" s="11"/>
      <c r="AE10" s="11"/>
      <c r="AF10" s="11" t="s">
        <v>33</v>
      </c>
      <c r="AG10" s="11"/>
      <c r="AH10" s="11"/>
    </row>
    <row r="11" spans="1:34" ht="34.5" customHeight="1" x14ac:dyDescent="0.25">
      <c r="B11" s="11">
        <v>2</v>
      </c>
      <c r="C11" s="10" t="s">
        <v>35</v>
      </c>
      <c r="D11" s="11" t="str">
        <f>+D10</f>
        <v>Administración</v>
      </c>
      <c r="E11" s="11">
        <v>2</v>
      </c>
      <c r="F11" s="11">
        <v>1</v>
      </c>
      <c r="G11" s="11">
        <v>0</v>
      </c>
      <c r="H11" s="11">
        <v>0</v>
      </c>
      <c r="I11" s="11">
        <v>0</v>
      </c>
      <c r="J11" s="11">
        <v>0</v>
      </c>
      <c r="K11" s="11">
        <v>0</v>
      </c>
      <c r="L11" s="11"/>
      <c r="M11" s="11" t="s">
        <v>33</v>
      </c>
      <c r="N11" s="11"/>
      <c r="O11" s="11" t="s">
        <v>33</v>
      </c>
      <c r="P11" s="11"/>
      <c r="Q11" s="11"/>
      <c r="R11" s="11"/>
      <c r="S11" s="11"/>
      <c r="T11" s="11"/>
      <c r="U11" s="11"/>
      <c r="V11" s="11"/>
      <c r="W11" s="11"/>
      <c r="X11" s="72"/>
      <c r="Y11" s="72"/>
      <c r="Z11" s="72" t="s">
        <v>33</v>
      </c>
      <c r="AA11" s="72"/>
      <c r="AB11" s="72"/>
      <c r="AC11" s="11"/>
      <c r="AD11" s="11" t="s">
        <v>33</v>
      </c>
      <c r="AE11" s="11"/>
      <c r="AF11" s="11"/>
      <c r="AG11" s="11"/>
      <c r="AH11" s="11"/>
    </row>
    <row r="12" spans="1:34" ht="34.5" customHeight="1" x14ac:dyDescent="0.25">
      <c r="B12" s="11">
        <v>3</v>
      </c>
      <c r="C12" s="20" t="s">
        <v>36</v>
      </c>
      <c r="D12" s="11" t="s">
        <v>179</v>
      </c>
      <c r="E12" s="11">
        <v>5</v>
      </c>
      <c r="F12" s="11">
        <v>0</v>
      </c>
      <c r="G12" s="11">
        <v>1</v>
      </c>
      <c r="H12" s="11">
        <v>0</v>
      </c>
      <c r="I12" s="11">
        <v>0</v>
      </c>
      <c r="J12" s="11">
        <v>0</v>
      </c>
      <c r="K12" s="11">
        <v>0</v>
      </c>
      <c r="L12" s="11"/>
      <c r="M12" s="11"/>
      <c r="N12" s="11"/>
      <c r="O12" s="11" t="s">
        <v>33</v>
      </c>
      <c r="P12" s="11"/>
      <c r="Q12" s="11"/>
      <c r="R12" s="11"/>
      <c r="S12" s="11"/>
      <c r="T12" s="11"/>
      <c r="U12" s="11"/>
      <c r="V12" s="11"/>
      <c r="W12" s="11"/>
      <c r="X12" s="11"/>
      <c r="Y12" s="11"/>
      <c r="Z12" s="11" t="s">
        <v>33</v>
      </c>
      <c r="AA12" s="72"/>
      <c r="AB12" s="72"/>
      <c r="AC12" s="72"/>
      <c r="AD12" s="72"/>
      <c r="AE12" s="72"/>
      <c r="AF12" s="11"/>
      <c r="AG12" s="11" t="s">
        <v>33</v>
      </c>
      <c r="AH12" s="11"/>
    </row>
    <row r="13" spans="1:34" ht="34.5" customHeight="1" x14ac:dyDescent="0.25">
      <c r="B13" s="11">
        <v>4</v>
      </c>
      <c r="C13" s="20" t="s">
        <v>19</v>
      </c>
      <c r="D13" s="27" t="str">
        <f>+D12</f>
        <v>Mesa de Partes</v>
      </c>
      <c r="E13" s="11">
        <v>1</v>
      </c>
      <c r="F13" s="11">
        <v>0</v>
      </c>
      <c r="G13" s="11">
        <v>1</v>
      </c>
      <c r="H13" s="11">
        <v>0</v>
      </c>
      <c r="I13" s="11">
        <v>0</v>
      </c>
      <c r="J13" s="11">
        <v>0</v>
      </c>
      <c r="K13" s="11">
        <v>0</v>
      </c>
      <c r="L13" s="11"/>
      <c r="M13" s="11"/>
      <c r="N13" s="11"/>
      <c r="O13" s="11"/>
      <c r="P13" s="11" t="s">
        <v>33</v>
      </c>
      <c r="Q13" s="11"/>
      <c r="R13" s="11"/>
      <c r="S13" s="11" t="s">
        <v>33</v>
      </c>
      <c r="T13" s="11"/>
      <c r="U13" s="11" t="s">
        <v>33</v>
      </c>
      <c r="V13" s="11"/>
      <c r="W13" s="11" t="s">
        <v>33</v>
      </c>
      <c r="X13" s="11"/>
      <c r="Y13" s="11"/>
      <c r="Z13" s="11" t="s">
        <v>33</v>
      </c>
      <c r="AA13" s="72"/>
      <c r="AB13" s="72"/>
      <c r="AC13" s="72"/>
      <c r="AD13" s="72"/>
      <c r="AE13" s="72"/>
      <c r="AF13" s="11"/>
      <c r="AG13" s="11"/>
      <c r="AH13" s="11"/>
    </row>
    <row r="14" spans="1:34" ht="34.5" customHeight="1" x14ac:dyDescent="0.25">
      <c r="B14" s="11">
        <v>5</v>
      </c>
      <c r="C14" s="14" t="s">
        <v>194</v>
      </c>
      <c r="D14" s="11" t="str">
        <f>+D13</f>
        <v>Mesa de Partes</v>
      </c>
      <c r="E14" s="11">
        <v>1</v>
      </c>
      <c r="F14" s="11">
        <v>0</v>
      </c>
      <c r="G14" s="11">
        <v>1</v>
      </c>
      <c r="H14" s="11">
        <v>0</v>
      </c>
      <c r="I14" s="11">
        <v>0</v>
      </c>
      <c r="J14" s="11">
        <v>0</v>
      </c>
      <c r="K14" s="11">
        <v>0</v>
      </c>
      <c r="L14" s="11"/>
      <c r="M14" s="11"/>
      <c r="N14" s="11"/>
      <c r="O14" s="11"/>
      <c r="P14" s="11" t="s">
        <v>33</v>
      </c>
      <c r="Q14" s="11"/>
      <c r="R14" s="11"/>
      <c r="S14" s="11" t="s">
        <v>33</v>
      </c>
      <c r="T14" s="11"/>
      <c r="U14" s="11" t="s">
        <v>33</v>
      </c>
      <c r="V14" s="11" t="s">
        <v>33</v>
      </c>
      <c r="W14" s="11" t="s">
        <v>33</v>
      </c>
      <c r="X14" s="11"/>
      <c r="Y14" s="11"/>
      <c r="Z14" s="11" t="s">
        <v>33</v>
      </c>
      <c r="AA14" s="72"/>
      <c r="AB14" s="72"/>
      <c r="AC14" s="72"/>
      <c r="AD14" s="72"/>
      <c r="AE14" s="72"/>
      <c r="AF14" s="11"/>
      <c r="AG14" s="11" t="s">
        <v>33</v>
      </c>
      <c r="AH14" s="11"/>
    </row>
    <row r="15" spans="1:34" ht="34.5" customHeight="1" x14ac:dyDescent="0.25">
      <c r="B15" s="11">
        <v>6</v>
      </c>
      <c r="C15" s="14" t="s">
        <v>50</v>
      </c>
      <c r="D15" s="11" t="s">
        <v>216</v>
      </c>
      <c r="E15" s="11">
        <v>5</v>
      </c>
      <c r="F15" s="11">
        <v>0</v>
      </c>
      <c r="G15" s="11">
        <v>0</v>
      </c>
      <c r="H15" s="11">
        <v>0</v>
      </c>
      <c r="I15" s="11">
        <v>0</v>
      </c>
      <c r="J15" s="11">
        <v>0</v>
      </c>
      <c r="K15" s="11">
        <v>1</v>
      </c>
      <c r="L15" s="11"/>
      <c r="M15" s="11"/>
      <c r="N15" s="11"/>
      <c r="O15" s="11" t="s">
        <v>33</v>
      </c>
      <c r="P15" s="11"/>
      <c r="Q15" s="11"/>
      <c r="R15" s="11"/>
      <c r="S15" s="11"/>
      <c r="T15" s="11"/>
      <c r="U15" s="11"/>
      <c r="V15" s="11"/>
      <c r="W15" s="11"/>
      <c r="X15" s="11"/>
      <c r="Y15" s="11"/>
      <c r="Z15" s="11" t="s">
        <v>33</v>
      </c>
      <c r="AA15" s="72"/>
      <c r="AB15" s="72"/>
      <c r="AC15" s="72"/>
      <c r="AD15" s="72"/>
      <c r="AE15" s="72"/>
      <c r="AF15" s="11"/>
      <c r="AG15" s="11"/>
      <c r="AH15" s="11"/>
    </row>
    <row r="16" spans="1:34" ht="34.5" customHeight="1" x14ac:dyDescent="0.25">
      <c r="B16" s="11">
        <v>7</v>
      </c>
      <c r="C16" s="10" t="s">
        <v>66</v>
      </c>
      <c r="D16" s="11" t="s">
        <v>53</v>
      </c>
      <c r="E16" s="11">
        <v>2</v>
      </c>
      <c r="F16" s="11">
        <v>0</v>
      </c>
      <c r="G16" s="11">
        <v>0</v>
      </c>
      <c r="H16" s="11">
        <v>1</v>
      </c>
      <c r="I16" s="11">
        <v>0</v>
      </c>
      <c r="J16" s="11">
        <v>0</v>
      </c>
      <c r="K16" s="11">
        <v>0</v>
      </c>
      <c r="L16" s="11"/>
      <c r="M16" s="11"/>
      <c r="N16" s="11"/>
      <c r="O16" s="11"/>
      <c r="P16" s="11" t="s">
        <v>33</v>
      </c>
      <c r="Q16" s="11"/>
      <c r="R16" s="11"/>
      <c r="S16" s="11" t="s">
        <v>33</v>
      </c>
      <c r="T16" s="11"/>
      <c r="U16" s="11" t="s">
        <v>33</v>
      </c>
      <c r="V16" s="11" t="s">
        <v>33</v>
      </c>
      <c r="W16" s="11" t="s">
        <v>33</v>
      </c>
      <c r="X16" s="11"/>
      <c r="Y16" s="11"/>
      <c r="Z16" s="11" t="s">
        <v>33</v>
      </c>
      <c r="AA16" s="72"/>
      <c r="AB16" s="72"/>
      <c r="AC16" s="72"/>
      <c r="AD16" s="72"/>
      <c r="AE16" s="72"/>
      <c r="AF16" s="11"/>
      <c r="AG16" s="11"/>
      <c r="AH16" s="11"/>
    </row>
    <row r="17" spans="2:34" ht="34.5" customHeight="1" x14ac:dyDescent="0.25">
      <c r="B17" s="11">
        <v>8</v>
      </c>
      <c r="C17" s="10" t="s">
        <v>67</v>
      </c>
      <c r="D17" s="11" t="s">
        <v>53</v>
      </c>
      <c r="E17" s="11">
        <v>480</v>
      </c>
      <c r="F17" s="11">
        <v>0</v>
      </c>
      <c r="G17" s="11">
        <v>0</v>
      </c>
      <c r="H17" s="11">
        <v>1</v>
      </c>
      <c r="I17" s="11">
        <v>0</v>
      </c>
      <c r="J17" s="11">
        <v>0</v>
      </c>
      <c r="K17" s="11">
        <v>0</v>
      </c>
      <c r="L17" s="11">
        <v>10</v>
      </c>
      <c r="M17" s="11"/>
      <c r="N17" s="11"/>
      <c r="O17" s="11"/>
      <c r="P17" s="11" t="s">
        <v>33</v>
      </c>
      <c r="Q17" s="11" t="s">
        <v>33</v>
      </c>
      <c r="R17" s="11" t="s">
        <v>33</v>
      </c>
      <c r="S17" s="11" t="s">
        <v>33</v>
      </c>
      <c r="T17" s="11" t="s">
        <v>33</v>
      </c>
      <c r="U17" s="11" t="s">
        <v>33</v>
      </c>
      <c r="V17" s="11" t="s">
        <v>33</v>
      </c>
      <c r="W17" s="11" t="s">
        <v>33</v>
      </c>
      <c r="X17" s="11" t="s">
        <v>33</v>
      </c>
      <c r="Y17" s="11" t="s">
        <v>33</v>
      </c>
      <c r="Z17" s="11" t="s">
        <v>33</v>
      </c>
      <c r="AA17" s="72"/>
      <c r="AB17" s="72"/>
      <c r="AC17" s="72"/>
      <c r="AD17" s="72"/>
      <c r="AE17" s="72"/>
      <c r="AF17" s="11"/>
      <c r="AG17" s="11"/>
      <c r="AH17" s="11"/>
    </row>
    <row r="18" spans="2:34" ht="34.5" customHeight="1" x14ac:dyDescent="0.25">
      <c r="B18" s="11">
        <v>9</v>
      </c>
      <c r="C18" s="10" t="s">
        <v>68</v>
      </c>
      <c r="D18" s="11" t="s">
        <v>53</v>
      </c>
      <c r="E18" s="11">
        <v>2</v>
      </c>
      <c r="F18" s="11">
        <v>0</v>
      </c>
      <c r="G18" s="11">
        <v>0</v>
      </c>
      <c r="H18" s="11">
        <v>1</v>
      </c>
      <c r="I18" s="11">
        <v>0</v>
      </c>
      <c r="J18" s="11">
        <v>0</v>
      </c>
      <c r="K18" s="11">
        <v>0</v>
      </c>
      <c r="L18" s="11"/>
      <c r="M18" s="11"/>
      <c r="N18" s="11"/>
      <c r="O18" s="11"/>
      <c r="P18" s="11" t="s">
        <v>33</v>
      </c>
      <c r="Q18" s="11"/>
      <c r="R18" s="11"/>
      <c r="S18" s="11" t="s">
        <v>33</v>
      </c>
      <c r="T18" s="11"/>
      <c r="U18" s="11" t="s">
        <v>33</v>
      </c>
      <c r="V18" s="11" t="s">
        <v>33</v>
      </c>
      <c r="W18" s="11" t="s">
        <v>33</v>
      </c>
      <c r="X18" s="11"/>
      <c r="Y18" s="11"/>
      <c r="Z18" s="11" t="s">
        <v>33</v>
      </c>
      <c r="AA18" s="72"/>
      <c r="AB18" s="72"/>
      <c r="AC18" s="72"/>
      <c r="AD18" s="72"/>
      <c r="AE18" s="72"/>
      <c r="AF18" s="11"/>
      <c r="AG18" s="11"/>
      <c r="AH18" s="11"/>
    </row>
    <row r="19" spans="2:34" ht="34.5" customHeight="1" x14ac:dyDescent="0.25">
      <c r="B19" s="11">
        <v>10</v>
      </c>
      <c r="C19" s="10" t="s">
        <v>39</v>
      </c>
      <c r="D19" s="27" t="s">
        <v>215</v>
      </c>
      <c r="E19" s="17">
        <v>1</v>
      </c>
      <c r="F19" s="11">
        <v>0</v>
      </c>
      <c r="G19" s="11">
        <v>0</v>
      </c>
      <c r="H19" s="11">
        <v>0</v>
      </c>
      <c r="I19" s="11">
        <v>0</v>
      </c>
      <c r="J19" s="11">
        <v>1</v>
      </c>
      <c r="K19" s="11">
        <v>0</v>
      </c>
      <c r="L19" s="11"/>
      <c r="M19" s="11"/>
      <c r="N19" s="11"/>
      <c r="O19" s="11"/>
      <c r="P19" s="11" t="s">
        <v>33</v>
      </c>
      <c r="Q19" s="11"/>
      <c r="R19" s="11"/>
      <c r="S19" s="11" t="s">
        <v>33</v>
      </c>
      <c r="T19" s="11"/>
      <c r="U19" s="11" t="s">
        <v>33</v>
      </c>
      <c r="V19" s="11" t="s">
        <v>33</v>
      </c>
      <c r="W19" s="11" t="s">
        <v>33</v>
      </c>
      <c r="X19" s="11"/>
      <c r="Y19" s="11"/>
      <c r="Z19" s="11" t="s">
        <v>33</v>
      </c>
      <c r="AA19" s="72"/>
      <c r="AB19" s="72"/>
      <c r="AC19" s="72"/>
      <c r="AD19" s="72"/>
      <c r="AE19" s="72"/>
      <c r="AF19" s="11" t="s">
        <v>33</v>
      </c>
      <c r="AG19" s="11"/>
      <c r="AH19" s="11"/>
    </row>
    <row r="20" spans="2:34" ht="34.5" customHeight="1" x14ac:dyDescent="0.25">
      <c r="B20" s="11">
        <v>11</v>
      </c>
      <c r="C20" s="10" t="s">
        <v>135</v>
      </c>
      <c r="D20" s="27" t="str">
        <f>+D19</f>
        <v>Dirección de Electricidad</v>
      </c>
      <c r="E20" s="17">
        <v>1060</v>
      </c>
      <c r="F20" s="11">
        <v>0</v>
      </c>
      <c r="G20" s="11">
        <v>0</v>
      </c>
      <c r="H20" s="11">
        <v>0</v>
      </c>
      <c r="I20" s="19">
        <v>0</v>
      </c>
      <c r="J20" s="19">
        <v>1</v>
      </c>
      <c r="K20" s="19">
        <v>0</v>
      </c>
      <c r="L20" s="11"/>
      <c r="M20" s="11"/>
      <c r="N20" s="11"/>
      <c r="O20" s="11" t="s">
        <v>33</v>
      </c>
      <c r="P20" s="11" t="s">
        <v>33</v>
      </c>
      <c r="Q20" s="11"/>
      <c r="R20" s="11"/>
      <c r="S20" s="11" t="s">
        <v>33</v>
      </c>
      <c r="T20" s="11"/>
      <c r="U20" s="11" t="s">
        <v>33</v>
      </c>
      <c r="V20" s="11" t="s">
        <v>33</v>
      </c>
      <c r="W20" s="11" t="s">
        <v>33</v>
      </c>
      <c r="X20" s="11"/>
      <c r="Y20" s="11"/>
      <c r="Z20" s="11" t="s">
        <v>33</v>
      </c>
      <c r="AA20" s="72"/>
      <c r="AB20" s="72"/>
      <c r="AC20" s="72"/>
      <c r="AD20" s="72"/>
      <c r="AE20" s="72"/>
      <c r="AF20" s="11"/>
      <c r="AG20" s="11"/>
      <c r="AH20" s="11"/>
    </row>
    <row r="21" spans="2:34" ht="34.5" customHeight="1" x14ac:dyDescent="0.25">
      <c r="B21" s="11">
        <v>12</v>
      </c>
      <c r="C21" s="10" t="s">
        <v>99</v>
      </c>
      <c r="D21" s="95" t="str">
        <f>+D20</f>
        <v>Dirección de Electricidad</v>
      </c>
      <c r="E21" s="17">
        <v>980</v>
      </c>
      <c r="F21" s="11">
        <v>0</v>
      </c>
      <c r="G21" s="11">
        <v>0</v>
      </c>
      <c r="H21" s="11">
        <v>0</v>
      </c>
      <c r="I21" s="11">
        <v>0</v>
      </c>
      <c r="J21" s="11">
        <v>1</v>
      </c>
      <c r="K21" s="11">
        <v>0</v>
      </c>
      <c r="L21" s="11">
        <v>30</v>
      </c>
      <c r="M21" s="11"/>
      <c r="N21" s="11"/>
      <c r="O21" s="11"/>
      <c r="P21" s="11" t="s">
        <v>33</v>
      </c>
      <c r="Q21" s="11" t="s">
        <v>33</v>
      </c>
      <c r="R21" s="11" t="s">
        <v>33</v>
      </c>
      <c r="S21" s="11" t="s">
        <v>33</v>
      </c>
      <c r="T21" s="11" t="s">
        <v>33</v>
      </c>
      <c r="U21" s="11" t="s">
        <v>33</v>
      </c>
      <c r="V21" s="11" t="s">
        <v>33</v>
      </c>
      <c r="W21" s="11" t="s">
        <v>33</v>
      </c>
      <c r="X21" s="11" t="s">
        <v>33</v>
      </c>
      <c r="Y21" s="11" t="s">
        <v>33</v>
      </c>
      <c r="Z21" s="11" t="s">
        <v>33</v>
      </c>
      <c r="AA21" s="72"/>
      <c r="AB21" s="72"/>
      <c r="AC21" s="72"/>
      <c r="AD21" s="72"/>
      <c r="AE21" s="72"/>
      <c r="AF21" s="11"/>
      <c r="AG21" s="11"/>
      <c r="AH21" s="11"/>
    </row>
    <row r="22" spans="2:34" ht="34.5" customHeight="1" x14ac:dyDescent="0.25">
      <c r="B22" s="11">
        <v>13</v>
      </c>
      <c r="C22" s="10" t="s">
        <v>214</v>
      </c>
      <c r="D22" s="95" t="s">
        <v>53</v>
      </c>
      <c r="E22" s="17">
        <v>3</v>
      </c>
      <c r="F22" s="11">
        <v>0</v>
      </c>
      <c r="G22" s="11">
        <v>0</v>
      </c>
      <c r="H22" s="11">
        <v>1</v>
      </c>
      <c r="I22" s="11">
        <v>0</v>
      </c>
      <c r="J22" s="11">
        <v>0</v>
      </c>
      <c r="K22" s="11">
        <v>0</v>
      </c>
      <c r="L22" s="11"/>
      <c r="M22" s="11"/>
      <c r="N22" s="11"/>
      <c r="O22" s="11"/>
      <c r="P22" s="11" t="s">
        <v>33</v>
      </c>
      <c r="Q22" s="11"/>
      <c r="R22" s="11"/>
      <c r="S22" s="11" t="s">
        <v>33</v>
      </c>
      <c r="T22" s="11"/>
      <c r="U22" s="11" t="s">
        <v>33</v>
      </c>
      <c r="V22" s="11" t="s">
        <v>33</v>
      </c>
      <c r="W22" s="11" t="s">
        <v>33</v>
      </c>
      <c r="X22" s="11"/>
      <c r="Y22" s="11"/>
      <c r="Z22" s="11" t="s">
        <v>33</v>
      </c>
      <c r="AA22" s="72"/>
      <c r="AB22" s="72"/>
      <c r="AC22" s="72"/>
      <c r="AD22" s="72"/>
      <c r="AE22" s="72"/>
      <c r="AF22" s="11"/>
      <c r="AG22" s="11"/>
      <c r="AH22" s="11"/>
    </row>
    <row r="23" spans="2:34" ht="34.5" customHeight="1" x14ac:dyDescent="0.25">
      <c r="B23" s="11">
        <v>14</v>
      </c>
      <c r="C23" s="10" t="s">
        <v>213</v>
      </c>
      <c r="D23" s="95" t="str">
        <f>+D22</f>
        <v>Asesoría Legal</v>
      </c>
      <c r="E23" s="17">
        <v>280</v>
      </c>
      <c r="F23" s="11">
        <v>0</v>
      </c>
      <c r="G23" s="11">
        <v>0</v>
      </c>
      <c r="H23" s="11">
        <v>1</v>
      </c>
      <c r="I23" s="11">
        <v>0</v>
      </c>
      <c r="J23" s="11">
        <v>0</v>
      </c>
      <c r="K23" s="11">
        <v>0</v>
      </c>
      <c r="L23" s="11">
        <v>15</v>
      </c>
      <c r="M23" s="11"/>
      <c r="N23" s="11"/>
      <c r="O23" s="11"/>
      <c r="P23" s="11" t="s">
        <v>33</v>
      </c>
      <c r="Q23" s="11" t="s">
        <v>33</v>
      </c>
      <c r="R23" s="11" t="s">
        <v>33</v>
      </c>
      <c r="S23" s="11" t="s">
        <v>33</v>
      </c>
      <c r="T23" s="11" t="s">
        <v>33</v>
      </c>
      <c r="U23" s="11" t="s">
        <v>33</v>
      </c>
      <c r="V23" s="11" t="s">
        <v>33</v>
      </c>
      <c r="W23" s="11" t="s">
        <v>33</v>
      </c>
      <c r="X23" s="11" t="s">
        <v>33</v>
      </c>
      <c r="Y23" s="11" t="s">
        <v>33</v>
      </c>
      <c r="Z23" s="11" t="s">
        <v>33</v>
      </c>
      <c r="AA23" s="72"/>
      <c r="AB23" s="72"/>
      <c r="AC23" s="72"/>
      <c r="AD23" s="72"/>
      <c r="AE23" s="72"/>
      <c r="AF23" s="11"/>
      <c r="AG23" s="11"/>
      <c r="AH23" s="11"/>
    </row>
    <row r="24" spans="2:34" ht="34.5" customHeight="1" x14ac:dyDescent="0.25">
      <c r="B24" s="11">
        <v>15</v>
      </c>
      <c r="C24" s="10" t="s">
        <v>121</v>
      </c>
      <c r="D24" s="95" t="str">
        <f>+D23</f>
        <v>Asesoría Legal</v>
      </c>
      <c r="E24" s="17">
        <v>180</v>
      </c>
      <c r="F24" s="11">
        <v>0</v>
      </c>
      <c r="G24" s="11">
        <v>0</v>
      </c>
      <c r="H24" s="11">
        <v>1</v>
      </c>
      <c r="I24" s="11">
        <v>0</v>
      </c>
      <c r="J24" s="11">
        <v>0</v>
      </c>
      <c r="K24" s="11">
        <v>0</v>
      </c>
      <c r="L24" s="11">
        <v>1</v>
      </c>
      <c r="M24" s="11"/>
      <c r="N24" s="11"/>
      <c r="O24" s="11"/>
      <c r="P24" s="11" t="s">
        <v>33</v>
      </c>
      <c r="Q24" s="11" t="s">
        <v>33</v>
      </c>
      <c r="R24" s="11" t="s">
        <v>33</v>
      </c>
      <c r="S24" s="11" t="s">
        <v>33</v>
      </c>
      <c r="T24" s="11" t="s">
        <v>33</v>
      </c>
      <c r="U24" s="11" t="s">
        <v>33</v>
      </c>
      <c r="V24" s="11" t="s">
        <v>33</v>
      </c>
      <c r="W24" s="11" t="s">
        <v>33</v>
      </c>
      <c r="X24" s="11" t="s">
        <v>33</v>
      </c>
      <c r="Y24" s="11" t="s">
        <v>33</v>
      </c>
      <c r="Z24" s="11" t="s">
        <v>33</v>
      </c>
      <c r="AA24" s="72"/>
      <c r="AB24" s="72"/>
      <c r="AC24" s="72"/>
      <c r="AD24" s="72"/>
      <c r="AE24" s="72"/>
      <c r="AF24" s="11"/>
      <c r="AG24" s="11"/>
      <c r="AH24" s="11"/>
    </row>
    <row r="25" spans="2:34" ht="34.5" customHeight="1" x14ac:dyDescent="0.25">
      <c r="B25" s="11">
        <v>16</v>
      </c>
      <c r="C25" s="10" t="s">
        <v>120</v>
      </c>
      <c r="D25" s="95" t="str">
        <f>+D24</f>
        <v>Asesoría Legal</v>
      </c>
      <c r="E25" s="17">
        <v>5</v>
      </c>
      <c r="F25" s="11">
        <v>0</v>
      </c>
      <c r="G25" s="11">
        <v>0</v>
      </c>
      <c r="H25" s="11">
        <v>1</v>
      </c>
      <c r="I25" s="11">
        <v>0</v>
      </c>
      <c r="J25" s="11">
        <v>0</v>
      </c>
      <c r="K25" s="11">
        <v>0</v>
      </c>
      <c r="L25" s="11"/>
      <c r="M25" s="11"/>
      <c r="N25" s="11"/>
      <c r="O25" s="11"/>
      <c r="P25" s="11" t="s">
        <v>33</v>
      </c>
      <c r="Q25" s="11"/>
      <c r="R25" s="11"/>
      <c r="S25" s="11" t="s">
        <v>33</v>
      </c>
      <c r="T25" s="11" t="s">
        <v>33</v>
      </c>
      <c r="U25" s="11" t="s">
        <v>33</v>
      </c>
      <c r="V25" s="11" t="s">
        <v>33</v>
      </c>
      <c r="W25" s="11" t="s">
        <v>33</v>
      </c>
      <c r="X25" s="11"/>
      <c r="Y25" s="11"/>
      <c r="Z25" s="11" t="s">
        <v>33</v>
      </c>
      <c r="AA25" s="72"/>
      <c r="AB25" s="72"/>
      <c r="AC25" s="72"/>
      <c r="AD25" s="72"/>
      <c r="AE25" s="72"/>
      <c r="AF25" s="11"/>
      <c r="AG25" s="11"/>
      <c r="AH25" s="11" t="s">
        <v>33</v>
      </c>
    </row>
    <row r="26" spans="2:34" ht="34.5" customHeight="1" x14ac:dyDescent="0.25">
      <c r="B26" s="11">
        <v>17</v>
      </c>
      <c r="C26" s="10" t="s">
        <v>119</v>
      </c>
      <c r="D26" s="95" t="s">
        <v>51</v>
      </c>
      <c r="E26" s="11">
        <v>3</v>
      </c>
      <c r="F26" s="11">
        <v>0</v>
      </c>
      <c r="G26" s="11">
        <v>0</v>
      </c>
      <c r="H26" s="11">
        <v>0</v>
      </c>
      <c r="I26" s="11">
        <v>1</v>
      </c>
      <c r="J26" s="11">
        <v>0</v>
      </c>
      <c r="K26" s="11">
        <v>0</v>
      </c>
      <c r="L26" s="11"/>
      <c r="M26" s="11"/>
      <c r="N26" s="11"/>
      <c r="O26" s="11"/>
      <c r="P26" s="11" t="s">
        <v>33</v>
      </c>
      <c r="Q26" s="11"/>
      <c r="R26" s="11"/>
      <c r="S26" s="11" t="s">
        <v>33</v>
      </c>
      <c r="T26" s="11" t="s">
        <v>33</v>
      </c>
      <c r="U26" s="11" t="s">
        <v>33</v>
      </c>
      <c r="V26" s="11" t="s">
        <v>33</v>
      </c>
      <c r="W26" s="11" t="s">
        <v>33</v>
      </c>
      <c r="X26" s="11"/>
      <c r="Y26" s="11"/>
      <c r="Z26" s="11" t="s">
        <v>33</v>
      </c>
      <c r="AA26" s="72"/>
      <c r="AB26" s="72"/>
      <c r="AC26" s="72"/>
      <c r="AD26" s="72"/>
      <c r="AE26" s="72"/>
      <c r="AF26" s="11" t="s">
        <v>33</v>
      </c>
      <c r="AG26" s="11"/>
      <c r="AH26" s="72"/>
    </row>
    <row r="27" spans="2:34" ht="34.5" customHeight="1" x14ac:dyDescent="0.25">
      <c r="B27" s="11">
        <v>18</v>
      </c>
      <c r="C27" s="10" t="s">
        <v>57</v>
      </c>
      <c r="D27" s="11" t="s">
        <v>51</v>
      </c>
      <c r="E27" s="11">
        <v>5</v>
      </c>
      <c r="F27" s="11">
        <v>0</v>
      </c>
      <c r="G27" s="11">
        <v>0</v>
      </c>
      <c r="H27" s="11">
        <v>0</v>
      </c>
      <c r="I27" s="11">
        <v>1</v>
      </c>
      <c r="J27" s="11">
        <v>0</v>
      </c>
      <c r="K27" s="11">
        <v>0</v>
      </c>
      <c r="L27" s="11">
        <v>1</v>
      </c>
      <c r="M27" s="11"/>
      <c r="N27" s="11"/>
      <c r="O27" s="11"/>
      <c r="P27" s="11" t="s">
        <v>33</v>
      </c>
      <c r="Q27" s="11" t="s">
        <v>33</v>
      </c>
      <c r="R27" s="11" t="s">
        <v>33</v>
      </c>
      <c r="S27" s="11" t="s">
        <v>33</v>
      </c>
      <c r="T27" s="11" t="s">
        <v>33</v>
      </c>
      <c r="U27" s="11" t="s">
        <v>33</v>
      </c>
      <c r="V27" s="11" t="s">
        <v>33</v>
      </c>
      <c r="W27" s="11" t="s">
        <v>33</v>
      </c>
      <c r="X27" s="11" t="s">
        <v>33</v>
      </c>
      <c r="Y27" s="11" t="s">
        <v>33</v>
      </c>
      <c r="Z27" s="11" t="s">
        <v>33</v>
      </c>
      <c r="AA27" s="72"/>
      <c r="AB27" s="72"/>
      <c r="AC27" s="72"/>
      <c r="AD27" s="72"/>
      <c r="AE27" s="72"/>
      <c r="AF27" s="11" t="s">
        <v>33</v>
      </c>
      <c r="AG27" s="11"/>
      <c r="AH27" s="11"/>
    </row>
    <row r="28" spans="2:34" ht="34.5" customHeight="1" x14ac:dyDescent="0.25">
      <c r="B28" s="11">
        <v>19</v>
      </c>
      <c r="C28" s="10" t="s">
        <v>56</v>
      </c>
      <c r="D28" s="25" t="str">
        <f>+D26</f>
        <v>Dirección Regional</v>
      </c>
      <c r="E28" s="11">
        <v>3</v>
      </c>
      <c r="F28" s="11">
        <v>0</v>
      </c>
      <c r="G28" s="11">
        <v>0</v>
      </c>
      <c r="H28" s="11">
        <v>0</v>
      </c>
      <c r="I28" s="11">
        <v>0</v>
      </c>
      <c r="J28" s="11">
        <v>0</v>
      </c>
      <c r="K28" s="11">
        <v>1</v>
      </c>
      <c r="L28" s="11"/>
      <c r="M28" s="11"/>
      <c r="N28" s="11"/>
      <c r="O28" s="11" t="s">
        <v>33</v>
      </c>
      <c r="P28" s="11"/>
      <c r="Q28" s="11"/>
      <c r="R28" s="11"/>
      <c r="S28" s="11"/>
      <c r="T28" s="11"/>
      <c r="U28" s="11"/>
      <c r="V28" s="11"/>
      <c r="W28" s="11"/>
      <c r="X28" s="11"/>
      <c r="Y28" s="11"/>
      <c r="Z28" s="11" t="s">
        <v>33</v>
      </c>
      <c r="AA28" s="72"/>
      <c r="AB28" s="72"/>
      <c r="AC28" s="72"/>
      <c r="AD28" s="72"/>
      <c r="AE28" s="72"/>
      <c r="AF28" s="11"/>
      <c r="AG28" s="11"/>
      <c r="AH28" s="11" t="s">
        <v>33</v>
      </c>
    </row>
    <row r="29" spans="2:34" ht="34.5" customHeight="1" x14ac:dyDescent="0.25">
      <c r="B29" s="11">
        <v>20</v>
      </c>
      <c r="C29" s="24" t="s">
        <v>48</v>
      </c>
      <c r="D29" s="25" t="str">
        <f>+D28</f>
        <v>Dirección Regional</v>
      </c>
      <c r="E29" s="11">
        <v>2</v>
      </c>
      <c r="F29" s="11">
        <v>0</v>
      </c>
      <c r="G29" s="11">
        <v>0</v>
      </c>
      <c r="H29" s="11">
        <v>0</v>
      </c>
      <c r="I29" s="11">
        <v>1</v>
      </c>
      <c r="J29" s="11">
        <v>0</v>
      </c>
      <c r="K29" s="11">
        <v>0</v>
      </c>
      <c r="L29" s="11"/>
      <c r="M29" s="11"/>
      <c r="N29" s="11"/>
      <c r="O29" s="11"/>
      <c r="P29" s="11" t="s">
        <v>33</v>
      </c>
      <c r="Q29" s="11"/>
      <c r="R29" s="11"/>
      <c r="S29" s="11" t="s">
        <v>33</v>
      </c>
      <c r="T29" s="11"/>
      <c r="U29" s="11" t="s">
        <v>33</v>
      </c>
      <c r="V29" s="11" t="s">
        <v>33</v>
      </c>
      <c r="W29" s="11" t="s">
        <v>33</v>
      </c>
      <c r="X29" s="11"/>
      <c r="Y29" s="11"/>
      <c r="Z29" s="11" t="s">
        <v>33</v>
      </c>
      <c r="AA29" s="11"/>
      <c r="AB29" s="11"/>
      <c r="AC29" s="11"/>
      <c r="AD29" s="11"/>
      <c r="AE29" s="11"/>
      <c r="AF29" s="72"/>
      <c r="AG29" s="11" t="s">
        <v>33</v>
      </c>
      <c r="AH29" s="11"/>
    </row>
    <row r="30" spans="2:34" ht="34.5" customHeight="1" x14ac:dyDescent="0.25">
      <c r="B30" s="11">
        <v>21</v>
      </c>
      <c r="C30" s="10" t="s">
        <v>212</v>
      </c>
      <c r="D30" s="11" t="s">
        <v>51</v>
      </c>
      <c r="E30" s="11">
        <v>2</v>
      </c>
      <c r="F30" s="11">
        <v>0</v>
      </c>
      <c r="G30" s="11">
        <v>0</v>
      </c>
      <c r="H30" s="11">
        <v>0</v>
      </c>
      <c r="I30" s="11">
        <v>1</v>
      </c>
      <c r="J30" s="11">
        <v>0</v>
      </c>
      <c r="K30" s="11">
        <v>0</v>
      </c>
      <c r="L30" s="11"/>
      <c r="M30" s="11"/>
      <c r="N30" s="11">
        <v>2</v>
      </c>
      <c r="O30" s="11"/>
      <c r="P30" s="11"/>
      <c r="Q30" s="11"/>
      <c r="R30" s="11"/>
      <c r="S30" s="11"/>
      <c r="T30" s="11"/>
      <c r="U30" s="11"/>
      <c r="V30" s="11"/>
      <c r="W30" s="11"/>
      <c r="X30" s="11"/>
      <c r="Y30" s="11"/>
      <c r="Z30" s="11"/>
      <c r="AA30" s="72"/>
      <c r="AB30" s="72"/>
      <c r="AC30" s="72"/>
      <c r="AD30" s="72"/>
      <c r="AE30" s="72"/>
      <c r="AF30" s="72"/>
      <c r="AG30" s="72"/>
      <c r="AH30" s="72"/>
    </row>
    <row r="31" spans="2:34" ht="34.5" customHeight="1" thickBot="1" x14ac:dyDescent="0.3">
      <c r="B31" s="11">
        <v>22</v>
      </c>
      <c r="C31" s="24" t="s">
        <v>117</v>
      </c>
      <c r="D31" s="27" t="str">
        <f>+D29</f>
        <v>Dirección Regional</v>
      </c>
      <c r="E31" s="11">
        <v>2</v>
      </c>
      <c r="F31" s="11">
        <v>0</v>
      </c>
      <c r="G31" s="11">
        <v>0</v>
      </c>
      <c r="H31" s="11">
        <v>0</v>
      </c>
      <c r="I31" s="11">
        <v>1</v>
      </c>
      <c r="J31" s="11">
        <v>0</v>
      </c>
      <c r="K31" s="11">
        <v>0</v>
      </c>
      <c r="L31" s="11">
        <v>1</v>
      </c>
      <c r="M31" s="11"/>
      <c r="N31" s="11"/>
      <c r="O31" s="11"/>
      <c r="P31" s="11"/>
      <c r="Q31" s="11" t="s">
        <v>33</v>
      </c>
      <c r="R31" s="11" t="s">
        <v>33</v>
      </c>
      <c r="S31" s="11"/>
      <c r="T31" s="11"/>
      <c r="U31" s="11" t="s">
        <v>33</v>
      </c>
      <c r="V31" s="11"/>
      <c r="W31" s="11"/>
      <c r="X31" s="11"/>
      <c r="Y31" s="11" t="s">
        <v>33</v>
      </c>
      <c r="Z31" s="11" t="s">
        <v>33</v>
      </c>
      <c r="AA31" s="11"/>
      <c r="AB31" s="11"/>
      <c r="AC31" s="11"/>
      <c r="AD31" s="11"/>
      <c r="AE31" s="11"/>
      <c r="AF31" s="72"/>
      <c r="AG31" s="72"/>
      <c r="AH31" s="72"/>
    </row>
    <row r="32" spans="2:34" ht="15.75" thickBot="1" x14ac:dyDescent="0.3">
      <c r="E32" s="210">
        <f>SUM(E10:E31)</f>
        <v>3026</v>
      </c>
      <c r="F32" s="218" t="e">
        <f>'TUPA 17'!#REF!</f>
        <v>#REF!</v>
      </c>
    </row>
    <row r="33" spans="5:5" x14ac:dyDescent="0.2">
      <c r="E33" s="188"/>
    </row>
  </sheetData>
  <mergeCells count="14">
    <mergeCell ref="A1:AC1"/>
    <mergeCell ref="A2:AD2"/>
    <mergeCell ref="A3:AD3"/>
    <mergeCell ref="B7:B9"/>
    <mergeCell ref="F7:N7"/>
    <mergeCell ref="O7:Z7"/>
    <mergeCell ref="AA7:AE7"/>
    <mergeCell ref="AF7:AH7"/>
    <mergeCell ref="F8:K8"/>
    <mergeCell ref="L8:N8"/>
    <mergeCell ref="O8:Z8"/>
    <mergeCell ref="AF8:AF9"/>
    <mergeCell ref="AG8:AG9"/>
    <mergeCell ref="AH8:AH9"/>
  </mergeCells>
  <pageMargins left="0.11811023622047245" right="0.11811023622047245" top="0.74803149606299213" bottom="0.74803149606299213" header="0.31496062992125984" footer="0.31496062992125984"/>
  <pageSetup paperSize="9" scale="50" fitToHeight="0" orientation="landscape"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31"/>
  <sheetViews>
    <sheetView showGridLines="0" zoomScale="70" zoomScaleNormal="70" workbookViewId="0">
      <selection activeCell="E31" sqref="E31"/>
    </sheetView>
  </sheetViews>
  <sheetFormatPr baseColWidth="10" defaultColWidth="11.42578125" defaultRowHeight="15" x14ac:dyDescent="0.25"/>
  <cols>
    <col min="1" max="1" width="2.7109375" style="105" customWidth="1"/>
    <col min="2" max="2" width="8.7109375" style="108" customWidth="1"/>
    <col min="3" max="3" width="28.5703125" style="105" customWidth="1"/>
    <col min="4" max="4" width="22.42578125" style="108" customWidth="1"/>
    <col min="5" max="26" width="10.42578125" style="105" customWidth="1"/>
    <col min="27" max="31" width="9.5703125" style="105" customWidth="1"/>
    <col min="32" max="34" width="4.85546875" style="105" customWidth="1"/>
    <col min="35" max="16384" width="11.42578125" style="105"/>
  </cols>
  <sheetData>
    <row r="1" spans="2:34" s="156" customFormat="1" x14ac:dyDescent="0.25">
      <c r="D1" s="108"/>
    </row>
    <row r="2" spans="2:34" s="156" customFormat="1" x14ac:dyDescent="0.25">
      <c r="D2" s="108"/>
    </row>
    <row r="3" spans="2:34" s="156" customFormat="1" ht="15.75" x14ac:dyDescent="0.25">
      <c r="B3" s="155" t="s">
        <v>268</v>
      </c>
      <c r="D3" s="108"/>
    </row>
    <row r="4" spans="2:34" s="156" customFormat="1" x14ac:dyDescent="0.25">
      <c r="D4" s="108"/>
    </row>
    <row r="5" spans="2:34" ht="31.5" x14ac:dyDescent="0.25">
      <c r="B5" s="369" t="s">
        <v>1</v>
      </c>
      <c r="C5" s="89" t="s">
        <v>2</v>
      </c>
      <c r="D5" s="176" t="s">
        <v>3</v>
      </c>
      <c r="E5" s="92" t="s">
        <v>4</v>
      </c>
      <c r="F5" s="372" t="s">
        <v>5</v>
      </c>
      <c r="G5" s="418"/>
      <c r="H5" s="418"/>
      <c r="I5" s="418"/>
      <c r="J5" s="418"/>
      <c r="K5" s="418"/>
      <c r="L5" s="418"/>
      <c r="M5" s="418"/>
      <c r="N5" s="419"/>
      <c r="O5" s="372" t="s">
        <v>219</v>
      </c>
      <c r="P5" s="418"/>
      <c r="Q5" s="418"/>
      <c r="R5" s="418"/>
      <c r="S5" s="418"/>
      <c r="T5" s="418"/>
      <c r="U5" s="418"/>
      <c r="V5" s="418"/>
      <c r="W5" s="418"/>
      <c r="X5" s="418"/>
      <c r="Y5" s="418"/>
      <c r="Z5" s="419"/>
      <c r="AA5" s="414" t="s">
        <v>11</v>
      </c>
      <c r="AB5" s="415"/>
      <c r="AC5" s="415"/>
      <c r="AD5" s="415"/>
      <c r="AE5" s="416"/>
      <c r="AF5" s="414" t="s">
        <v>15</v>
      </c>
      <c r="AG5" s="415"/>
      <c r="AH5" s="416"/>
    </row>
    <row r="6" spans="2:34" ht="15.75" x14ac:dyDescent="0.25">
      <c r="B6" s="370"/>
      <c r="C6" s="90"/>
      <c r="D6" s="176"/>
      <c r="E6" s="92"/>
      <c r="F6" s="375" t="s">
        <v>6</v>
      </c>
      <c r="G6" s="375"/>
      <c r="H6" s="375"/>
      <c r="I6" s="375"/>
      <c r="J6" s="375"/>
      <c r="K6" s="375"/>
      <c r="L6" s="417" t="s">
        <v>218</v>
      </c>
      <c r="M6" s="417"/>
      <c r="N6" s="417"/>
      <c r="O6" s="375" t="s">
        <v>10</v>
      </c>
      <c r="P6" s="375"/>
      <c r="Q6" s="375"/>
      <c r="R6" s="375"/>
      <c r="S6" s="375"/>
      <c r="T6" s="375"/>
      <c r="U6" s="375"/>
      <c r="V6" s="375"/>
      <c r="W6" s="375"/>
      <c r="X6" s="375"/>
      <c r="Y6" s="375"/>
      <c r="Z6" s="375"/>
      <c r="AA6" s="88" t="s">
        <v>31</v>
      </c>
      <c r="AB6" s="88" t="s">
        <v>32</v>
      </c>
      <c r="AC6" s="88" t="s">
        <v>12</v>
      </c>
      <c r="AD6" s="88" t="s">
        <v>13</v>
      </c>
      <c r="AE6" s="88" t="s">
        <v>14</v>
      </c>
      <c r="AF6" s="378" t="s">
        <v>16</v>
      </c>
      <c r="AG6" s="378" t="s">
        <v>17</v>
      </c>
      <c r="AH6" s="378" t="s">
        <v>18</v>
      </c>
    </row>
    <row r="7" spans="2:34" ht="47.25" x14ac:dyDescent="0.25">
      <c r="B7" s="371"/>
      <c r="C7" s="91"/>
      <c r="D7" s="176"/>
      <c r="E7" s="92"/>
      <c r="F7" s="92" t="s">
        <v>41</v>
      </c>
      <c r="G7" s="92" t="s">
        <v>146</v>
      </c>
      <c r="H7" s="92" t="s">
        <v>145</v>
      </c>
      <c r="I7" s="88" t="s">
        <v>43</v>
      </c>
      <c r="J7" s="80" t="s">
        <v>217</v>
      </c>
      <c r="K7" s="92" t="s">
        <v>22</v>
      </c>
      <c r="L7" s="77" t="s">
        <v>8</v>
      </c>
      <c r="M7" s="79" t="s">
        <v>28</v>
      </c>
      <c r="N7" s="77" t="s">
        <v>37</v>
      </c>
      <c r="O7" s="78" t="s">
        <v>25</v>
      </c>
      <c r="P7" s="77" t="s">
        <v>24</v>
      </c>
      <c r="Q7" s="77" t="s">
        <v>64</v>
      </c>
      <c r="R7" s="77" t="s">
        <v>65</v>
      </c>
      <c r="S7" s="76" t="s">
        <v>26</v>
      </c>
      <c r="T7" s="77" t="s">
        <v>27</v>
      </c>
      <c r="U7" s="77" t="s">
        <v>23</v>
      </c>
      <c r="V7" s="77" t="s">
        <v>73</v>
      </c>
      <c r="W7" s="76" t="s">
        <v>141</v>
      </c>
      <c r="X7" s="76" t="s">
        <v>84</v>
      </c>
      <c r="Y7" s="76" t="s">
        <v>140</v>
      </c>
      <c r="Z7" s="76" t="s">
        <v>30</v>
      </c>
      <c r="AA7" s="80"/>
      <c r="AB7" s="80"/>
      <c r="AC7" s="80"/>
      <c r="AD7" s="80"/>
      <c r="AE7" s="80"/>
      <c r="AF7" s="380"/>
      <c r="AG7" s="380"/>
      <c r="AH7" s="380"/>
    </row>
    <row r="8" spans="2:34" ht="36" customHeight="1" x14ac:dyDescent="0.25">
      <c r="B8" s="86">
        <v>1</v>
      </c>
      <c r="C8" s="9" t="s">
        <v>34</v>
      </c>
      <c r="D8" s="174" t="s">
        <v>40</v>
      </c>
      <c r="E8" s="86">
        <v>2</v>
      </c>
      <c r="F8" s="86">
        <v>1</v>
      </c>
      <c r="G8" s="86">
        <v>0</v>
      </c>
      <c r="H8" s="86">
        <v>0</v>
      </c>
      <c r="I8" s="86">
        <v>0</v>
      </c>
      <c r="J8" s="86">
        <v>0</v>
      </c>
      <c r="K8" s="86">
        <v>0</v>
      </c>
      <c r="L8" s="86"/>
      <c r="M8" s="86"/>
      <c r="N8" s="86"/>
      <c r="O8" s="86"/>
      <c r="P8" s="86"/>
      <c r="Q8" s="86"/>
      <c r="R8" s="86"/>
      <c r="S8" s="86"/>
      <c r="T8" s="86"/>
      <c r="U8" s="86"/>
      <c r="V8" s="86"/>
      <c r="W8" s="86"/>
      <c r="X8" s="3"/>
      <c r="Y8" s="3"/>
      <c r="Z8" s="3" t="s">
        <v>33</v>
      </c>
      <c r="AA8" s="3"/>
      <c r="AB8" s="3"/>
      <c r="AC8" s="86" t="s">
        <v>33</v>
      </c>
      <c r="AD8" s="86"/>
      <c r="AE8" s="86"/>
      <c r="AF8" s="86" t="s">
        <v>33</v>
      </c>
      <c r="AG8" s="86"/>
      <c r="AH8" s="86"/>
    </row>
    <row r="9" spans="2:34" ht="36" customHeight="1" x14ac:dyDescent="0.25">
      <c r="B9" s="86">
        <v>2</v>
      </c>
      <c r="C9" s="9" t="s">
        <v>35</v>
      </c>
      <c r="D9" s="174" t="str">
        <f>+D8</f>
        <v>Administración</v>
      </c>
      <c r="E9" s="86">
        <v>2</v>
      </c>
      <c r="F9" s="86">
        <v>1</v>
      </c>
      <c r="G9" s="86">
        <v>0</v>
      </c>
      <c r="H9" s="86">
        <v>0</v>
      </c>
      <c r="I9" s="86">
        <v>0</v>
      </c>
      <c r="J9" s="86">
        <v>0</v>
      </c>
      <c r="K9" s="86">
        <v>0</v>
      </c>
      <c r="L9" s="86"/>
      <c r="M9" s="86" t="s">
        <v>33</v>
      </c>
      <c r="N9" s="86"/>
      <c r="O9" s="86" t="s">
        <v>33</v>
      </c>
      <c r="P9" s="86"/>
      <c r="Q9" s="86"/>
      <c r="R9" s="86"/>
      <c r="S9" s="86"/>
      <c r="T9" s="86"/>
      <c r="U9" s="86"/>
      <c r="V9" s="86"/>
      <c r="W9" s="86"/>
      <c r="X9" s="3"/>
      <c r="Y9" s="3"/>
      <c r="Z9" s="3" t="s">
        <v>33</v>
      </c>
      <c r="AA9" s="3"/>
      <c r="AB9" s="3"/>
      <c r="AC9" s="86"/>
      <c r="AD9" s="86" t="s">
        <v>33</v>
      </c>
      <c r="AE9" s="86"/>
      <c r="AF9" s="86"/>
      <c r="AG9" s="86"/>
      <c r="AH9" s="86"/>
    </row>
    <row r="10" spans="2:34" ht="36" customHeight="1" x14ac:dyDescent="0.25">
      <c r="B10" s="86">
        <v>3</v>
      </c>
      <c r="C10" s="9" t="s">
        <v>36</v>
      </c>
      <c r="D10" s="174" t="s">
        <v>179</v>
      </c>
      <c r="E10" s="86">
        <v>5</v>
      </c>
      <c r="F10" s="86">
        <v>0</v>
      </c>
      <c r="G10" s="86">
        <v>1</v>
      </c>
      <c r="H10" s="86">
        <v>0</v>
      </c>
      <c r="I10" s="86">
        <v>0</v>
      </c>
      <c r="J10" s="86">
        <v>0</v>
      </c>
      <c r="K10" s="86">
        <v>0</v>
      </c>
      <c r="L10" s="86"/>
      <c r="M10" s="86"/>
      <c r="N10" s="86"/>
      <c r="O10" s="86" t="s">
        <v>33</v>
      </c>
      <c r="P10" s="86"/>
      <c r="Q10" s="86"/>
      <c r="R10" s="86"/>
      <c r="S10" s="86"/>
      <c r="T10" s="86"/>
      <c r="U10" s="86"/>
      <c r="V10" s="86"/>
      <c r="W10" s="86"/>
      <c r="X10" s="3"/>
      <c r="Y10" s="3"/>
      <c r="Z10" s="3" t="s">
        <v>33</v>
      </c>
      <c r="AA10" s="3"/>
      <c r="AB10" s="3"/>
      <c r="AC10" s="86"/>
      <c r="AD10" s="86"/>
      <c r="AE10" s="86"/>
      <c r="AF10" s="86"/>
      <c r="AG10" s="86" t="s">
        <v>33</v>
      </c>
      <c r="AH10" s="86"/>
    </row>
    <row r="11" spans="2:34" ht="36" customHeight="1" x14ac:dyDescent="0.25">
      <c r="B11" s="86">
        <v>4</v>
      </c>
      <c r="C11" s="9" t="s">
        <v>19</v>
      </c>
      <c r="D11" s="174" t="str">
        <f>+D10</f>
        <v>Mesa de Partes</v>
      </c>
      <c r="E11" s="86">
        <v>1</v>
      </c>
      <c r="F11" s="86">
        <v>0</v>
      </c>
      <c r="G11" s="86">
        <v>1</v>
      </c>
      <c r="H11" s="86">
        <v>0</v>
      </c>
      <c r="I11" s="86">
        <v>0</v>
      </c>
      <c r="J11" s="86">
        <v>0</v>
      </c>
      <c r="K11" s="86">
        <v>0</v>
      </c>
      <c r="L11" s="86"/>
      <c r="M11" s="86"/>
      <c r="N11" s="86"/>
      <c r="O11" s="86"/>
      <c r="P11" s="86" t="s">
        <v>33</v>
      </c>
      <c r="Q11" s="86"/>
      <c r="R11" s="86"/>
      <c r="S11" s="86" t="s">
        <v>33</v>
      </c>
      <c r="T11" s="86"/>
      <c r="U11" s="86" t="s">
        <v>33</v>
      </c>
      <c r="V11" s="86"/>
      <c r="W11" s="86" t="s">
        <v>33</v>
      </c>
      <c r="X11" s="3"/>
      <c r="Y11" s="3"/>
      <c r="Z11" s="3" t="s">
        <v>33</v>
      </c>
      <c r="AA11" s="3"/>
      <c r="AB11" s="3"/>
      <c r="AC11" s="86"/>
      <c r="AD11" s="86"/>
      <c r="AE11" s="86"/>
      <c r="AF11" s="86"/>
      <c r="AG11" s="86"/>
      <c r="AH11" s="86"/>
    </row>
    <row r="12" spans="2:34" ht="36" customHeight="1" x14ac:dyDescent="0.25">
      <c r="B12" s="86">
        <v>5</v>
      </c>
      <c r="C12" s="9" t="s">
        <v>194</v>
      </c>
      <c r="D12" s="174" t="str">
        <f>+D11</f>
        <v>Mesa de Partes</v>
      </c>
      <c r="E12" s="86">
        <v>1</v>
      </c>
      <c r="F12" s="86">
        <v>0</v>
      </c>
      <c r="G12" s="86">
        <v>1</v>
      </c>
      <c r="H12" s="86">
        <v>0</v>
      </c>
      <c r="I12" s="86">
        <v>0</v>
      </c>
      <c r="J12" s="86">
        <v>0</v>
      </c>
      <c r="K12" s="86">
        <v>0</v>
      </c>
      <c r="L12" s="86"/>
      <c r="M12" s="86"/>
      <c r="N12" s="86"/>
      <c r="O12" s="86"/>
      <c r="P12" s="86" t="s">
        <v>33</v>
      </c>
      <c r="Q12" s="86"/>
      <c r="R12" s="86"/>
      <c r="S12" s="86" t="s">
        <v>33</v>
      </c>
      <c r="T12" s="86"/>
      <c r="U12" s="86" t="s">
        <v>33</v>
      </c>
      <c r="V12" s="86" t="s">
        <v>33</v>
      </c>
      <c r="W12" s="86" t="s">
        <v>33</v>
      </c>
      <c r="X12" s="3"/>
      <c r="Y12" s="3"/>
      <c r="Z12" s="3" t="s">
        <v>33</v>
      </c>
      <c r="AA12" s="3"/>
      <c r="AB12" s="3"/>
      <c r="AC12" s="86"/>
      <c r="AD12" s="86"/>
      <c r="AE12" s="86"/>
      <c r="AF12" s="86"/>
      <c r="AG12" s="86" t="s">
        <v>33</v>
      </c>
      <c r="AH12" s="86"/>
    </row>
    <row r="13" spans="2:34" ht="36" customHeight="1" x14ac:dyDescent="0.25">
      <c r="B13" s="86">
        <v>6</v>
      </c>
      <c r="C13" s="9" t="s">
        <v>50</v>
      </c>
      <c r="D13" s="174" t="s">
        <v>216</v>
      </c>
      <c r="E13" s="86">
        <v>5</v>
      </c>
      <c r="F13" s="86">
        <v>0</v>
      </c>
      <c r="G13" s="86">
        <v>0</v>
      </c>
      <c r="H13" s="86">
        <v>0</v>
      </c>
      <c r="I13" s="86">
        <v>0</v>
      </c>
      <c r="J13" s="86">
        <v>0</v>
      </c>
      <c r="K13" s="86">
        <v>1</v>
      </c>
      <c r="L13" s="86"/>
      <c r="M13" s="86"/>
      <c r="N13" s="86"/>
      <c r="O13" s="86" t="s">
        <v>33</v>
      </c>
      <c r="P13" s="86"/>
      <c r="Q13" s="86"/>
      <c r="R13" s="86"/>
      <c r="S13" s="86"/>
      <c r="T13" s="86"/>
      <c r="U13" s="86"/>
      <c r="V13" s="86"/>
      <c r="W13" s="86"/>
      <c r="X13" s="3"/>
      <c r="Y13" s="3"/>
      <c r="Z13" s="3" t="s">
        <v>33</v>
      </c>
      <c r="AA13" s="3"/>
      <c r="AB13" s="3"/>
      <c r="AC13" s="86"/>
      <c r="AD13" s="86"/>
      <c r="AE13" s="86"/>
      <c r="AF13" s="86"/>
      <c r="AG13" s="86"/>
      <c r="AH13" s="86"/>
    </row>
    <row r="14" spans="2:34" ht="36" customHeight="1" x14ac:dyDescent="0.25">
      <c r="B14" s="86">
        <v>7</v>
      </c>
      <c r="C14" s="9" t="s">
        <v>66</v>
      </c>
      <c r="D14" s="174" t="s">
        <v>53</v>
      </c>
      <c r="E14" s="86">
        <v>2</v>
      </c>
      <c r="F14" s="86">
        <v>0</v>
      </c>
      <c r="G14" s="86">
        <v>0</v>
      </c>
      <c r="H14" s="86">
        <v>1</v>
      </c>
      <c r="I14" s="86">
        <v>0</v>
      </c>
      <c r="J14" s="86">
        <v>0</v>
      </c>
      <c r="K14" s="86">
        <v>0</v>
      </c>
      <c r="L14" s="86"/>
      <c r="M14" s="86"/>
      <c r="N14" s="86"/>
      <c r="O14" s="86"/>
      <c r="P14" s="86" t="s">
        <v>33</v>
      </c>
      <c r="Q14" s="86"/>
      <c r="R14" s="86"/>
      <c r="S14" s="86" t="s">
        <v>33</v>
      </c>
      <c r="T14" s="86"/>
      <c r="U14" s="86" t="s">
        <v>33</v>
      </c>
      <c r="V14" s="86" t="s">
        <v>33</v>
      </c>
      <c r="W14" s="86" t="s">
        <v>33</v>
      </c>
      <c r="X14" s="3"/>
      <c r="Y14" s="3"/>
      <c r="Z14" s="3" t="s">
        <v>33</v>
      </c>
      <c r="AA14" s="3"/>
      <c r="AB14" s="3"/>
      <c r="AC14" s="86"/>
      <c r="AD14" s="86"/>
      <c r="AE14" s="86"/>
      <c r="AF14" s="86"/>
      <c r="AG14" s="86"/>
      <c r="AH14" s="86"/>
    </row>
    <row r="15" spans="2:34" ht="36" customHeight="1" x14ac:dyDescent="0.25">
      <c r="B15" s="86">
        <v>8</v>
      </c>
      <c r="C15" s="9" t="s">
        <v>67</v>
      </c>
      <c r="D15" s="174" t="s">
        <v>53</v>
      </c>
      <c r="E15" s="86">
        <v>480</v>
      </c>
      <c r="F15" s="86">
        <v>0</v>
      </c>
      <c r="G15" s="86">
        <v>0</v>
      </c>
      <c r="H15" s="86">
        <v>1</v>
      </c>
      <c r="I15" s="86">
        <v>0</v>
      </c>
      <c r="J15" s="86">
        <v>0</v>
      </c>
      <c r="K15" s="86">
        <v>0</v>
      </c>
      <c r="L15" s="86">
        <v>10</v>
      </c>
      <c r="M15" s="86"/>
      <c r="N15" s="86"/>
      <c r="O15" s="86"/>
      <c r="P15" s="86" t="s">
        <v>33</v>
      </c>
      <c r="Q15" s="86" t="s">
        <v>33</v>
      </c>
      <c r="R15" s="86" t="s">
        <v>33</v>
      </c>
      <c r="S15" s="86" t="s">
        <v>33</v>
      </c>
      <c r="T15" s="86" t="s">
        <v>33</v>
      </c>
      <c r="U15" s="86" t="s">
        <v>33</v>
      </c>
      <c r="V15" s="86" t="s">
        <v>33</v>
      </c>
      <c r="W15" s="86" t="s">
        <v>33</v>
      </c>
      <c r="X15" s="3" t="s">
        <v>33</v>
      </c>
      <c r="Y15" s="3" t="s">
        <v>33</v>
      </c>
      <c r="Z15" s="3" t="s">
        <v>33</v>
      </c>
      <c r="AA15" s="3"/>
      <c r="AB15" s="3"/>
      <c r="AC15" s="86"/>
      <c r="AD15" s="86"/>
      <c r="AE15" s="86"/>
      <c r="AF15" s="86"/>
      <c r="AG15" s="86"/>
      <c r="AH15" s="86"/>
    </row>
    <row r="16" spans="2:34" ht="36" customHeight="1" x14ac:dyDescent="0.25">
      <c r="B16" s="86">
        <v>9</v>
      </c>
      <c r="C16" s="9" t="s">
        <v>68</v>
      </c>
      <c r="D16" s="174" t="s">
        <v>53</v>
      </c>
      <c r="E16" s="86">
        <v>2</v>
      </c>
      <c r="F16" s="86">
        <v>0</v>
      </c>
      <c r="G16" s="86">
        <v>0</v>
      </c>
      <c r="H16" s="86">
        <v>1</v>
      </c>
      <c r="I16" s="86">
        <v>0</v>
      </c>
      <c r="J16" s="86">
        <v>0</v>
      </c>
      <c r="K16" s="86">
        <v>0</v>
      </c>
      <c r="L16" s="86"/>
      <c r="M16" s="86"/>
      <c r="N16" s="86"/>
      <c r="O16" s="86"/>
      <c r="P16" s="86" t="s">
        <v>33</v>
      </c>
      <c r="Q16" s="86"/>
      <c r="R16" s="86"/>
      <c r="S16" s="86" t="s">
        <v>33</v>
      </c>
      <c r="T16" s="86"/>
      <c r="U16" s="86" t="s">
        <v>33</v>
      </c>
      <c r="V16" s="86" t="s">
        <v>33</v>
      </c>
      <c r="W16" s="86" t="s">
        <v>33</v>
      </c>
      <c r="X16" s="3"/>
      <c r="Y16" s="3"/>
      <c r="Z16" s="3" t="s">
        <v>33</v>
      </c>
      <c r="AA16" s="3"/>
      <c r="AB16" s="3"/>
      <c r="AC16" s="86"/>
      <c r="AD16" s="86"/>
      <c r="AE16" s="86"/>
      <c r="AF16" s="86"/>
      <c r="AG16" s="86"/>
      <c r="AH16" s="86"/>
    </row>
    <row r="17" spans="2:34" ht="36" customHeight="1" x14ac:dyDescent="0.25">
      <c r="B17" s="86">
        <v>10</v>
      </c>
      <c r="C17" s="9" t="s">
        <v>39</v>
      </c>
      <c r="D17" s="174" t="s">
        <v>215</v>
      </c>
      <c r="E17" s="86">
        <v>1</v>
      </c>
      <c r="F17" s="86">
        <v>0</v>
      </c>
      <c r="G17" s="86">
        <v>0</v>
      </c>
      <c r="H17" s="86">
        <v>0</v>
      </c>
      <c r="I17" s="86">
        <v>0</v>
      </c>
      <c r="J17" s="86">
        <v>1</v>
      </c>
      <c r="K17" s="86">
        <v>0</v>
      </c>
      <c r="L17" s="86"/>
      <c r="M17" s="86"/>
      <c r="N17" s="86"/>
      <c r="O17" s="86"/>
      <c r="P17" s="86" t="s">
        <v>33</v>
      </c>
      <c r="Q17" s="86"/>
      <c r="R17" s="86"/>
      <c r="S17" s="86" t="s">
        <v>33</v>
      </c>
      <c r="T17" s="86"/>
      <c r="U17" s="86" t="s">
        <v>33</v>
      </c>
      <c r="V17" s="86" t="s">
        <v>33</v>
      </c>
      <c r="W17" s="86" t="s">
        <v>33</v>
      </c>
      <c r="X17" s="3"/>
      <c r="Y17" s="3"/>
      <c r="Z17" s="3" t="s">
        <v>33</v>
      </c>
      <c r="AA17" s="3"/>
      <c r="AB17" s="3"/>
      <c r="AC17" s="86"/>
      <c r="AD17" s="86"/>
      <c r="AE17" s="86"/>
      <c r="AF17" s="86" t="s">
        <v>33</v>
      </c>
      <c r="AG17" s="86"/>
      <c r="AH17" s="86"/>
    </row>
    <row r="18" spans="2:34" ht="36" customHeight="1" x14ac:dyDescent="0.25">
      <c r="B18" s="86">
        <v>11</v>
      </c>
      <c r="C18" s="9" t="s">
        <v>135</v>
      </c>
      <c r="D18" s="174" t="str">
        <f>+D17</f>
        <v>Dirección de Electricidad</v>
      </c>
      <c r="E18" s="86">
        <v>2880</v>
      </c>
      <c r="F18" s="86">
        <v>0</v>
      </c>
      <c r="G18" s="86">
        <v>0</v>
      </c>
      <c r="H18" s="86">
        <v>0</v>
      </c>
      <c r="I18" s="86">
        <v>0</v>
      </c>
      <c r="J18" s="86">
        <v>1</v>
      </c>
      <c r="K18" s="86">
        <v>0</v>
      </c>
      <c r="L18" s="86"/>
      <c r="M18" s="86"/>
      <c r="N18" s="86"/>
      <c r="O18" s="86" t="s">
        <v>33</v>
      </c>
      <c r="P18" s="86" t="s">
        <v>33</v>
      </c>
      <c r="Q18" s="86"/>
      <c r="R18" s="86"/>
      <c r="S18" s="86" t="s">
        <v>33</v>
      </c>
      <c r="T18" s="86"/>
      <c r="U18" s="86" t="s">
        <v>33</v>
      </c>
      <c r="V18" s="86" t="s">
        <v>33</v>
      </c>
      <c r="W18" s="86" t="s">
        <v>33</v>
      </c>
      <c r="X18" s="3"/>
      <c r="Y18" s="3"/>
      <c r="Z18" s="3" t="s">
        <v>33</v>
      </c>
      <c r="AA18" s="3"/>
      <c r="AB18" s="3"/>
      <c r="AC18" s="86"/>
      <c r="AD18" s="86"/>
      <c r="AE18" s="86"/>
      <c r="AF18" s="86"/>
      <c r="AG18" s="86"/>
      <c r="AH18" s="86"/>
    </row>
    <row r="19" spans="2:34" ht="36" customHeight="1" x14ac:dyDescent="0.25">
      <c r="B19" s="86">
        <v>12</v>
      </c>
      <c r="C19" s="9" t="s">
        <v>99</v>
      </c>
      <c r="D19" s="174" t="str">
        <f>+D18</f>
        <v>Dirección de Electricidad</v>
      </c>
      <c r="E19" s="86">
        <v>980</v>
      </c>
      <c r="F19" s="86">
        <v>0</v>
      </c>
      <c r="G19" s="86">
        <v>0</v>
      </c>
      <c r="H19" s="86">
        <v>0</v>
      </c>
      <c r="I19" s="86">
        <v>0</v>
      </c>
      <c r="J19" s="86">
        <v>1</v>
      </c>
      <c r="K19" s="86">
        <v>0</v>
      </c>
      <c r="L19" s="86">
        <v>30</v>
      </c>
      <c r="M19" s="86"/>
      <c r="N19" s="86"/>
      <c r="O19" s="86"/>
      <c r="P19" s="86" t="s">
        <v>33</v>
      </c>
      <c r="Q19" s="86" t="s">
        <v>33</v>
      </c>
      <c r="R19" s="86" t="s">
        <v>33</v>
      </c>
      <c r="S19" s="86" t="s">
        <v>33</v>
      </c>
      <c r="T19" s="86" t="s">
        <v>33</v>
      </c>
      <c r="U19" s="86" t="s">
        <v>33</v>
      </c>
      <c r="V19" s="86" t="s">
        <v>33</v>
      </c>
      <c r="W19" s="86" t="s">
        <v>33</v>
      </c>
      <c r="X19" s="3" t="s">
        <v>33</v>
      </c>
      <c r="Y19" s="3" t="s">
        <v>33</v>
      </c>
      <c r="Z19" s="3" t="s">
        <v>33</v>
      </c>
      <c r="AA19" s="3"/>
      <c r="AB19" s="3"/>
      <c r="AC19" s="86"/>
      <c r="AD19" s="86"/>
      <c r="AE19" s="86"/>
      <c r="AF19" s="86"/>
      <c r="AG19" s="86"/>
      <c r="AH19" s="86"/>
    </row>
    <row r="20" spans="2:34" ht="36" customHeight="1" x14ac:dyDescent="0.25">
      <c r="B20" s="86">
        <v>13</v>
      </c>
      <c r="C20" s="9" t="s">
        <v>214</v>
      </c>
      <c r="D20" s="174" t="s">
        <v>53</v>
      </c>
      <c r="E20" s="86">
        <v>3</v>
      </c>
      <c r="F20" s="86">
        <v>0</v>
      </c>
      <c r="G20" s="86">
        <v>0</v>
      </c>
      <c r="H20" s="86">
        <v>1</v>
      </c>
      <c r="I20" s="86">
        <v>0</v>
      </c>
      <c r="J20" s="86">
        <v>0</v>
      </c>
      <c r="K20" s="86">
        <v>0</v>
      </c>
      <c r="L20" s="86"/>
      <c r="M20" s="86"/>
      <c r="N20" s="86"/>
      <c r="O20" s="86"/>
      <c r="P20" s="86" t="s">
        <v>33</v>
      </c>
      <c r="Q20" s="86"/>
      <c r="R20" s="86"/>
      <c r="S20" s="86" t="s">
        <v>33</v>
      </c>
      <c r="T20" s="86"/>
      <c r="U20" s="86" t="s">
        <v>33</v>
      </c>
      <c r="V20" s="86" t="s">
        <v>33</v>
      </c>
      <c r="W20" s="86" t="s">
        <v>33</v>
      </c>
      <c r="X20" s="3"/>
      <c r="Y20" s="3"/>
      <c r="Z20" s="3" t="s">
        <v>33</v>
      </c>
      <c r="AA20" s="3"/>
      <c r="AB20" s="3"/>
      <c r="AC20" s="86"/>
      <c r="AD20" s="86"/>
      <c r="AE20" s="86"/>
      <c r="AF20" s="86"/>
      <c r="AG20" s="86"/>
      <c r="AH20" s="86"/>
    </row>
    <row r="21" spans="2:34" ht="36" customHeight="1" x14ac:dyDescent="0.25">
      <c r="B21" s="86">
        <v>14</v>
      </c>
      <c r="C21" s="9" t="s">
        <v>213</v>
      </c>
      <c r="D21" s="174" t="str">
        <f>+D20</f>
        <v>Asesoría Legal</v>
      </c>
      <c r="E21" s="86">
        <v>680</v>
      </c>
      <c r="F21" s="86">
        <v>0</v>
      </c>
      <c r="G21" s="86">
        <v>0</v>
      </c>
      <c r="H21" s="86">
        <v>1</v>
      </c>
      <c r="I21" s="86">
        <v>0</v>
      </c>
      <c r="J21" s="86">
        <v>0</v>
      </c>
      <c r="K21" s="86">
        <v>0</v>
      </c>
      <c r="L21" s="86">
        <v>15</v>
      </c>
      <c r="M21" s="86"/>
      <c r="N21" s="86"/>
      <c r="O21" s="86"/>
      <c r="P21" s="86" t="s">
        <v>33</v>
      </c>
      <c r="Q21" s="86" t="s">
        <v>33</v>
      </c>
      <c r="R21" s="86" t="s">
        <v>33</v>
      </c>
      <c r="S21" s="86" t="s">
        <v>33</v>
      </c>
      <c r="T21" s="86" t="s">
        <v>33</v>
      </c>
      <c r="U21" s="86" t="s">
        <v>33</v>
      </c>
      <c r="V21" s="86" t="s">
        <v>33</v>
      </c>
      <c r="W21" s="86" t="s">
        <v>33</v>
      </c>
      <c r="X21" s="3" t="s">
        <v>33</v>
      </c>
      <c r="Y21" s="3" t="s">
        <v>33</v>
      </c>
      <c r="Z21" s="3" t="s">
        <v>33</v>
      </c>
      <c r="AA21" s="3"/>
      <c r="AB21" s="3"/>
      <c r="AC21" s="86"/>
      <c r="AD21" s="86"/>
      <c r="AE21" s="86"/>
      <c r="AF21" s="86"/>
      <c r="AG21" s="86"/>
      <c r="AH21" s="86"/>
    </row>
    <row r="22" spans="2:34" ht="36" customHeight="1" x14ac:dyDescent="0.25">
      <c r="B22" s="86">
        <v>15</v>
      </c>
      <c r="C22" s="9" t="s">
        <v>121</v>
      </c>
      <c r="D22" s="174" t="str">
        <f>+D21</f>
        <v>Asesoría Legal</v>
      </c>
      <c r="E22" s="86">
        <v>10</v>
      </c>
      <c r="F22" s="86">
        <v>0</v>
      </c>
      <c r="G22" s="86">
        <v>0</v>
      </c>
      <c r="H22" s="86">
        <v>1</v>
      </c>
      <c r="I22" s="86">
        <v>0</v>
      </c>
      <c r="J22" s="86">
        <v>0</v>
      </c>
      <c r="K22" s="86">
        <v>0</v>
      </c>
      <c r="L22" s="86">
        <v>1</v>
      </c>
      <c r="M22" s="86"/>
      <c r="N22" s="86"/>
      <c r="O22" s="86"/>
      <c r="P22" s="86" t="s">
        <v>33</v>
      </c>
      <c r="Q22" s="86" t="s">
        <v>33</v>
      </c>
      <c r="R22" s="86" t="s">
        <v>33</v>
      </c>
      <c r="S22" s="86" t="s">
        <v>33</v>
      </c>
      <c r="T22" s="86" t="s">
        <v>33</v>
      </c>
      <c r="U22" s="86" t="s">
        <v>33</v>
      </c>
      <c r="V22" s="86" t="s">
        <v>33</v>
      </c>
      <c r="W22" s="86" t="s">
        <v>33</v>
      </c>
      <c r="X22" s="3" t="s">
        <v>33</v>
      </c>
      <c r="Y22" s="3" t="s">
        <v>33</v>
      </c>
      <c r="Z22" s="3" t="s">
        <v>33</v>
      </c>
      <c r="AA22" s="3"/>
      <c r="AB22" s="3"/>
      <c r="AC22" s="86"/>
      <c r="AD22" s="86"/>
      <c r="AE22" s="86"/>
      <c r="AF22" s="86"/>
      <c r="AG22" s="86"/>
      <c r="AH22" s="86"/>
    </row>
    <row r="23" spans="2:34" ht="36" customHeight="1" x14ac:dyDescent="0.25">
      <c r="B23" s="86">
        <v>16</v>
      </c>
      <c r="C23" s="9" t="s">
        <v>120</v>
      </c>
      <c r="D23" s="174" t="str">
        <f>+D22</f>
        <v>Asesoría Legal</v>
      </c>
      <c r="E23" s="86">
        <v>2</v>
      </c>
      <c r="F23" s="86">
        <v>0</v>
      </c>
      <c r="G23" s="86">
        <v>0</v>
      </c>
      <c r="H23" s="86">
        <v>1</v>
      </c>
      <c r="I23" s="86">
        <v>0</v>
      </c>
      <c r="J23" s="86">
        <v>0</v>
      </c>
      <c r="K23" s="86">
        <v>0</v>
      </c>
      <c r="L23" s="86"/>
      <c r="M23" s="86"/>
      <c r="N23" s="86"/>
      <c r="O23" s="86"/>
      <c r="P23" s="86" t="s">
        <v>33</v>
      </c>
      <c r="Q23" s="86"/>
      <c r="R23" s="86"/>
      <c r="S23" s="86" t="s">
        <v>33</v>
      </c>
      <c r="T23" s="86" t="s">
        <v>33</v>
      </c>
      <c r="U23" s="86" t="s">
        <v>33</v>
      </c>
      <c r="V23" s="86" t="s">
        <v>33</v>
      </c>
      <c r="W23" s="86" t="s">
        <v>33</v>
      </c>
      <c r="X23" s="3"/>
      <c r="Y23" s="3"/>
      <c r="Z23" s="3" t="s">
        <v>33</v>
      </c>
      <c r="AA23" s="3"/>
      <c r="AB23" s="3"/>
      <c r="AC23" s="86"/>
      <c r="AD23" s="86"/>
      <c r="AE23" s="86"/>
      <c r="AF23" s="86"/>
      <c r="AG23" s="86"/>
      <c r="AH23" s="86" t="s">
        <v>33</v>
      </c>
    </row>
    <row r="24" spans="2:34" ht="36" customHeight="1" x14ac:dyDescent="0.25">
      <c r="B24" s="86">
        <v>17</v>
      </c>
      <c r="C24" s="9" t="s">
        <v>119</v>
      </c>
      <c r="D24" s="174" t="s">
        <v>51</v>
      </c>
      <c r="E24" s="86">
        <v>3</v>
      </c>
      <c r="F24" s="86">
        <v>0</v>
      </c>
      <c r="G24" s="86">
        <v>0</v>
      </c>
      <c r="H24" s="86">
        <v>0</v>
      </c>
      <c r="I24" s="86">
        <v>1</v>
      </c>
      <c r="J24" s="86">
        <v>0</v>
      </c>
      <c r="K24" s="86">
        <v>0</v>
      </c>
      <c r="L24" s="86"/>
      <c r="M24" s="86"/>
      <c r="N24" s="86"/>
      <c r="O24" s="86"/>
      <c r="P24" s="86" t="s">
        <v>33</v>
      </c>
      <c r="Q24" s="86"/>
      <c r="R24" s="86"/>
      <c r="S24" s="86" t="s">
        <v>33</v>
      </c>
      <c r="T24" s="86" t="s">
        <v>33</v>
      </c>
      <c r="U24" s="86" t="s">
        <v>33</v>
      </c>
      <c r="V24" s="86" t="s">
        <v>33</v>
      </c>
      <c r="W24" s="86" t="s">
        <v>33</v>
      </c>
      <c r="X24" s="3"/>
      <c r="Y24" s="3"/>
      <c r="Z24" s="3" t="s">
        <v>33</v>
      </c>
      <c r="AA24" s="3"/>
      <c r="AB24" s="3"/>
      <c r="AC24" s="86"/>
      <c r="AD24" s="86"/>
      <c r="AE24" s="86"/>
      <c r="AF24" s="86" t="s">
        <v>33</v>
      </c>
      <c r="AG24" s="86"/>
      <c r="AH24" s="86"/>
    </row>
    <row r="25" spans="2:34" ht="36" customHeight="1" x14ac:dyDescent="0.25">
      <c r="B25" s="86">
        <v>18</v>
      </c>
      <c r="C25" s="9" t="s">
        <v>57</v>
      </c>
      <c r="D25" s="174" t="s">
        <v>51</v>
      </c>
      <c r="E25" s="86">
        <v>5</v>
      </c>
      <c r="F25" s="86">
        <v>0</v>
      </c>
      <c r="G25" s="86">
        <v>0</v>
      </c>
      <c r="H25" s="86">
        <v>0</v>
      </c>
      <c r="I25" s="86">
        <v>1</v>
      </c>
      <c r="J25" s="86">
        <v>0</v>
      </c>
      <c r="K25" s="86">
        <v>0</v>
      </c>
      <c r="L25" s="86">
        <v>1</v>
      </c>
      <c r="M25" s="86"/>
      <c r="N25" s="86"/>
      <c r="O25" s="86"/>
      <c r="P25" s="86" t="s">
        <v>33</v>
      </c>
      <c r="Q25" s="86" t="s">
        <v>33</v>
      </c>
      <c r="R25" s="86" t="s">
        <v>33</v>
      </c>
      <c r="S25" s="86" t="s">
        <v>33</v>
      </c>
      <c r="T25" s="86" t="s">
        <v>33</v>
      </c>
      <c r="U25" s="86" t="s">
        <v>33</v>
      </c>
      <c r="V25" s="86" t="s">
        <v>33</v>
      </c>
      <c r="W25" s="86" t="s">
        <v>33</v>
      </c>
      <c r="X25" s="3" t="s">
        <v>33</v>
      </c>
      <c r="Y25" s="3" t="s">
        <v>33</v>
      </c>
      <c r="Z25" s="3" t="s">
        <v>33</v>
      </c>
      <c r="AA25" s="3"/>
      <c r="AB25" s="3"/>
      <c r="AC25" s="86"/>
      <c r="AD25" s="86"/>
      <c r="AE25" s="86"/>
      <c r="AF25" s="86" t="s">
        <v>33</v>
      </c>
      <c r="AG25" s="86"/>
      <c r="AH25" s="86"/>
    </row>
    <row r="26" spans="2:34" ht="36" customHeight="1" x14ac:dyDescent="0.25">
      <c r="B26" s="86">
        <v>19</v>
      </c>
      <c r="C26" s="9" t="s">
        <v>56</v>
      </c>
      <c r="D26" s="174" t="str">
        <f>+D24</f>
        <v>Dirección Regional</v>
      </c>
      <c r="E26" s="86">
        <v>3</v>
      </c>
      <c r="F26" s="86">
        <v>0</v>
      </c>
      <c r="G26" s="86">
        <v>0</v>
      </c>
      <c r="H26" s="86">
        <v>0</v>
      </c>
      <c r="I26" s="86">
        <v>0</v>
      </c>
      <c r="J26" s="86">
        <v>0</v>
      </c>
      <c r="K26" s="86">
        <v>1</v>
      </c>
      <c r="L26" s="86"/>
      <c r="M26" s="86"/>
      <c r="N26" s="86"/>
      <c r="O26" s="86" t="s">
        <v>33</v>
      </c>
      <c r="P26" s="86"/>
      <c r="Q26" s="86"/>
      <c r="R26" s="86"/>
      <c r="S26" s="86"/>
      <c r="T26" s="86"/>
      <c r="U26" s="86"/>
      <c r="V26" s="86"/>
      <c r="W26" s="86"/>
      <c r="X26" s="3"/>
      <c r="Y26" s="3"/>
      <c r="Z26" s="3" t="s">
        <v>33</v>
      </c>
      <c r="AA26" s="3"/>
      <c r="AB26" s="3"/>
      <c r="AC26" s="86"/>
      <c r="AD26" s="86"/>
      <c r="AE26" s="86"/>
      <c r="AF26" s="86"/>
      <c r="AG26" s="86"/>
      <c r="AH26" s="86" t="s">
        <v>33</v>
      </c>
    </row>
    <row r="27" spans="2:34" ht="36" customHeight="1" x14ac:dyDescent="0.25">
      <c r="B27" s="86">
        <v>20</v>
      </c>
      <c r="C27" s="9" t="s">
        <v>48</v>
      </c>
      <c r="D27" s="174" t="str">
        <f>+D26</f>
        <v>Dirección Regional</v>
      </c>
      <c r="E27" s="86">
        <v>2</v>
      </c>
      <c r="F27" s="86">
        <v>0</v>
      </c>
      <c r="G27" s="86">
        <v>0</v>
      </c>
      <c r="H27" s="86">
        <v>0</v>
      </c>
      <c r="I27" s="86">
        <v>1</v>
      </c>
      <c r="J27" s="86">
        <v>0</v>
      </c>
      <c r="K27" s="86">
        <v>0</v>
      </c>
      <c r="L27" s="86"/>
      <c r="M27" s="86"/>
      <c r="N27" s="86"/>
      <c r="O27" s="86"/>
      <c r="P27" s="86" t="s">
        <v>33</v>
      </c>
      <c r="Q27" s="86"/>
      <c r="R27" s="86"/>
      <c r="S27" s="86" t="s">
        <v>33</v>
      </c>
      <c r="T27" s="86"/>
      <c r="U27" s="86" t="s">
        <v>33</v>
      </c>
      <c r="V27" s="86" t="s">
        <v>33</v>
      </c>
      <c r="W27" s="86" t="s">
        <v>33</v>
      </c>
      <c r="X27" s="3"/>
      <c r="Y27" s="3"/>
      <c r="Z27" s="3" t="s">
        <v>33</v>
      </c>
      <c r="AA27" s="3"/>
      <c r="AB27" s="3"/>
      <c r="AC27" s="86"/>
      <c r="AD27" s="86"/>
      <c r="AE27" s="86"/>
      <c r="AF27" s="86"/>
      <c r="AG27" s="86" t="s">
        <v>33</v>
      </c>
      <c r="AH27" s="86"/>
    </row>
    <row r="28" spans="2:34" ht="36" customHeight="1" x14ac:dyDescent="0.25">
      <c r="B28" s="86">
        <v>21</v>
      </c>
      <c r="C28" s="9" t="s">
        <v>212</v>
      </c>
      <c r="D28" s="174" t="s">
        <v>51</v>
      </c>
      <c r="E28" s="86">
        <v>2</v>
      </c>
      <c r="F28" s="86">
        <v>0</v>
      </c>
      <c r="G28" s="86">
        <v>0</v>
      </c>
      <c r="H28" s="86">
        <v>0</v>
      </c>
      <c r="I28" s="86">
        <v>1</v>
      </c>
      <c r="J28" s="86">
        <v>0</v>
      </c>
      <c r="K28" s="86">
        <v>0</v>
      </c>
      <c r="L28" s="86"/>
      <c r="M28" s="86"/>
      <c r="N28" s="86">
        <v>2</v>
      </c>
      <c r="O28" s="86"/>
      <c r="P28" s="86"/>
      <c r="Q28" s="86"/>
      <c r="R28" s="86"/>
      <c r="S28" s="86"/>
      <c r="T28" s="86"/>
      <c r="U28" s="86"/>
      <c r="V28" s="86"/>
      <c r="W28" s="86"/>
      <c r="X28" s="3"/>
      <c r="Y28" s="3"/>
      <c r="Z28" s="3"/>
      <c r="AA28" s="3"/>
      <c r="AB28" s="3"/>
      <c r="AC28" s="86"/>
      <c r="AD28" s="86"/>
      <c r="AE28" s="86"/>
      <c r="AF28" s="86"/>
      <c r="AG28" s="86"/>
      <c r="AH28" s="86"/>
    </row>
    <row r="29" spans="2:34" ht="36" customHeight="1" thickBot="1" x14ac:dyDescent="0.3">
      <c r="B29" s="86">
        <v>22</v>
      </c>
      <c r="C29" s="9" t="s">
        <v>117</v>
      </c>
      <c r="D29" s="174" t="str">
        <f>+D27</f>
        <v>Dirección Regional</v>
      </c>
      <c r="E29" s="86">
        <v>2</v>
      </c>
      <c r="F29" s="86">
        <v>0</v>
      </c>
      <c r="G29" s="86">
        <v>0</v>
      </c>
      <c r="H29" s="86">
        <v>0</v>
      </c>
      <c r="I29" s="86">
        <v>1</v>
      </c>
      <c r="J29" s="86">
        <v>0</v>
      </c>
      <c r="K29" s="86">
        <v>0</v>
      </c>
      <c r="L29" s="86">
        <v>1</v>
      </c>
      <c r="M29" s="86"/>
      <c r="N29" s="86"/>
      <c r="O29" s="86"/>
      <c r="P29" s="86"/>
      <c r="Q29" s="86" t="s">
        <v>33</v>
      </c>
      <c r="R29" s="86" t="s">
        <v>33</v>
      </c>
      <c r="S29" s="86"/>
      <c r="T29" s="86"/>
      <c r="U29" s="86" t="s">
        <v>33</v>
      </c>
      <c r="V29" s="86"/>
      <c r="W29" s="86"/>
      <c r="X29" s="3"/>
      <c r="Y29" s="3" t="s">
        <v>33</v>
      </c>
      <c r="Z29" s="3" t="s">
        <v>33</v>
      </c>
      <c r="AA29" s="3"/>
      <c r="AB29" s="3"/>
      <c r="AC29" s="86"/>
      <c r="AD29" s="86"/>
      <c r="AE29" s="86"/>
      <c r="AF29" s="86"/>
      <c r="AG29" s="86"/>
      <c r="AH29" s="86"/>
    </row>
    <row r="30" spans="2:34" ht="15.75" thickBot="1" x14ac:dyDescent="0.3">
      <c r="E30" s="151">
        <f>SUM(E8:E29)</f>
        <v>5073</v>
      </c>
      <c r="F30" s="184" t="e">
        <f>'TUPA 17'!#REF!</f>
        <v>#REF!</v>
      </c>
    </row>
    <row r="31" spans="2:34" x14ac:dyDescent="0.2">
      <c r="E31" s="37"/>
    </row>
  </sheetData>
  <mergeCells count="11">
    <mergeCell ref="B5:B7"/>
    <mergeCell ref="AH6:AH7"/>
    <mergeCell ref="AG6:AG7"/>
    <mergeCell ref="AF6:AF7"/>
    <mergeCell ref="F5:N5"/>
    <mergeCell ref="O5:Z5"/>
    <mergeCell ref="AA5:AE5"/>
    <mergeCell ref="AF5:AH5"/>
    <mergeCell ref="F6:K6"/>
    <mergeCell ref="L6:N6"/>
    <mergeCell ref="O6:Z6"/>
  </mergeCells>
  <pageMargins left="0.7" right="0.7" top="0.75" bottom="0.75" header="0.3" footer="0.3"/>
  <drawing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36"/>
  <sheetViews>
    <sheetView zoomScale="80" zoomScaleNormal="80" workbookViewId="0">
      <selection activeCell="C5" sqref="C5"/>
    </sheetView>
  </sheetViews>
  <sheetFormatPr baseColWidth="10" defaultColWidth="11.42578125" defaultRowHeight="15" x14ac:dyDescent="0.2"/>
  <cols>
    <col min="1" max="1" width="3.7109375" style="37" customWidth="1"/>
    <col min="2" max="2" width="7.42578125" style="38" customWidth="1"/>
    <col min="3" max="3" width="28.28515625" style="37" customWidth="1"/>
    <col min="4" max="4" width="20.28515625" style="37" customWidth="1"/>
    <col min="5" max="5" width="10" style="37" customWidth="1"/>
    <col min="6" max="6" width="10.7109375" style="37" customWidth="1"/>
    <col min="7" max="7" width="9.140625" style="37" customWidth="1"/>
    <col min="8" max="8" width="5.140625" style="37" bestFit="1" customWidth="1"/>
    <col min="9" max="9" width="8.140625" style="37" customWidth="1"/>
    <col min="10" max="10" width="7.140625" style="37" customWidth="1"/>
    <col min="11" max="11" width="8.140625" style="37" customWidth="1"/>
    <col min="12" max="12" width="9.85546875" style="37" customWidth="1"/>
    <col min="13" max="13" width="4.5703125" style="37" customWidth="1"/>
    <col min="14" max="14" width="9.85546875" style="37" customWidth="1"/>
    <col min="15" max="15" width="7.85546875" style="37" customWidth="1"/>
    <col min="16" max="16" width="6.7109375" style="37" customWidth="1"/>
    <col min="17" max="17" width="7.28515625" style="37" customWidth="1"/>
    <col min="18" max="18" width="8.42578125" style="37" customWidth="1"/>
    <col min="19" max="19" width="7.140625" style="37" customWidth="1"/>
    <col min="20" max="20" width="8" style="37" customWidth="1"/>
    <col min="21" max="21" width="10.85546875" style="37" customWidth="1"/>
    <col min="22" max="22" width="6.42578125" style="37" customWidth="1"/>
    <col min="23" max="23" width="7.5703125" style="37" customWidth="1"/>
    <col min="24" max="24" width="6" style="37" customWidth="1"/>
    <col min="25" max="25" width="6.140625" style="37" customWidth="1"/>
    <col min="26" max="26" width="6.42578125" style="37" customWidth="1"/>
    <col min="27" max="31" width="8" style="37" customWidth="1"/>
    <col min="32" max="34" width="5.140625" style="37" customWidth="1"/>
    <col min="35" max="16384" width="11.42578125" style="37"/>
  </cols>
  <sheetData>
    <row r="1" spans="2:34" ht="15.75" x14ac:dyDescent="0.25">
      <c r="B1" s="390" t="s">
        <v>0</v>
      </c>
      <c r="C1" s="390"/>
      <c r="D1" s="390"/>
      <c r="E1" s="390"/>
      <c r="F1" s="390"/>
      <c r="G1" s="390"/>
      <c r="H1" s="390"/>
      <c r="I1" s="390"/>
      <c r="J1" s="390"/>
      <c r="K1" s="390"/>
      <c r="L1" s="390"/>
      <c r="M1" s="390"/>
      <c r="N1" s="390"/>
      <c r="O1" s="390"/>
      <c r="P1" s="390"/>
      <c r="Q1" s="390"/>
      <c r="R1" s="390"/>
      <c r="S1" s="390"/>
      <c r="T1" s="390"/>
      <c r="U1" s="390"/>
      <c r="V1" s="390"/>
      <c r="W1" s="390"/>
      <c r="X1" s="390"/>
      <c r="Y1" s="390"/>
      <c r="Z1" s="390"/>
      <c r="AA1" s="390"/>
      <c r="AB1" s="390"/>
      <c r="AC1" s="390"/>
      <c r="AD1" s="390"/>
      <c r="AE1" s="36"/>
    </row>
    <row r="2" spans="2:34" ht="15.75" x14ac:dyDescent="0.25">
      <c r="B2" s="390" t="s">
        <v>42</v>
      </c>
      <c r="C2" s="390"/>
      <c r="D2" s="390"/>
      <c r="E2" s="390"/>
      <c r="F2" s="390"/>
      <c r="G2" s="390"/>
      <c r="H2" s="390"/>
      <c r="I2" s="390"/>
      <c r="J2" s="390"/>
      <c r="K2" s="390"/>
      <c r="L2" s="390"/>
      <c r="M2" s="390"/>
      <c r="N2" s="390"/>
      <c r="O2" s="390"/>
      <c r="P2" s="390"/>
      <c r="Q2" s="390"/>
      <c r="R2" s="390"/>
      <c r="S2" s="390"/>
      <c r="T2" s="390"/>
      <c r="U2" s="390"/>
      <c r="V2" s="390"/>
      <c r="W2" s="390"/>
      <c r="X2" s="390"/>
      <c r="Y2" s="390"/>
      <c r="Z2" s="390"/>
      <c r="AA2" s="390"/>
      <c r="AB2" s="390"/>
      <c r="AC2" s="390"/>
      <c r="AD2" s="390"/>
      <c r="AE2" s="390"/>
    </row>
    <row r="3" spans="2:34" ht="15.75" x14ac:dyDescent="0.25">
      <c r="B3" s="390" t="s">
        <v>38</v>
      </c>
      <c r="C3" s="390"/>
      <c r="D3" s="390"/>
      <c r="E3" s="390"/>
      <c r="F3" s="390"/>
      <c r="G3" s="390"/>
      <c r="H3" s="390"/>
      <c r="I3" s="390"/>
      <c r="J3" s="390"/>
      <c r="K3" s="390"/>
      <c r="L3" s="390"/>
      <c r="M3" s="390"/>
      <c r="N3" s="390"/>
      <c r="O3" s="390"/>
      <c r="P3" s="390"/>
      <c r="Q3" s="390"/>
      <c r="R3" s="390"/>
      <c r="S3" s="390"/>
      <c r="T3" s="390"/>
      <c r="U3" s="390"/>
      <c r="V3" s="390"/>
      <c r="W3" s="390"/>
      <c r="X3" s="390"/>
      <c r="Y3" s="390"/>
      <c r="Z3" s="390"/>
      <c r="AA3" s="390"/>
      <c r="AB3" s="390"/>
      <c r="AC3" s="390"/>
      <c r="AD3" s="390"/>
      <c r="AE3" s="390"/>
    </row>
    <row r="4" spans="2:34" ht="15.75" x14ac:dyDescent="0.25">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row>
    <row r="5" spans="2:34" ht="15.75" x14ac:dyDescent="0.25">
      <c r="B5" s="62"/>
      <c r="C5" s="36" t="s">
        <v>110</v>
      </c>
    </row>
    <row r="6" spans="2:34" ht="0.75" customHeight="1" x14ac:dyDescent="0.25">
      <c r="B6" s="62"/>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row>
    <row r="7" spans="2:34" ht="5.25" hidden="1" customHeight="1" x14ac:dyDescent="0.2"/>
    <row r="8" spans="2:34" ht="21" customHeight="1" x14ac:dyDescent="0.2"/>
    <row r="9" spans="2:34" x14ac:dyDescent="0.2">
      <c r="B9" s="391" t="s">
        <v>1</v>
      </c>
      <c r="C9" s="394" t="s">
        <v>2</v>
      </c>
      <c r="D9" s="397" t="s">
        <v>3</v>
      </c>
      <c r="E9" s="398" t="s">
        <v>4</v>
      </c>
      <c r="F9" s="386" t="s">
        <v>5</v>
      </c>
      <c r="G9" s="387"/>
      <c r="H9" s="387"/>
      <c r="I9" s="387"/>
      <c r="J9" s="387"/>
      <c r="K9" s="387"/>
      <c r="L9" s="387"/>
      <c r="M9" s="387"/>
      <c r="N9" s="387"/>
      <c r="O9" s="385" t="s">
        <v>9</v>
      </c>
      <c r="P9" s="385"/>
      <c r="Q9" s="385"/>
      <c r="R9" s="385"/>
      <c r="S9" s="385"/>
      <c r="T9" s="385"/>
      <c r="U9" s="385"/>
      <c r="V9" s="385"/>
      <c r="W9" s="385"/>
      <c r="X9" s="385"/>
      <c r="Y9" s="385"/>
      <c r="Z9" s="385"/>
      <c r="AA9" s="385" t="s">
        <v>11</v>
      </c>
      <c r="AB9" s="385"/>
      <c r="AC9" s="385"/>
      <c r="AD9" s="385"/>
      <c r="AE9" s="385"/>
      <c r="AF9" s="385" t="s">
        <v>15</v>
      </c>
      <c r="AG9" s="385"/>
      <c r="AH9" s="385"/>
    </row>
    <row r="10" spans="2:34" x14ac:dyDescent="0.2">
      <c r="B10" s="392"/>
      <c r="C10" s="395"/>
      <c r="D10" s="397"/>
      <c r="E10" s="398"/>
      <c r="F10" s="386" t="s">
        <v>6</v>
      </c>
      <c r="G10" s="387"/>
      <c r="H10" s="387"/>
      <c r="I10" s="387"/>
      <c r="J10" s="387"/>
      <c r="K10" s="388"/>
      <c r="L10" s="385" t="s">
        <v>7</v>
      </c>
      <c r="M10" s="385"/>
      <c r="N10" s="385"/>
      <c r="O10" s="385" t="s">
        <v>10</v>
      </c>
      <c r="P10" s="385"/>
      <c r="Q10" s="385"/>
      <c r="R10" s="385"/>
      <c r="S10" s="385"/>
      <c r="T10" s="385"/>
      <c r="U10" s="385"/>
      <c r="V10" s="385"/>
      <c r="W10" s="385"/>
      <c r="X10" s="385"/>
      <c r="Y10" s="385"/>
      <c r="Z10" s="385"/>
      <c r="AA10" s="63" t="s">
        <v>31</v>
      </c>
      <c r="AB10" s="63" t="s">
        <v>32</v>
      </c>
      <c r="AC10" s="63" t="s">
        <v>12</v>
      </c>
      <c r="AD10" s="63" t="s">
        <v>13</v>
      </c>
      <c r="AE10" s="63" t="s">
        <v>14</v>
      </c>
      <c r="AF10" s="389" t="s">
        <v>16</v>
      </c>
      <c r="AG10" s="389" t="s">
        <v>17</v>
      </c>
      <c r="AH10" s="389" t="s">
        <v>18</v>
      </c>
    </row>
    <row r="11" spans="2:34" ht="52.5" customHeight="1" x14ac:dyDescent="0.2">
      <c r="B11" s="393"/>
      <c r="C11" s="396"/>
      <c r="D11" s="397"/>
      <c r="E11" s="398"/>
      <c r="F11" s="65" t="s">
        <v>41</v>
      </c>
      <c r="G11" s="65" t="s">
        <v>69</v>
      </c>
      <c r="H11" s="64" t="s">
        <v>43</v>
      </c>
      <c r="I11" s="65" t="s">
        <v>44</v>
      </c>
      <c r="J11" s="39" t="s">
        <v>74</v>
      </c>
      <c r="K11" s="65" t="s">
        <v>22</v>
      </c>
      <c r="L11" s="65" t="s">
        <v>8</v>
      </c>
      <c r="M11" s="64" t="s">
        <v>28</v>
      </c>
      <c r="N11" s="65" t="s">
        <v>37</v>
      </c>
      <c r="O11" s="39" t="s">
        <v>25</v>
      </c>
      <c r="P11" s="65" t="s">
        <v>24</v>
      </c>
      <c r="Q11" s="65" t="s">
        <v>64</v>
      </c>
      <c r="R11" s="65" t="s">
        <v>65</v>
      </c>
      <c r="S11" s="40" t="s">
        <v>26</v>
      </c>
      <c r="T11" s="65" t="s">
        <v>27</v>
      </c>
      <c r="U11" s="65" t="s">
        <v>23</v>
      </c>
      <c r="V11" s="65" t="s">
        <v>72</v>
      </c>
      <c r="W11" s="40" t="s">
        <v>73</v>
      </c>
      <c r="X11" s="40" t="s">
        <v>70</v>
      </c>
      <c r="Y11" s="40" t="s">
        <v>71</v>
      </c>
      <c r="Z11" s="40" t="s">
        <v>30</v>
      </c>
      <c r="AA11" s="41"/>
      <c r="AB11" s="41"/>
      <c r="AC11" s="41"/>
      <c r="AD11" s="41"/>
      <c r="AE11" s="41"/>
      <c r="AF11" s="389"/>
      <c r="AG11" s="389"/>
      <c r="AH11" s="389"/>
    </row>
    <row r="12" spans="2:34" ht="27.75" customHeight="1" x14ac:dyDescent="0.2">
      <c r="B12" s="64">
        <v>1</v>
      </c>
      <c r="C12" s="42" t="s">
        <v>34</v>
      </c>
      <c r="D12" s="64" t="s">
        <v>40</v>
      </c>
      <c r="E12" s="64">
        <v>2</v>
      </c>
      <c r="F12" s="64">
        <v>1</v>
      </c>
      <c r="G12" s="64">
        <v>0</v>
      </c>
      <c r="H12" s="64">
        <v>0</v>
      </c>
      <c r="I12" s="64">
        <v>0</v>
      </c>
      <c r="J12" s="64">
        <v>0</v>
      </c>
      <c r="K12" s="64">
        <v>0</v>
      </c>
      <c r="L12" s="64"/>
      <c r="M12" s="64"/>
      <c r="N12" s="64"/>
      <c r="O12" s="64"/>
      <c r="P12" s="64"/>
      <c r="Q12" s="64"/>
      <c r="R12" s="64"/>
      <c r="S12" s="64"/>
      <c r="T12" s="64"/>
      <c r="U12" s="64"/>
      <c r="V12" s="64"/>
      <c r="W12" s="64"/>
      <c r="X12" s="64"/>
      <c r="Y12" s="64"/>
      <c r="Z12" s="64" t="s">
        <v>33</v>
      </c>
      <c r="AA12" s="39"/>
      <c r="AB12" s="39"/>
      <c r="AC12" s="39"/>
      <c r="AD12" s="39"/>
      <c r="AE12" s="39"/>
      <c r="AF12" s="64" t="s">
        <v>33</v>
      </c>
      <c r="AG12" s="64"/>
      <c r="AH12" s="64"/>
    </row>
    <row r="13" spans="2:34" ht="27" customHeight="1" x14ac:dyDescent="0.2">
      <c r="B13" s="43">
        <v>2</v>
      </c>
      <c r="C13" s="24" t="s">
        <v>35</v>
      </c>
      <c r="D13" s="43" t="str">
        <f>+D12</f>
        <v>Administración</v>
      </c>
      <c r="E13" s="43">
        <v>2</v>
      </c>
      <c r="F13" s="43">
        <v>1</v>
      </c>
      <c r="G13" s="43">
        <v>0</v>
      </c>
      <c r="H13" s="43">
        <v>0</v>
      </c>
      <c r="I13" s="43">
        <v>0</v>
      </c>
      <c r="J13" s="43">
        <v>0</v>
      </c>
      <c r="K13" s="43">
        <v>0</v>
      </c>
      <c r="L13" s="44"/>
      <c r="M13" s="43">
        <v>1</v>
      </c>
      <c r="N13" s="44"/>
      <c r="O13" s="43" t="s">
        <v>33</v>
      </c>
      <c r="P13" s="44"/>
      <c r="Q13" s="44"/>
      <c r="R13" s="44"/>
      <c r="S13" s="44"/>
      <c r="T13" s="44"/>
      <c r="U13" s="44"/>
      <c r="V13" s="44"/>
      <c r="W13" s="44"/>
      <c r="X13" s="44"/>
      <c r="Y13" s="44"/>
      <c r="Z13" s="43" t="s">
        <v>33</v>
      </c>
      <c r="AA13" s="45"/>
      <c r="AB13" s="45"/>
      <c r="AC13" s="45"/>
      <c r="AD13" s="45"/>
      <c r="AE13" s="45"/>
      <c r="AF13" s="44"/>
      <c r="AG13" s="44" t="s">
        <v>33</v>
      </c>
      <c r="AH13" s="44"/>
    </row>
    <row r="14" spans="2:34" ht="28.5" customHeight="1" x14ac:dyDescent="0.2">
      <c r="B14" s="64">
        <v>3</v>
      </c>
      <c r="C14" s="24" t="s">
        <v>36</v>
      </c>
      <c r="D14" s="46" t="s">
        <v>21</v>
      </c>
      <c r="E14" s="43">
        <v>10</v>
      </c>
      <c r="F14" s="43">
        <v>0</v>
      </c>
      <c r="G14" s="43">
        <v>1</v>
      </c>
      <c r="H14" s="43">
        <v>0</v>
      </c>
      <c r="I14" s="43">
        <v>0</v>
      </c>
      <c r="J14" s="43">
        <v>0</v>
      </c>
      <c r="K14" s="43">
        <v>0</v>
      </c>
      <c r="L14" s="44"/>
      <c r="M14" s="44"/>
      <c r="N14" s="44"/>
      <c r="O14" s="43" t="s">
        <v>33</v>
      </c>
      <c r="P14" s="44"/>
      <c r="Q14" s="44"/>
      <c r="R14" s="44"/>
      <c r="S14" s="44"/>
      <c r="T14" s="44"/>
      <c r="U14" s="44"/>
      <c r="V14" s="44"/>
      <c r="W14" s="44"/>
      <c r="X14" s="44"/>
      <c r="Y14" s="44"/>
      <c r="Z14" s="43" t="s">
        <v>33</v>
      </c>
      <c r="AA14" s="45"/>
      <c r="AB14" s="45"/>
      <c r="AC14" s="45"/>
      <c r="AD14" s="45"/>
      <c r="AE14" s="45"/>
      <c r="AF14" s="44" t="s">
        <v>33</v>
      </c>
      <c r="AG14" s="44"/>
      <c r="AH14" s="44"/>
    </row>
    <row r="15" spans="2:34" ht="28.5" customHeight="1" x14ac:dyDescent="0.2">
      <c r="B15" s="43">
        <v>4</v>
      </c>
      <c r="C15" s="24" t="s">
        <v>19</v>
      </c>
      <c r="D15" s="46" t="s">
        <v>21</v>
      </c>
      <c r="E15" s="43">
        <v>1</v>
      </c>
      <c r="F15" s="43">
        <v>0</v>
      </c>
      <c r="G15" s="43">
        <v>1</v>
      </c>
      <c r="H15" s="43">
        <v>0</v>
      </c>
      <c r="I15" s="43">
        <v>0</v>
      </c>
      <c r="J15" s="43">
        <v>0</v>
      </c>
      <c r="K15" s="43">
        <v>0</v>
      </c>
      <c r="L15" s="44"/>
      <c r="M15" s="44"/>
      <c r="N15" s="44"/>
      <c r="O15" s="43" t="s">
        <v>33</v>
      </c>
      <c r="P15" s="43"/>
      <c r="Q15" s="43"/>
      <c r="R15" s="43"/>
      <c r="S15" s="43"/>
      <c r="T15" s="43"/>
      <c r="U15" s="43"/>
      <c r="V15" s="43"/>
      <c r="W15" s="43"/>
      <c r="X15" s="43"/>
      <c r="Y15" s="43"/>
      <c r="Z15" s="43" t="s">
        <v>33</v>
      </c>
      <c r="AA15" s="45"/>
      <c r="AB15" s="45"/>
      <c r="AC15" s="45"/>
      <c r="AD15" s="45"/>
      <c r="AE15" s="45"/>
      <c r="AF15" s="44"/>
      <c r="AG15" s="44" t="s">
        <v>33</v>
      </c>
      <c r="AH15" s="44"/>
    </row>
    <row r="16" spans="2:34" ht="36.75" customHeight="1" x14ac:dyDescent="0.2">
      <c r="B16" s="64">
        <v>5</v>
      </c>
      <c r="C16" s="24" t="s">
        <v>97</v>
      </c>
      <c r="D16" s="46" t="s">
        <v>21</v>
      </c>
      <c r="E16" s="43">
        <v>1</v>
      </c>
      <c r="F16" s="43">
        <v>0</v>
      </c>
      <c r="G16" s="43">
        <v>1</v>
      </c>
      <c r="H16" s="43">
        <v>0</v>
      </c>
      <c r="I16" s="43">
        <v>0</v>
      </c>
      <c r="J16" s="43">
        <v>0</v>
      </c>
      <c r="K16" s="43">
        <v>0</v>
      </c>
      <c r="L16" s="43"/>
      <c r="M16" s="43"/>
      <c r="N16" s="43"/>
      <c r="O16" s="43"/>
      <c r="P16" s="43" t="s">
        <v>33</v>
      </c>
      <c r="Q16" s="43"/>
      <c r="R16" s="43"/>
      <c r="S16" s="43" t="s">
        <v>33</v>
      </c>
      <c r="T16" s="43"/>
      <c r="U16" s="43" t="s">
        <v>33</v>
      </c>
      <c r="V16" s="43" t="s">
        <v>33</v>
      </c>
      <c r="W16" s="43" t="s">
        <v>33</v>
      </c>
      <c r="X16" s="43"/>
      <c r="Y16" s="43"/>
      <c r="Z16" s="43" t="s">
        <v>33</v>
      </c>
      <c r="AA16" s="45"/>
      <c r="AB16" s="45"/>
      <c r="AC16" s="45"/>
      <c r="AD16" s="45"/>
      <c r="AE16" s="45"/>
      <c r="AF16" s="44" t="s">
        <v>33</v>
      </c>
      <c r="AG16" s="44"/>
      <c r="AH16" s="44"/>
    </row>
    <row r="17" spans="2:34" ht="45" customHeight="1" x14ac:dyDescent="0.2">
      <c r="B17" s="43">
        <v>6</v>
      </c>
      <c r="C17" s="24" t="s">
        <v>50</v>
      </c>
      <c r="D17" s="47" t="s">
        <v>51</v>
      </c>
      <c r="E17" s="43">
        <v>10</v>
      </c>
      <c r="F17" s="43">
        <v>0</v>
      </c>
      <c r="G17" s="43">
        <v>0</v>
      </c>
      <c r="H17" s="43">
        <v>0</v>
      </c>
      <c r="I17" s="43">
        <v>0</v>
      </c>
      <c r="J17" s="43">
        <v>0</v>
      </c>
      <c r="K17" s="43">
        <v>1</v>
      </c>
      <c r="L17" s="43"/>
      <c r="M17" s="43"/>
      <c r="N17" s="43"/>
      <c r="O17" s="43" t="s">
        <v>33</v>
      </c>
      <c r="P17" s="43"/>
      <c r="Q17" s="43"/>
      <c r="R17" s="43"/>
      <c r="S17" s="43"/>
      <c r="T17" s="43"/>
      <c r="U17" s="43"/>
      <c r="V17" s="43"/>
      <c r="W17" s="43"/>
      <c r="X17" s="43"/>
      <c r="Y17" s="43"/>
      <c r="Z17" s="43" t="s">
        <v>33</v>
      </c>
      <c r="AA17" s="45"/>
      <c r="AB17" s="45"/>
      <c r="AC17" s="45"/>
      <c r="AD17" s="45"/>
      <c r="AE17" s="45"/>
      <c r="AF17" s="44"/>
      <c r="AG17" s="44"/>
      <c r="AH17" s="44"/>
    </row>
    <row r="18" spans="2:34" ht="45" hidden="1" customHeight="1" x14ac:dyDescent="0.2">
      <c r="B18" s="64">
        <v>7</v>
      </c>
      <c r="C18" s="24" t="s">
        <v>98</v>
      </c>
      <c r="D18" s="47" t="s">
        <v>53</v>
      </c>
      <c r="E18" s="43">
        <v>2</v>
      </c>
      <c r="F18" s="43">
        <v>0</v>
      </c>
      <c r="G18" s="43">
        <v>0</v>
      </c>
      <c r="H18" s="43">
        <v>0</v>
      </c>
      <c r="I18" s="43">
        <v>1</v>
      </c>
      <c r="J18" s="43">
        <v>0</v>
      </c>
      <c r="K18" s="43">
        <v>0</v>
      </c>
      <c r="L18" s="43"/>
      <c r="M18" s="43"/>
      <c r="N18" s="43"/>
      <c r="O18" s="43"/>
      <c r="P18" s="43"/>
      <c r="Q18" s="43"/>
      <c r="R18" s="43"/>
      <c r="S18" s="43" t="s">
        <v>33</v>
      </c>
      <c r="T18" s="43"/>
      <c r="U18" s="43" t="s">
        <v>33</v>
      </c>
      <c r="V18" s="43" t="s">
        <v>33</v>
      </c>
      <c r="W18" s="43" t="s">
        <v>33</v>
      </c>
      <c r="X18" s="43"/>
      <c r="Y18" s="43"/>
      <c r="Z18" s="43" t="s">
        <v>33</v>
      </c>
      <c r="AA18" s="45"/>
      <c r="AB18" s="45"/>
      <c r="AC18" s="45"/>
      <c r="AD18" s="45"/>
      <c r="AE18" s="45"/>
      <c r="AF18" s="44"/>
      <c r="AG18" s="44"/>
      <c r="AH18" s="44"/>
    </row>
    <row r="19" spans="2:34" ht="45" hidden="1" customHeight="1" x14ac:dyDescent="0.2">
      <c r="B19" s="43">
        <v>8</v>
      </c>
      <c r="C19" s="24" t="s">
        <v>67</v>
      </c>
      <c r="D19" s="47" t="s">
        <v>53</v>
      </c>
      <c r="E19" s="43">
        <v>480</v>
      </c>
      <c r="F19" s="43">
        <v>0</v>
      </c>
      <c r="G19" s="43">
        <v>0</v>
      </c>
      <c r="H19" s="43">
        <v>0</v>
      </c>
      <c r="I19" s="43">
        <v>1</v>
      </c>
      <c r="J19" s="43">
        <v>0</v>
      </c>
      <c r="K19" s="43">
        <v>0</v>
      </c>
      <c r="L19" s="43">
        <v>5</v>
      </c>
      <c r="M19" s="43"/>
      <c r="N19" s="43"/>
      <c r="O19" s="43" t="s">
        <v>33</v>
      </c>
      <c r="P19" s="43" t="s">
        <v>33</v>
      </c>
      <c r="Q19" s="43" t="s">
        <v>33</v>
      </c>
      <c r="R19" s="43" t="s">
        <v>33</v>
      </c>
      <c r="S19" s="43" t="s">
        <v>33</v>
      </c>
      <c r="T19" s="43" t="s">
        <v>33</v>
      </c>
      <c r="U19" s="43" t="s">
        <v>33</v>
      </c>
      <c r="V19" s="43"/>
      <c r="W19" s="43"/>
      <c r="X19" s="43"/>
      <c r="Y19" s="43" t="s">
        <v>33</v>
      </c>
      <c r="Z19" s="43" t="s">
        <v>33</v>
      </c>
      <c r="AA19" s="45"/>
      <c r="AB19" s="45"/>
      <c r="AC19" s="45"/>
      <c r="AD19" s="45"/>
      <c r="AE19" s="45"/>
      <c r="AF19" s="44"/>
      <c r="AG19" s="44"/>
      <c r="AH19" s="44"/>
    </row>
    <row r="20" spans="2:34" ht="45" hidden="1" customHeight="1" x14ac:dyDescent="0.2">
      <c r="B20" s="64">
        <v>9</v>
      </c>
      <c r="C20" s="24" t="s">
        <v>68</v>
      </c>
      <c r="D20" s="47" t="str">
        <f>+D19</f>
        <v>Asesoría Legal</v>
      </c>
      <c r="E20" s="43">
        <v>2</v>
      </c>
      <c r="F20" s="43">
        <v>0</v>
      </c>
      <c r="G20" s="43">
        <v>0</v>
      </c>
      <c r="H20" s="43">
        <v>0</v>
      </c>
      <c r="I20" s="43">
        <v>1</v>
      </c>
      <c r="J20" s="43">
        <v>0</v>
      </c>
      <c r="K20" s="43">
        <v>0</v>
      </c>
      <c r="L20" s="43"/>
      <c r="M20" s="43"/>
      <c r="N20" s="43"/>
      <c r="O20" s="43"/>
      <c r="P20" s="43" t="s">
        <v>33</v>
      </c>
      <c r="Q20" s="43"/>
      <c r="R20" s="43"/>
      <c r="S20" s="43" t="s">
        <v>33</v>
      </c>
      <c r="T20" s="43"/>
      <c r="U20" s="43" t="s">
        <v>33</v>
      </c>
      <c r="V20" s="43"/>
      <c r="W20" s="43"/>
      <c r="X20" s="43"/>
      <c r="Y20" s="43"/>
      <c r="Z20" s="43" t="s">
        <v>33</v>
      </c>
      <c r="AA20" s="45"/>
      <c r="AB20" s="45"/>
      <c r="AC20" s="45"/>
      <c r="AD20" s="45"/>
      <c r="AE20" s="45"/>
      <c r="AF20" s="44"/>
      <c r="AG20" s="44"/>
      <c r="AH20" s="44"/>
    </row>
    <row r="21" spans="2:34" ht="28.5" customHeight="1" x14ac:dyDescent="0.2">
      <c r="B21" s="43">
        <v>7</v>
      </c>
      <c r="C21" s="24" t="s">
        <v>39</v>
      </c>
      <c r="D21" s="24" t="s">
        <v>91</v>
      </c>
      <c r="E21" s="48">
        <v>4</v>
      </c>
      <c r="F21" s="43">
        <v>0</v>
      </c>
      <c r="G21" s="43">
        <v>0</v>
      </c>
      <c r="H21" s="43">
        <v>0</v>
      </c>
      <c r="I21" s="43">
        <v>0</v>
      </c>
      <c r="J21" s="43">
        <v>1</v>
      </c>
      <c r="K21" s="43">
        <v>0</v>
      </c>
      <c r="L21" s="44"/>
      <c r="M21" s="44"/>
      <c r="N21" s="44"/>
      <c r="O21" s="44"/>
      <c r="P21" s="43" t="s">
        <v>33</v>
      </c>
      <c r="Q21" s="43"/>
      <c r="R21" s="43"/>
      <c r="S21" s="43" t="s">
        <v>33</v>
      </c>
      <c r="T21" s="43"/>
      <c r="U21" s="43" t="s">
        <v>33</v>
      </c>
      <c r="V21" s="43" t="s">
        <v>33</v>
      </c>
      <c r="W21" s="43" t="s">
        <v>33</v>
      </c>
      <c r="X21" s="43"/>
      <c r="Y21" s="43"/>
      <c r="Z21" s="43" t="s">
        <v>33</v>
      </c>
      <c r="AA21" s="45"/>
      <c r="AB21" s="45"/>
      <c r="AC21" s="45"/>
      <c r="AD21" s="45"/>
      <c r="AE21" s="45"/>
      <c r="AF21" s="44"/>
      <c r="AG21" s="44" t="s">
        <v>33</v>
      </c>
      <c r="AH21" s="44"/>
    </row>
    <row r="22" spans="2:34" ht="24.75" customHeight="1" x14ac:dyDescent="0.2">
      <c r="B22" s="64">
        <v>8</v>
      </c>
      <c r="C22" s="46" t="s">
        <v>60</v>
      </c>
      <c r="D22" s="24" t="str">
        <f>+D21</f>
        <v xml:space="preserve">Dirección de Mineria </v>
      </c>
      <c r="E22" s="48">
        <v>4800</v>
      </c>
      <c r="F22" s="43">
        <v>0</v>
      </c>
      <c r="G22" s="43">
        <v>0</v>
      </c>
      <c r="H22" s="43">
        <v>0</v>
      </c>
      <c r="I22" s="43">
        <v>0</v>
      </c>
      <c r="J22" s="43">
        <v>1</v>
      </c>
      <c r="K22" s="43">
        <v>0</v>
      </c>
      <c r="L22" s="43"/>
      <c r="M22" s="43"/>
      <c r="N22" s="43"/>
      <c r="O22" s="43" t="s">
        <v>33</v>
      </c>
      <c r="P22" s="43"/>
      <c r="Q22" s="43"/>
      <c r="R22" s="43"/>
      <c r="S22" s="43"/>
      <c r="T22" s="43"/>
      <c r="U22" s="43"/>
      <c r="V22" s="43"/>
      <c r="W22" s="43"/>
      <c r="X22" s="43"/>
      <c r="Y22" s="43"/>
      <c r="Z22" s="43" t="s">
        <v>33</v>
      </c>
      <c r="AA22" s="45"/>
      <c r="AB22" s="45"/>
      <c r="AC22" s="45"/>
      <c r="AD22" s="45"/>
      <c r="AE22" s="45"/>
      <c r="AF22" s="44"/>
      <c r="AG22" s="44" t="s">
        <v>33</v>
      </c>
      <c r="AH22" s="44"/>
    </row>
    <row r="23" spans="2:34" ht="34.5" customHeight="1" x14ac:dyDescent="0.2">
      <c r="B23" s="43">
        <v>9</v>
      </c>
      <c r="C23" s="24" t="s">
        <v>99</v>
      </c>
      <c r="D23" s="49" t="str">
        <f>+D22</f>
        <v xml:space="preserve">Dirección de Mineria </v>
      </c>
      <c r="E23" s="48">
        <v>240</v>
      </c>
      <c r="F23" s="43">
        <v>0</v>
      </c>
      <c r="G23" s="43">
        <v>0</v>
      </c>
      <c r="H23" s="43">
        <v>0</v>
      </c>
      <c r="I23" s="43">
        <v>0</v>
      </c>
      <c r="J23" s="43">
        <v>1</v>
      </c>
      <c r="K23" s="43">
        <v>0</v>
      </c>
      <c r="L23" s="43">
        <v>30</v>
      </c>
      <c r="M23" s="44"/>
      <c r="N23" s="44"/>
      <c r="O23" s="43" t="s">
        <v>33</v>
      </c>
      <c r="P23" s="43" t="s">
        <v>33</v>
      </c>
      <c r="Q23" s="43" t="s">
        <v>33</v>
      </c>
      <c r="R23" s="43" t="s">
        <v>33</v>
      </c>
      <c r="S23" s="43" t="s">
        <v>33</v>
      </c>
      <c r="T23" s="43" t="s">
        <v>33</v>
      </c>
      <c r="U23" s="43" t="s">
        <v>33</v>
      </c>
      <c r="V23" s="43" t="s">
        <v>33</v>
      </c>
      <c r="W23" s="43" t="s">
        <v>33</v>
      </c>
      <c r="X23" s="43" t="s">
        <v>33</v>
      </c>
      <c r="Y23" s="43" t="s">
        <v>33</v>
      </c>
      <c r="Z23" s="43" t="s">
        <v>33</v>
      </c>
      <c r="AA23" s="45"/>
      <c r="AB23" s="45"/>
      <c r="AC23" s="45"/>
      <c r="AD23" s="45"/>
      <c r="AE23" s="45"/>
      <c r="AF23" s="44" t="s">
        <v>33</v>
      </c>
      <c r="AG23" s="44"/>
      <c r="AH23" s="44"/>
    </row>
    <row r="24" spans="2:34" ht="38.25" customHeight="1" x14ac:dyDescent="0.2">
      <c r="B24" s="64">
        <v>10</v>
      </c>
      <c r="C24" s="24" t="s">
        <v>45</v>
      </c>
      <c r="D24" s="49" t="s">
        <v>53</v>
      </c>
      <c r="E24" s="48">
        <v>2</v>
      </c>
      <c r="F24" s="43">
        <v>0</v>
      </c>
      <c r="G24" s="43">
        <v>0</v>
      </c>
      <c r="H24" s="43">
        <v>0</v>
      </c>
      <c r="I24" s="43">
        <v>0</v>
      </c>
      <c r="J24" s="43">
        <v>1</v>
      </c>
      <c r="K24" s="43">
        <v>0</v>
      </c>
      <c r="L24" s="43"/>
      <c r="M24" s="44"/>
      <c r="N24" s="44"/>
      <c r="O24" s="43"/>
      <c r="P24" s="43" t="s">
        <v>33</v>
      </c>
      <c r="Q24" s="43" t="s">
        <v>33</v>
      </c>
      <c r="R24" s="43" t="s">
        <v>33</v>
      </c>
      <c r="S24" s="43" t="s">
        <v>33</v>
      </c>
      <c r="T24" s="44" t="s">
        <v>33</v>
      </c>
      <c r="U24" s="43" t="s">
        <v>33</v>
      </c>
      <c r="V24" s="43" t="s">
        <v>33</v>
      </c>
      <c r="W24" s="43" t="s">
        <v>33</v>
      </c>
      <c r="X24" s="43" t="s">
        <v>33</v>
      </c>
      <c r="Y24" s="44" t="s">
        <v>33</v>
      </c>
      <c r="Z24" s="43" t="s">
        <v>33</v>
      </c>
      <c r="AA24" s="45"/>
      <c r="AB24" s="45"/>
      <c r="AC24" s="45"/>
      <c r="AD24" s="45"/>
      <c r="AE24" s="45"/>
      <c r="AF24" s="44"/>
      <c r="AG24" s="44"/>
      <c r="AH24" s="44"/>
    </row>
    <row r="25" spans="2:34" ht="24.95" customHeight="1" x14ac:dyDescent="0.25">
      <c r="B25" s="43">
        <v>11</v>
      </c>
      <c r="C25" s="24" t="s">
        <v>46</v>
      </c>
      <c r="D25" s="49" t="str">
        <f>+D24</f>
        <v>Asesoría Legal</v>
      </c>
      <c r="E25" s="48">
        <v>480</v>
      </c>
      <c r="F25" s="43">
        <v>0</v>
      </c>
      <c r="G25" s="43">
        <v>0</v>
      </c>
      <c r="H25" s="43">
        <v>0</v>
      </c>
      <c r="I25" s="43">
        <v>0</v>
      </c>
      <c r="J25" s="43">
        <v>1</v>
      </c>
      <c r="K25" s="43">
        <v>0</v>
      </c>
      <c r="L25" s="43"/>
      <c r="M25" s="44"/>
      <c r="N25" s="44"/>
      <c r="O25" s="43" t="s">
        <v>33</v>
      </c>
      <c r="P25" s="43" t="s">
        <v>33</v>
      </c>
      <c r="Q25" s="43" t="s">
        <v>33</v>
      </c>
      <c r="R25" s="43" t="s">
        <v>33</v>
      </c>
      <c r="S25" s="43" t="s">
        <v>33</v>
      </c>
      <c r="T25" s="44" t="s">
        <v>33</v>
      </c>
      <c r="U25" s="43" t="s">
        <v>33</v>
      </c>
      <c r="V25" s="43" t="s">
        <v>33</v>
      </c>
      <c r="W25" s="43" t="s">
        <v>33</v>
      </c>
      <c r="X25" s="43" t="s">
        <v>33</v>
      </c>
      <c r="Y25" s="44" t="s">
        <v>33</v>
      </c>
      <c r="Z25" s="43" t="s">
        <v>33</v>
      </c>
      <c r="AA25" s="45"/>
      <c r="AB25" s="45"/>
      <c r="AC25" s="45"/>
      <c r="AD25" s="45"/>
      <c r="AE25" s="45"/>
      <c r="AF25" s="44"/>
      <c r="AG25" s="44"/>
      <c r="AH25" s="44"/>
    </row>
    <row r="26" spans="2:34" ht="45.75" customHeight="1" x14ac:dyDescent="0.2">
      <c r="B26" s="64">
        <v>12</v>
      </c>
      <c r="C26" s="24" t="s">
        <v>47</v>
      </c>
      <c r="D26" s="49" t="str">
        <f>+D25</f>
        <v>Asesoría Legal</v>
      </c>
      <c r="E26" s="48">
        <v>15</v>
      </c>
      <c r="F26" s="43">
        <v>0</v>
      </c>
      <c r="G26" s="43">
        <v>0</v>
      </c>
      <c r="H26" s="43">
        <v>0</v>
      </c>
      <c r="I26" s="43">
        <v>0</v>
      </c>
      <c r="J26" s="43">
        <v>1</v>
      </c>
      <c r="K26" s="43">
        <v>0</v>
      </c>
      <c r="L26" s="43"/>
      <c r="M26" s="44"/>
      <c r="N26" s="44"/>
      <c r="O26" s="43"/>
      <c r="P26" s="43" t="s">
        <v>33</v>
      </c>
      <c r="Q26" s="43"/>
      <c r="R26" s="43"/>
      <c r="S26" s="43" t="s">
        <v>33</v>
      </c>
      <c r="T26" s="43" t="s">
        <v>33</v>
      </c>
      <c r="U26" s="43" t="s">
        <v>33</v>
      </c>
      <c r="V26" s="43" t="s">
        <v>33</v>
      </c>
      <c r="W26" s="43" t="s">
        <v>33</v>
      </c>
      <c r="X26" s="43"/>
      <c r="Y26" s="43" t="s">
        <v>33</v>
      </c>
      <c r="Z26" s="43" t="s">
        <v>33</v>
      </c>
      <c r="AA26" s="45"/>
      <c r="AB26" s="45"/>
      <c r="AC26" s="45"/>
      <c r="AD26" s="45"/>
      <c r="AE26" s="45"/>
      <c r="AF26" s="44"/>
      <c r="AG26" s="44"/>
      <c r="AH26" s="44"/>
    </row>
    <row r="27" spans="2:34" ht="45.75" customHeight="1" x14ac:dyDescent="0.2">
      <c r="B27" s="43">
        <v>13</v>
      </c>
      <c r="C27" s="24" t="s">
        <v>54</v>
      </c>
      <c r="D27" s="49" t="str">
        <f>+D26</f>
        <v>Asesoría Legal</v>
      </c>
      <c r="E27" s="48">
        <v>2</v>
      </c>
      <c r="F27" s="43">
        <v>0</v>
      </c>
      <c r="G27" s="43">
        <v>0</v>
      </c>
      <c r="H27" s="43">
        <v>0</v>
      </c>
      <c r="I27" s="43">
        <v>1</v>
      </c>
      <c r="J27" s="43">
        <v>0</v>
      </c>
      <c r="K27" s="43">
        <v>0</v>
      </c>
      <c r="L27" s="43"/>
      <c r="M27" s="44"/>
      <c r="N27" s="44"/>
      <c r="O27" s="43"/>
      <c r="P27" s="43" t="s">
        <v>33</v>
      </c>
      <c r="Q27" s="43"/>
      <c r="R27" s="43"/>
      <c r="S27" s="43" t="s">
        <v>33</v>
      </c>
      <c r="T27" s="43" t="s">
        <v>33</v>
      </c>
      <c r="U27" s="43" t="s">
        <v>33</v>
      </c>
      <c r="V27" s="43" t="s">
        <v>33</v>
      </c>
      <c r="W27" s="43" t="s">
        <v>33</v>
      </c>
      <c r="X27" s="43"/>
      <c r="Y27" s="43"/>
      <c r="Z27" s="43" t="s">
        <v>33</v>
      </c>
      <c r="AA27" s="45"/>
      <c r="AB27" s="45"/>
      <c r="AC27" s="45"/>
      <c r="AD27" s="45"/>
      <c r="AE27" s="45"/>
      <c r="AF27" s="44"/>
      <c r="AG27" s="44"/>
      <c r="AH27" s="44"/>
    </row>
    <row r="28" spans="2:34" ht="45.75" customHeight="1" x14ac:dyDescent="0.2">
      <c r="B28" s="64">
        <v>14</v>
      </c>
      <c r="C28" s="24" t="s">
        <v>55</v>
      </c>
      <c r="D28" s="49" t="s">
        <v>51</v>
      </c>
      <c r="E28" s="48">
        <v>5</v>
      </c>
      <c r="F28" s="43">
        <v>0</v>
      </c>
      <c r="G28" s="43">
        <v>0</v>
      </c>
      <c r="H28" s="43">
        <v>1</v>
      </c>
      <c r="I28" s="43">
        <v>0</v>
      </c>
      <c r="J28" s="43">
        <v>0</v>
      </c>
      <c r="K28" s="43">
        <v>0</v>
      </c>
      <c r="L28" s="43">
        <v>2</v>
      </c>
      <c r="M28" s="44"/>
      <c r="N28" s="44"/>
      <c r="O28" s="43" t="s">
        <v>33</v>
      </c>
      <c r="P28" s="43" t="s">
        <v>33</v>
      </c>
      <c r="Q28" s="43"/>
      <c r="R28" s="43"/>
      <c r="S28" s="43" t="s">
        <v>33</v>
      </c>
      <c r="T28" s="43" t="s">
        <v>33</v>
      </c>
      <c r="U28" s="43" t="s">
        <v>33</v>
      </c>
      <c r="V28" s="43" t="s">
        <v>33</v>
      </c>
      <c r="W28" s="43" t="s">
        <v>33</v>
      </c>
      <c r="X28" s="43"/>
      <c r="Y28" s="43"/>
      <c r="Z28" s="43" t="s">
        <v>33</v>
      </c>
      <c r="AA28" s="45"/>
      <c r="AB28" s="45"/>
      <c r="AC28" s="45"/>
      <c r="AD28" s="45"/>
      <c r="AE28" s="45"/>
      <c r="AF28" s="44"/>
      <c r="AG28" s="44"/>
      <c r="AH28" s="44"/>
    </row>
    <row r="29" spans="2:34" ht="34.5" customHeight="1" x14ac:dyDescent="0.2">
      <c r="B29" s="43">
        <v>15</v>
      </c>
      <c r="C29" s="24" t="s">
        <v>57</v>
      </c>
      <c r="D29" s="43" t="s">
        <v>51</v>
      </c>
      <c r="E29" s="43">
        <v>2</v>
      </c>
      <c r="F29" s="43">
        <v>0</v>
      </c>
      <c r="G29" s="43">
        <v>0</v>
      </c>
      <c r="H29" s="43">
        <v>1</v>
      </c>
      <c r="I29" s="43">
        <v>0</v>
      </c>
      <c r="J29" s="43">
        <v>0</v>
      </c>
      <c r="K29" s="43">
        <v>0</v>
      </c>
      <c r="L29" s="44"/>
      <c r="M29" s="44"/>
      <c r="N29" s="44"/>
      <c r="O29" s="43" t="s">
        <v>33</v>
      </c>
      <c r="P29" s="44" t="s">
        <v>33</v>
      </c>
      <c r="Q29" s="44" t="s">
        <v>33</v>
      </c>
      <c r="R29" s="44" t="s">
        <v>33</v>
      </c>
      <c r="S29" s="44" t="s">
        <v>33</v>
      </c>
      <c r="T29" s="44" t="s">
        <v>33</v>
      </c>
      <c r="U29" s="44" t="s">
        <v>33</v>
      </c>
      <c r="V29" s="44"/>
      <c r="W29" s="44"/>
      <c r="X29" s="44" t="s">
        <v>33</v>
      </c>
      <c r="Y29" s="44" t="s">
        <v>33</v>
      </c>
      <c r="Z29" s="43" t="s">
        <v>33</v>
      </c>
      <c r="AA29" s="45"/>
      <c r="AB29" s="45"/>
      <c r="AC29" s="45"/>
      <c r="AD29" s="45"/>
      <c r="AE29" s="45"/>
      <c r="AF29" s="44"/>
      <c r="AG29" s="44"/>
      <c r="AH29" s="44" t="s">
        <v>33</v>
      </c>
    </row>
    <row r="30" spans="2:34" ht="40.5" customHeight="1" x14ac:dyDescent="0.2">
      <c r="B30" s="64">
        <v>16</v>
      </c>
      <c r="C30" s="24" t="s">
        <v>56</v>
      </c>
      <c r="D30" s="50" t="str">
        <f>+D28</f>
        <v>Dirección Regional</v>
      </c>
      <c r="E30" s="43">
        <v>5</v>
      </c>
      <c r="F30" s="43">
        <v>0</v>
      </c>
      <c r="G30" s="43">
        <v>0</v>
      </c>
      <c r="H30" s="43">
        <v>0</v>
      </c>
      <c r="I30" s="43">
        <v>0</v>
      </c>
      <c r="J30" s="43">
        <v>0</v>
      </c>
      <c r="K30" s="43">
        <v>1</v>
      </c>
      <c r="L30" s="44"/>
      <c r="M30" s="44"/>
      <c r="N30" s="44"/>
      <c r="O30" s="43" t="s">
        <v>33</v>
      </c>
      <c r="P30" s="44"/>
      <c r="Q30" s="44"/>
      <c r="R30" s="44"/>
      <c r="S30" s="44"/>
      <c r="T30" s="44"/>
      <c r="U30" s="44"/>
      <c r="V30" s="44"/>
      <c r="W30" s="44"/>
      <c r="X30" s="44"/>
      <c r="Y30" s="44"/>
      <c r="Z30" s="43" t="s">
        <v>33</v>
      </c>
      <c r="AA30" s="45"/>
      <c r="AB30" s="45"/>
      <c r="AC30" s="45"/>
      <c r="AD30" s="45"/>
      <c r="AE30" s="45"/>
      <c r="AF30" s="44" t="s">
        <v>33</v>
      </c>
      <c r="AG30" s="44"/>
      <c r="AH30" s="51"/>
    </row>
    <row r="31" spans="2:34" ht="54" customHeight="1" x14ac:dyDescent="0.2">
      <c r="B31" s="43">
        <v>17</v>
      </c>
      <c r="C31" s="24" t="s">
        <v>48</v>
      </c>
      <c r="D31" s="52" t="str">
        <f>+D30</f>
        <v>Dirección Regional</v>
      </c>
      <c r="E31" s="43">
        <v>3</v>
      </c>
      <c r="F31" s="43">
        <v>0</v>
      </c>
      <c r="G31" s="43">
        <v>0</v>
      </c>
      <c r="H31" s="43">
        <v>1</v>
      </c>
      <c r="I31" s="43">
        <v>0</v>
      </c>
      <c r="J31" s="43">
        <v>0</v>
      </c>
      <c r="K31" s="43">
        <v>0</v>
      </c>
      <c r="L31" s="44"/>
      <c r="M31" s="44"/>
      <c r="N31" s="44"/>
      <c r="O31" s="44"/>
      <c r="P31" s="43" t="s">
        <v>33</v>
      </c>
      <c r="Q31" s="43"/>
      <c r="R31" s="43"/>
      <c r="S31" s="43" t="s">
        <v>33</v>
      </c>
      <c r="T31" s="43"/>
      <c r="U31" s="43" t="s">
        <v>33</v>
      </c>
      <c r="V31" s="43" t="s">
        <v>33</v>
      </c>
      <c r="W31" s="43" t="s">
        <v>33</v>
      </c>
      <c r="X31" s="43"/>
      <c r="Y31" s="43"/>
      <c r="Z31" s="43" t="s">
        <v>33</v>
      </c>
      <c r="AA31" s="44"/>
      <c r="AB31" s="44"/>
      <c r="AC31" s="44"/>
      <c r="AD31" s="44"/>
      <c r="AE31" s="44"/>
      <c r="AF31" s="44" t="s">
        <v>33</v>
      </c>
      <c r="AG31" s="44"/>
      <c r="AH31" s="44"/>
    </row>
    <row r="32" spans="2:34" ht="37.5" customHeight="1" x14ac:dyDescent="0.2">
      <c r="B32" s="64">
        <v>18</v>
      </c>
      <c r="C32" s="24" t="s">
        <v>49</v>
      </c>
      <c r="D32" s="43" t="s">
        <v>51</v>
      </c>
      <c r="E32" s="43">
        <v>5</v>
      </c>
      <c r="F32" s="43">
        <v>0</v>
      </c>
      <c r="G32" s="43">
        <v>0</v>
      </c>
      <c r="H32" s="43">
        <v>1</v>
      </c>
      <c r="I32" s="43">
        <v>0</v>
      </c>
      <c r="J32" s="43">
        <v>0</v>
      </c>
      <c r="K32" s="43">
        <v>0</v>
      </c>
      <c r="L32" s="43"/>
      <c r="M32" s="43"/>
      <c r="N32" s="43">
        <v>2</v>
      </c>
      <c r="O32" s="43"/>
      <c r="P32" s="43"/>
      <c r="Q32" s="43"/>
      <c r="R32" s="43"/>
      <c r="S32" s="43"/>
      <c r="T32" s="43"/>
      <c r="U32" s="43"/>
      <c r="V32" s="43"/>
      <c r="W32" s="43"/>
      <c r="X32" s="43"/>
      <c r="Y32" s="43"/>
      <c r="Z32" s="43" t="s">
        <v>33</v>
      </c>
      <c r="AA32" s="45"/>
      <c r="AB32" s="45"/>
      <c r="AC32" s="45"/>
      <c r="AD32" s="45"/>
      <c r="AE32" s="45"/>
      <c r="AF32" s="44"/>
      <c r="AG32" s="44"/>
      <c r="AH32" s="53" t="s">
        <v>33</v>
      </c>
    </row>
    <row r="33" spans="2:34" ht="30.75" thickBot="1" x14ac:dyDescent="0.25">
      <c r="B33" s="43">
        <v>19</v>
      </c>
      <c r="C33" s="24" t="s">
        <v>100</v>
      </c>
      <c r="D33" s="54" t="str">
        <f>+D31</f>
        <v>Dirección Regional</v>
      </c>
      <c r="E33" s="55">
        <v>2</v>
      </c>
      <c r="F33" s="43">
        <v>0</v>
      </c>
      <c r="G33" s="43">
        <v>0</v>
      </c>
      <c r="H33" s="43">
        <v>1</v>
      </c>
      <c r="I33" s="43">
        <v>0</v>
      </c>
      <c r="J33" s="43">
        <v>0</v>
      </c>
      <c r="K33" s="43">
        <v>0</v>
      </c>
      <c r="L33" s="43">
        <v>35</v>
      </c>
      <c r="M33" s="43"/>
      <c r="N33" s="43"/>
      <c r="O33" s="43"/>
      <c r="P33" s="43"/>
      <c r="Q33" s="43" t="s">
        <v>33</v>
      </c>
      <c r="R33" s="43" t="s">
        <v>33</v>
      </c>
      <c r="S33" s="43"/>
      <c r="T33" s="43"/>
      <c r="U33" s="43" t="s">
        <v>33</v>
      </c>
      <c r="V33" s="43"/>
      <c r="W33" s="43"/>
      <c r="X33" s="43" t="s">
        <v>33</v>
      </c>
      <c r="Y33" s="43"/>
      <c r="Z33" s="43" t="s">
        <v>33</v>
      </c>
      <c r="AA33" s="43"/>
      <c r="AB33" s="44"/>
      <c r="AC33" s="44"/>
      <c r="AD33" s="44"/>
      <c r="AE33" s="44"/>
      <c r="AF33" s="51"/>
      <c r="AG33" s="44" t="s">
        <v>33</v>
      </c>
      <c r="AH33" s="44"/>
    </row>
    <row r="34" spans="2:34" ht="15.75" thickBot="1" x14ac:dyDescent="0.25">
      <c r="E34" s="57">
        <f>SUM(E12+E13+E14+E15+E16+E17+E21+E22+E23+E24+E25+E26+E27+E28+E29+E30+E31+E32+E33)</f>
        <v>5591</v>
      </c>
      <c r="F34" s="37" t="e">
        <f>#REF!</f>
        <v>#REF!</v>
      </c>
    </row>
    <row r="36" spans="2:34" x14ac:dyDescent="0.2">
      <c r="E36" s="30"/>
    </row>
  </sheetData>
  <mergeCells count="17">
    <mergeCell ref="AF9:AH9"/>
    <mergeCell ref="F10:K10"/>
    <mergeCell ref="L10:N10"/>
    <mergeCell ref="O10:Z10"/>
    <mergeCell ref="AF10:AF11"/>
    <mergeCell ref="AG10:AG11"/>
    <mergeCell ref="AH10:AH11"/>
    <mergeCell ref="B1:AD1"/>
    <mergeCell ref="B2:AE2"/>
    <mergeCell ref="B3:AE3"/>
    <mergeCell ref="B9:B11"/>
    <mergeCell ref="C9:C11"/>
    <mergeCell ref="D9:D11"/>
    <mergeCell ref="E9:E11"/>
    <mergeCell ref="F9:N9"/>
    <mergeCell ref="O9:Z9"/>
    <mergeCell ref="AA9:AE9"/>
  </mergeCells>
  <pageMargins left="0.11811023622047245" right="0.11811023622047245" top="0.74803149606299213" bottom="0.74803149606299213" header="0.31496062992125984" footer="0.31496062992125984"/>
  <pageSetup paperSize="9" scale="32" fitToHeight="0" orientation="portrait"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35"/>
  <sheetViews>
    <sheetView workbookViewId="0">
      <selection sqref="A1:Z1"/>
    </sheetView>
  </sheetViews>
  <sheetFormatPr baseColWidth="10" defaultColWidth="11.42578125" defaultRowHeight="15" x14ac:dyDescent="0.25"/>
  <cols>
    <col min="1" max="1" width="3" style="105" customWidth="1"/>
    <col min="2" max="2" width="10.140625" style="105" customWidth="1"/>
    <col min="3" max="3" width="33.5703125" style="105" customWidth="1"/>
    <col min="4" max="4" width="27.28515625" style="105" customWidth="1"/>
    <col min="5" max="5" width="10.7109375" style="105" customWidth="1"/>
    <col min="6" max="6" width="22.28515625" style="105" customWidth="1"/>
    <col min="7" max="7" width="7.7109375" style="105" customWidth="1"/>
    <col min="8" max="8" width="8.140625" style="105" customWidth="1"/>
    <col min="9" max="9" width="7.140625" style="105" customWidth="1"/>
    <col min="10" max="10" width="8.140625" style="105" customWidth="1"/>
    <col min="11" max="11" width="6.28515625" style="105" customWidth="1"/>
    <col min="12" max="12" width="11.28515625" style="105" customWidth="1"/>
    <col min="13" max="13" width="6.7109375" style="105" customWidth="1"/>
    <col min="14" max="14" width="11" style="105" customWidth="1"/>
    <col min="15" max="15" width="7.140625" style="105" customWidth="1"/>
    <col min="16" max="16" width="8" style="105" customWidth="1"/>
    <col min="17" max="17" width="10.140625" style="105" customWidth="1"/>
    <col min="18" max="18" width="10.5703125" style="105" customWidth="1"/>
    <col min="19" max="19" width="8.28515625" style="105" customWidth="1"/>
    <col min="20" max="21" width="9.140625" style="105" customWidth="1"/>
    <col min="22" max="22" width="11.42578125" style="105" customWidth="1"/>
    <col min="23" max="23" width="15" style="105" customWidth="1"/>
    <col min="24" max="24" width="9.5703125" style="105" customWidth="1"/>
    <col min="25" max="25" width="12.7109375" style="105" customWidth="1"/>
    <col min="26" max="26" width="10" style="105" customWidth="1"/>
    <col min="27" max="28" width="8" style="105" customWidth="1"/>
    <col min="29" max="29" width="8.42578125" style="105" customWidth="1"/>
    <col min="30" max="30" width="7.140625" style="105" customWidth="1"/>
    <col min="31" max="31" width="8" style="105" customWidth="1"/>
    <col min="32" max="16384" width="11.42578125" style="105"/>
  </cols>
  <sheetData>
    <row r="1" spans="1:34" ht="15.75" x14ac:dyDescent="0.25">
      <c r="A1" s="383" t="s">
        <v>0</v>
      </c>
      <c r="B1" s="383"/>
      <c r="C1" s="383"/>
      <c r="D1" s="383"/>
      <c r="E1" s="383"/>
      <c r="F1" s="383"/>
      <c r="G1" s="383"/>
      <c r="H1" s="383"/>
      <c r="I1" s="383"/>
      <c r="J1" s="383"/>
      <c r="K1" s="383"/>
      <c r="L1" s="383"/>
      <c r="M1" s="383"/>
      <c r="N1" s="383"/>
      <c r="O1" s="383"/>
      <c r="P1" s="383"/>
      <c r="Q1" s="383"/>
      <c r="R1" s="383"/>
      <c r="S1" s="383"/>
      <c r="T1" s="383"/>
      <c r="U1" s="383"/>
      <c r="V1" s="383"/>
      <c r="W1" s="383"/>
      <c r="X1" s="383"/>
      <c r="Y1" s="383"/>
      <c r="Z1" s="383"/>
      <c r="AA1" s="106"/>
      <c r="AB1" s="106"/>
      <c r="AC1" s="106"/>
      <c r="AD1" s="104"/>
    </row>
    <row r="2" spans="1:34" ht="15.75" x14ac:dyDescent="0.25">
      <c r="A2" s="383" t="s">
        <v>42</v>
      </c>
      <c r="B2" s="383"/>
      <c r="C2" s="383"/>
      <c r="D2" s="383"/>
      <c r="E2" s="383"/>
      <c r="F2" s="383"/>
      <c r="G2" s="383"/>
      <c r="H2" s="383"/>
      <c r="I2" s="383"/>
      <c r="J2" s="383"/>
      <c r="K2" s="383"/>
      <c r="L2" s="383"/>
      <c r="M2" s="383"/>
      <c r="N2" s="383"/>
      <c r="O2" s="383"/>
      <c r="P2" s="383"/>
      <c r="Q2" s="383"/>
      <c r="R2" s="383"/>
      <c r="S2" s="383"/>
      <c r="T2" s="383"/>
      <c r="U2" s="383"/>
      <c r="V2" s="383"/>
      <c r="W2" s="383"/>
      <c r="X2" s="383"/>
      <c r="Y2" s="383"/>
      <c r="Z2" s="383"/>
      <c r="AA2" s="106"/>
      <c r="AB2" s="106"/>
      <c r="AC2" s="106"/>
      <c r="AD2" s="106"/>
    </row>
    <row r="3" spans="1:34" ht="15.75" x14ac:dyDescent="0.25">
      <c r="A3" s="383" t="s">
        <v>38</v>
      </c>
      <c r="B3" s="383"/>
      <c r="C3" s="383"/>
      <c r="D3" s="383"/>
      <c r="E3" s="383"/>
      <c r="F3" s="383"/>
      <c r="G3" s="383"/>
      <c r="H3" s="383"/>
      <c r="I3" s="383"/>
      <c r="J3" s="383"/>
      <c r="K3" s="383"/>
      <c r="L3" s="383"/>
      <c r="M3" s="383"/>
      <c r="N3" s="383"/>
      <c r="O3" s="383"/>
      <c r="P3" s="383"/>
      <c r="Q3" s="383"/>
      <c r="R3" s="383"/>
      <c r="S3" s="383"/>
      <c r="T3" s="383"/>
      <c r="U3" s="383"/>
      <c r="V3" s="383"/>
      <c r="W3" s="383"/>
      <c r="X3" s="383"/>
      <c r="Y3" s="383"/>
      <c r="Z3" s="383"/>
      <c r="AA3" s="106"/>
      <c r="AB3" s="106"/>
      <c r="AC3" s="106"/>
      <c r="AD3" s="106"/>
    </row>
    <row r="4" spans="1:34" ht="15.75" x14ac:dyDescent="0.25">
      <c r="A4" s="106"/>
      <c r="B4" s="106"/>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row>
    <row r="5" spans="1:34" ht="15.75" x14ac:dyDescent="0.25">
      <c r="A5" s="104"/>
      <c r="B5" s="104" t="s">
        <v>220</v>
      </c>
    </row>
    <row r="6" spans="1:34" ht="0.75" customHeight="1" x14ac:dyDescent="0.25">
      <c r="A6" s="106"/>
      <c r="B6" s="106"/>
      <c r="C6" s="106"/>
      <c r="D6" s="106"/>
      <c r="E6" s="106"/>
      <c r="F6" s="106"/>
      <c r="G6" s="106"/>
      <c r="H6" s="106"/>
      <c r="I6" s="106"/>
      <c r="J6" s="106"/>
      <c r="K6" s="106"/>
      <c r="L6" s="106"/>
      <c r="M6" s="106"/>
      <c r="N6" s="106"/>
      <c r="O6" s="106"/>
      <c r="P6" s="106"/>
      <c r="Q6" s="106"/>
      <c r="R6" s="106"/>
      <c r="S6" s="106"/>
      <c r="T6" s="106"/>
      <c r="U6" s="106"/>
      <c r="V6" s="106"/>
      <c r="W6" s="106"/>
      <c r="X6" s="106"/>
      <c r="Y6" s="106"/>
      <c r="Z6" s="106"/>
      <c r="AA6" s="106"/>
      <c r="AB6" s="106"/>
      <c r="AC6" s="106"/>
      <c r="AD6" s="106"/>
    </row>
    <row r="7" spans="1:34" ht="5.25" hidden="1" customHeight="1" x14ac:dyDescent="0.25"/>
    <row r="8" spans="1:34" ht="21" customHeight="1" x14ac:dyDescent="0.25"/>
    <row r="10" spans="1:34" s="106" customFormat="1" ht="15" customHeight="1" x14ac:dyDescent="0.25">
      <c r="B10" s="369" t="s">
        <v>1</v>
      </c>
      <c r="C10" s="89" t="s">
        <v>2</v>
      </c>
      <c r="D10" s="88" t="s">
        <v>3</v>
      </c>
      <c r="E10" s="92" t="s">
        <v>4</v>
      </c>
      <c r="F10" s="372" t="s">
        <v>5</v>
      </c>
      <c r="G10" s="418"/>
      <c r="H10" s="418"/>
      <c r="I10" s="418"/>
      <c r="J10" s="418"/>
      <c r="K10" s="418"/>
      <c r="L10" s="418"/>
      <c r="M10" s="418"/>
      <c r="N10" s="419"/>
      <c r="O10" s="372" t="s">
        <v>219</v>
      </c>
      <c r="P10" s="418"/>
      <c r="Q10" s="418"/>
      <c r="R10" s="418"/>
      <c r="S10" s="418"/>
      <c r="T10" s="418"/>
      <c r="U10" s="418"/>
      <c r="V10" s="418"/>
      <c r="W10" s="418"/>
      <c r="X10" s="418"/>
      <c r="Y10" s="418"/>
      <c r="Z10" s="419"/>
      <c r="AA10" s="414" t="s">
        <v>11</v>
      </c>
      <c r="AB10" s="415"/>
      <c r="AC10" s="415"/>
      <c r="AD10" s="415"/>
      <c r="AE10" s="416"/>
      <c r="AF10" s="414" t="s">
        <v>15</v>
      </c>
      <c r="AG10" s="415"/>
      <c r="AH10" s="416"/>
    </row>
    <row r="11" spans="1:34" s="106" customFormat="1" ht="15.75" x14ac:dyDescent="0.25">
      <c r="B11" s="370"/>
      <c r="C11" s="90"/>
      <c r="D11" s="88"/>
      <c r="E11" s="92"/>
      <c r="F11" s="375" t="s">
        <v>6</v>
      </c>
      <c r="G11" s="375"/>
      <c r="H11" s="375"/>
      <c r="I11" s="375"/>
      <c r="J11" s="375"/>
      <c r="K11" s="375"/>
      <c r="L11" s="417" t="s">
        <v>218</v>
      </c>
      <c r="M11" s="417"/>
      <c r="N11" s="417"/>
      <c r="O11" s="375" t="s">
        <v>10</v>
      </c>
      <c r="P11" s="375"/>
      <c r="Q11" s="375"/>
      <c r="R11" s="375"/>
      <c r="S11" s="375"/>
      <c r="T11" s="375"/>
      <c r="U11" s="375"/>
      <c r="V11" s="375"/>
      <c r="W11" s="375"/>
      <c r="X11" s="375"/>
      <c r="Y11" s="375"/>
      <c r="Z11" s="375"/>
      <c r="AA11" s="88" t="s">
        <v>31</v>
      </c>
      <c r="AB11" s="88" t="s">
        <v>32</v>
      </c>
      <c r="AC11" s="88" t="s">
        <v>12</v>
      </c>
      <c r="AD11" s="88" t="s">
        <v>13</v>
      </c>
      <c r="AE11" s="88" t="s">
        <v>14</v>
      </c>
      <c r="AF11" s="88" t="s">
        <v>16</v>
      </c>
      <c r="AG11" s="88" t="s">
        <v>17</v>
      </c>
      <c r="AH11" s="88" t="s">
        <v>18</v>
      </c>
    </row>
    <row r="12" spans="1:34" s="106" customFormat="1" ht="56.25" customHeight="1" x14ac:dyDescent="0.25">
      <c r="B12" s="371"/>
      <c r="C12" s="91"/>
      <c r="D12" s="88"/>
      <c r="E12" s="92"/>
      <c r="F12" s="92" t="s">
        <v>41</v>
      </c>
      <c r="G12" s="92" t="s">
        <v>146</v>
      </c>
      <c r="H12" s="92" t="s">
        <v>145</v>
      </c>
      <c r="I12" s="88" t="s">
        <v>43</v>
      </c>
      <c r="J12" s="88" t="s">
        <v>217</v>
      </c>
      <c r="K12" s="92" t="s">
        <v>22</v>
      </c>
      <c r="L12" s="77" t="s">
        <v>8</v>
      </c>
      <c r="M12" s="79" t="s">
        <v>28</v>
      </c>
      <c r="N12" s="77" t="s">
        <v>37</v>
      </c>
      <c r="O12" s="79" t="s">
        <v>25</v>
      </c>
      <c r="P12" s="77" t="s">
        <v>24</v>
      </c>
      <c r="Q12" s="77" t="s">
        <v>64</v>
      </c>
      <c r="R12" s="77" t="s">
        <v>65</v>
      </c>
      <c r="S12" s="77" t="s">
        <v>26</v>
      </c>
      <c r="T12" s="77" t="s">
        <v>27</v>
      </c>
      <c r="U12" s="77" t="s">
        <v>23</v>
      </c>
      <c r="V12" s="77" t="s">
        <v>73</v>
      </c>
      <c r="W12" s="77" t="s">
        <v>141</v>
      </c>
      <c r="X12" s="77" t="s">
        <v>84</v>
      </c>
      <c r="Y12" s="77" t="s">
        <v>140</v>
      </c>
      <c r="Z12" s="77" t="s">
        <v>30</v>
      </c>
      <c r="AA12" s="77"/>
      <c r="AB12" s="77"/>
      <c r="AC12" s="77"/>
      <c r="AD12" s="88"/>
      <c r="AE12" s="88"/>
      <c r="AF12" s="88"/>
      <c r="AG12" s="88"/>
      <c r="AH12" s="88"/>
    </row>
    <row r="13" spans="1:34" ht="31.5" customHeight="1" x14ac:dyDescent="0.25">
      <c r="B13" s="152">
        <v>1</v>
      </c>
      <c r="C13" s="9" t="s">
        <v>34</v>
      </c>
      <c r="D13" s="94" t="s">
        <v>40</v>
      </c>
      <c r="E13" s="86">
        <v>2</v>
      </c>
      <c r="F13" s="86">
        <v>1</v>
      </c>
      <c r="G13" s="86">
        <v>0</v>
      </c>
      <c r="H13" s="86">
        <v>0</v>
      </c>
      <c r="I13" s="86">
        <v>0</v>
      </c>
      <c r="J13" s="86">
        <v>0</v>
      </c>
      <c r="K13" s="86">
        <v>0</v>
      </c>
      <c r="L13" s="86"/>
      <c r="M13" s="86"/>
      <c r="N13" s="86"/>
      <c r="O13" s="86"/>
      <c r="P13" s="86"/>
      <c r="Q13" s="86"/>
      <c r="R13" s="86"/>
      <c r="S13" s="86"/>
      <c r="T13" s="86"/>
      <c r="U13" s="86"/>
      <c r="V13" s="86"/>
      <c r="W13" s="86"/>
      <c r="X13" s="3"/>
      <c r="Y13" s="3"/>
      <c r="Z13" s="3" t="s">
        <v>33</v>
      </c>
      <c r="AA13" s="3"/>
      <c r="AB13" s="3"/>
      <c r="AC13" s="86" t="s">
        <v>33</v>
      </c>
      <c r="AD13" s="86"/>
      <c r="AE13" s="86"/>
      <c r="AF13" s="86" t="s">
        <v>33</v>
      </c>
      <c r="AG13" s="86"/>
      <c r="AH13" s="86"/>
    </row>
    <row r="14" spans="1:34" ht="27.75" customHeight="1" x14ac:dyDescent="0.25">
      <c r="B14" s="153">
        <v>2</v>
      </c>
      <c r="C14" s="10" t="s">
        <v>35</v>
      </c>
      <c r="D14" s="14" t="str">
        <f>+D13</f>
        <v>Administración</v>
      </c>
      <c r="E14" s="11">
        <v>2</v>
      </c>
      <c r="F14" s="11">
        <v>1</v>
      </c>
      <c r="G14" s="11">
        <v>0</v>
      </c>
      <c r="H14" s="11">
        <v>0</v>
      </c>
      <c r="I14" s="11">
        <v>0</v>
      </c>
      <c r="J14" s="11">
        <v>0</v>
      </c>
      <c r="K14" s="11">
        <v>0</v>
      </c>
      <c r="L14" s="12"/>
      <c r="M14" s="11" t="s">
        <v>33</v>
      </c>
      <c r="N14" s="12"/>
      <c r="O14" s="12" t="s">
        <v>33</v>
      </c>
      <c r="P14" s="12"/>
      <c r="Q14" s="12"/>
      <c r="R14" s="12"/>
      <c r="S14" s="12"/>
      <c r="T14" s="12"/>
      <c r="U14" s="12"/>
      <c r="V14" s="12"/>
      <c r="W14" s="11"/>
      <c r="X14" s="13"/>
      <c r="Y14" s="13"/>
      <c r="Z14" s="13" t="s">
        <v>33</v>
      </c>
      <c r="AA14" s="13"/>
      <c r="AB14" s="13"/>
      <c r="AC14" s="12"/>
      <c r="AD14" s="12" t="s">
        <v>33</v>
      </c>
      <c r="AE14" s="12"/>
      <c r="AF14" s="86"/>
      <c r="AG14" s="86"/>
      <c r="AH14" s="86"/>
    </row>
    <row r="15" spans="1:34" ht="27.75" customHeight="1" x14ac:dyDescent="0.25">
      <c r="B15" s="152">
        <v>3</v>
      </c>
      <c r="C15" s="20" t="s">
        <v>36</v>
      </c>
      <c r="D15" s="14" t="s">
        <v>179</v>
      </c>
      <c r="E15" s="11">
        <v>5</v>
      </c>
      <c r="F15" s="11">
        <v>0</v>
      </c>
      <c r="G15" s="11">
        <v>1</v>
      </c>
      <c r="H15" s="11">
        <v>0</v>
      </c>
      <c r="I15" s="11">
        <v>0</v>
      </c>
      <c r="J15" s="11">
        <v>0</v>
      </c>
      <c r="K15" s="11">
        <v>0</v>
      </c>
      <c r="L15" s="12"/>
      <c r="M15" s="12"/>
      <c r="N15" s="12"/>
      <c r="O15" s="11" t="s">
        <v>33</v>
      </c>
      <c r="P15" s="11"/>
      <c r="Q15" s="11"/>
      <c r="R15" s="11"/>
      <c r="S15" s="11"/>
      <c r="T15" s="11"/>
      <c r="U15" s="11"/>
      <c r="V15" s="11"/>
      <c r="W15" s="11"/>
      <c r="X15" s="11"/>
      <c r="Y15" s="11"/>
      <c r="Z15" s="11" t="s">
        <v>33</v>
      </c>
      <c r="AA15" s="3"/>
      <c r="AB15" s="3"/>
      <c r="AC15" s="3"/>
      <c r="AD15" s="3"/>
      <c r="AE15" s="3"/>
      <c r="AF15" s="12"/>
      <c r="AG15" s="12" t="s">
        <v>33</v>
      </c>
      <c r="AH15" s="12"/>
    </row>
    <row r="16" spans="1:34" ht="33.75" customHeight="1" x14ac:dyDescent="0.25">
      <c r="B16" s="153">
        <v>4</v>
      </c>
      <c r="C16" s="154" t="s">
        <v>19</v>
      </c>
      <c r="D16" s="9" t="str">
        <f>+D15</f>
        <v>Mesa de Partes</v>
      </c>
      <c r="E16" s="11">
        <v>1</v>
      </c>
      <c r="F16" s="86">
        <v>0</v>
      </c>
      <c r="G16" s="86">
        <v>1</v>
      </c>
      <c r="H16" s="86">
        <v>0</v>
      </c>
      <c r="I16" s="86">
        <v>0</v>
      </c>
      <c r="J16" s="86">
        <v>0</v>
      </c>
      <c r="K16" s="86">
        <v>0</v>
      </c>
      <c r="L16" s="86"/>
      <c r="M16" s="86"/>
      <c r="N16" s="86"/>
      <c r="O16" s="11"/>
      <c r="P16" s="11" t="s">
        <v>33</v>
      </c>
      <c r="Q16" s="11"/>
      <c r="R16" s="11"/>
      <c r="S16" s="11" t="s">
        <v>33</v>
      </c>
      <c r="T16" s="11"/>
      <c r="U16" s="11" t="s">
        <v>33</v>
      </c>
      <c r="V16" s="11"/>
      <c r="W16" s="11" t="s">
        <v>33</v>
      </c>
      <c r="X16" s="11"/>
      <c r="Y16" s="11"/>
      <c r="Z16" s="11" t="s">
        <v>33</v>
      </c>
      <c r="AA16" s="3"/>
      <c r="AB16" s="3"/>
      <c r="AC16" s="3"/>
      <c r="AD16" s="3"/>
      <c r="AE16" s="3"/>
      <c r="AF16" s="12"/>
      <c r="AG16" s="12"/>
      <c r="AH16" s="12"/>
    </row>
    <row r="17" spans="2:34" ht="33.75" customHeight="1" x14ac:dyDescent="0.25">
      <c r="B17" s="152">
        <v>5</v>
      </c>
      <c r="C17" s="14" t="s">
        <v>194</v>
      </c>
      <c r="D17" s="14" t="str">
        <f>+D16</f>
        <v>Mesa de Partes</v>
      </c>
      <c r="E17" s="11">
        <v>1</v>
      </c>
      <c r="F17" s="11">
        <v>0</v>
      </c>
      <c r="G17" s="11">
        <v>1</v>
      </c>
      <c r="H17" s="11">
        <v>0</v>
      </c>
      <c r="I17" s="11">
        <v>0</v>
      </c>
      <c r="J17" s="11">
        <v>0</v>
      </c>
      <c r="K17" s="11">
        <v>0</v>
      </c>
      <c r="L17" s="11"/>
      <c r="M17" s="11"/>
      <c r="N17" s="11"/>
      <c r="O17" s="11"/>
      <c r="P17" s="11" t="s">
        <v>33</v>
      </c>
      <c r="Q17" s="11"/>
      <c r="R17" s="11"/>
      <c r="S17" s="11" t="s">
        <v>33</v>
      </c>
      <c r="T17" s="11"/>
      <c r="U17" s="11" t="s">
        <v>33</v>
      </c>
      <c r="V17" s="11" t="s">
        <v>33</v>
      </c>
      <c r="W17" s="11" t="s">
        <v>33</v>
      </c>
      <c r="X17" s="11"/>
      <c r="Y17" s="11"/>
      <c r="Z17" s="11" t="s">
        <v>33</v>
      </c>
      <c r="AA17" s="13"/>
      <c r="AB17" s="13"/>
      <c r="AC17" s="13"/>
      <c r="AD17" s="13"/>
      <c r="AE17" s="13"/>
      <c r="AF17" s="12"/>
      <c r="AG17" s="12" t="s">
        <v>33</v>
      </c>
      <c r="AH17" s="12"/>
    </row>
    <row r="18" spans="2:34" ht="33.75" customHeight="1" x14ac:dyDescent="0.25">
      <c r="B18" s="152">
        <v>6</v>
      </c>
      <c r="C18" s="14" t="s">
        <v>50</v>
      </c>
      <c r="D18" s="14" t="s">
        <v>216</v>
      </c>
      <c r="E18" s="11">
        <v>5</v>
      </c>
      <c r="F18" s="11">
        <v>0</v>
      </c>
      <c r="G18" s="11">
        <v>0</v>
      </c>
      <c r="H18" s="11">
        <v>0</v>
      </c>
      <c r="I18" s="11">
        <v>0</v>
      </c>
      <c r="J18" s="11">
        <v>0</v>
      </c>
      <c r="K18" s="11">
        <v>1</v>
      </c>
      <c r="L18" s="11"/>
      <c r="M18" s="11"/>
      <c r="N18" s="11"/>
      <c r="O18" s="11" t="s">
        <v>33</v>
      </c>
      <c r="P18" s="11"/>
      <c r="Q18" s="11"/>
      <c r="R18" s="11"/>
      <c r="S18" s="11"/>
      <c r="T18" s="11"/>
      <c r="U18" s="11"/>
      <c r="V18" s="11"/>
      <c r="W18" s="11"/>
      <c r="X18" s="11"/>
      <c r="Y18" s="11"/>
      <c r="Z18" s="11" t="s">
        <v>33</v>
      </c>
      <c r="AA18" s="13"/>
      <c r="AB18" s="13"/>
      <c r="AC18" s="13"/>
      <c r="AD18" s="13"/>
      <c r="AE18" s="13"/>
      <c r="AF18" s="12"/>
      <c r="AG18" s="12"/>
      <c r="AH18" s="12"/>
    </row>
    <row r="19" spans="2:34" ht="33.75" customHeight="1" x14ac:dyDescent="0.25">
      <c r="B19" s="152">
        <v>7</v>
      </c>
      <c r="C19" s="10" t="s">
        <v>66</v>
      </c>
      <c r="D19" s="14" t="s">
        <v>53</v>
      </c>
      <c r="E19" s="11">
        <v>2</v>
      </c>
      <c r="F19" s="11">
        <v>0</v>
      </c>
      <c r="G19" s="11">
        <v>0</v>
      </c>
      <c r="H19" s="11">
        <v>1</v>
      </c>
      <c r="I19" s="11">
        <v>0</v>
      </c>
      <c r="J19" s="11">
        <v>0</v>
      </c>
      <c r="K19" s="11">
        <v>0</v>
      </c>
      <c r="L19" s="11"/>
      <c r="M19" s="11"/>
      <c r="N19" s="11"/>
      <c r="O19" s="11"/>
      <c r="P19" s="11" t="s">
        <v>33</v>
      </c>
      <c r="Q19" s="11"/>
      <c r="R19" s="11"/>
      <c r="S19" s="11" t="s">
        <v>33</v>
      </c>
      <c r="T19" s="11"/>
      <c r="U19" s="11" t="s">
        <v>33</v>
      </c>
      <c r="V19" s="11" t="s">
        <v>33</v>
      </c>
      <c r="W19" s="11" t="s">
        <v>33</v>
      </c>
      <c r="X19" s="11"/>
      <c r="Y19" s="11"/>
      <c r="Z19" s="11" t="s">
        <v>33</v>
      </c>
      <c r="AA19" s="13"/>
      <c r="AB19" s="13"/>
      <c r="AC19" s="13"/>
      <c r="AD19" s="13"/>
      <c r="AE19" s="13"/>
      <c r="AF19" s="12"/>
      <c r="AG19" s="12"/>
      <c r="AH19" s="12"/>
    </row>
    <row r="20" spans="2:34" ht="33.75" customHeight="1" x14ac:dyDescent="0.25">
      <c r="B20" s="153">
        <v>8</v>
      </c>
      <c r="C20" s="10" t="s">
        <v>67</v>
      </c>
      <c r="D20" s="14" t="s">
        <v>53</v>
      </c>
      <c r="E20" s="11">
        <v>480</v>
      </c>
      <c r="F20" s="11">
        <v>0</v>
      </c>
      <c r="G20" s="11">
        <v>0</v>
      </c>
      <c r="H20" s="11">
        <v>1</v>
      </c>
      <c r="I20" s="11">
        <v>0</v>
      </c>
      <c r="J20" s="11">
        <v>0</v>
      </c>
      <c r="K20" s="11">
        <v>0</v>
      </c>
      <c r="L20" s="11">
        <v>10</v>
      </c>
      <c r="M20" s="11"/>
      <c r="N20" s="11"/>
      <c r="O20" s="11"/>
      <c r="P20" s="11" t="s">
        <v>33</v>
      </c>
      <c r="Q20" s="11" t="s">
        <v>33</v>
      </c>
      <c r="R20" s="11" t="s">
        <v>33</v>
      </c>
      <c r="S20" s="11" t="s">
        <v>33</v>
      </c>
      <c r="T20" s="11" t="s">
        <v>33</v>
      </c>
      <c r="U20" s="11" t="s">
        <v>33</v>
      </c>
      <c r="V20" s="11" t="s">
        <v>33</v>
      </c>
      <c r="W20" s="11" t="s">
        <v>33</v>
      </c>
      <c r="X20" s="11" t="s">
        <v>33</v>
      </c>
      <c r="Y20" s="11" t="s">
        <v>33</v>
      </c>
      <c r="Z20" s="11" t="s">
        <v>33</v>
      </c>
      <c r="AA20" s="13"/>
      <c r="AB20" s="13"/>
      <c r="AC20" s="13"/>
      <c r="AD20" s="13"/>
      <c r="AE20" s="13"/>
      <c r="AF20" s="12"/>
      <c r="AG20" s="12"/>
      <c r="AH20" s="12"/>
    </row>
    <row r="21" spans="2:34" ht="33.75" customHeight="1" x14ac:dyDescent="0.25">
      <c r="B21" s="152">
        <v>9</v>
      </c>
      <c r="C21" s="10" t="s">
        <v>68</v>
      </c>
      <c r="D21" s="14" t="s">
        <v>53</v>
      </c>
      <c r="E21" s="11">
        <v>2</v>
      </c>
      <c r="F21" s="11">
        <v>0</v>
      </c>
      <c r="G21" s="11">
        <v>0</v>
      </c>
      <c r="H21" s="11">
        <v>1</v>
      </c>
      <c r="I21" s="11">
        <v>0</v>
      </c>
      <c r="J21" s="11">
        <v>0</v>
      </c>
      <c r="K21" s="11">
        <v>0</v>
      </c>
      <c r="L21" s="11"/>
      <c r="M21" s="11"/>
      <c r="N21" s="11"/>
      <c r="O21" s="11"/>
      <c r="P21" s="11" t="s">
        <v>33</v>
      </c>
      <c r="Q21" s="11"/>
      <c r="R21" s="11"/>
      <c r="S21" s="11" t="s">
        <v>33</v>
      </c>
      <c r="T21" s="11"/>
      <c r="U21" s="11" t="s">
        <v>33</v>
      </c>
      <c r="V21" s="11" t="s">
        <v>33</v>
      </c>
      <c r="W21" s="11" t="s">
        <v>33</v>
      </c>
      <c r="X21" s="11"/>
      <c r="Y21" s="11"/>
      <c r="Z21" s="11" t="s">
        <v>33</v>
      </c>
      <c r="AA21" s="13"/>
      <c r="AB21" s="13"/>
      <c r="AC21" s="13"/>
      <c r="AD21" s="13"/>
      <c r="AE21" s="13"/>
      <c r="AF21" s="12"/>
      <c r="AG21" s="12"/>
      <c r="AH21" s="12"/>
    </row>
    <row r="22" spans="2:34" ht="39" customHeight="1" x14ac:dyDescent="0.25">
      <c r="B22" s="152">
        <v>10</v>
      </c>
      <c r="C22" s="10" t="s">
        <v>39</v>
      </c>
      <c r="D22" s="10" t="s">
        <v>215</v>
      </c>
      <c r="E22" s="17">
        <v>1</v>
      </c>
      <c r="F22" s="11">
        <v>0</v>
      </c>
      <c r="G22" s="11">
        <v>0</v>
      </c>
      <c r="H22" s="11">
        <v>0</v>
      </c>
      <c r="I22" s="11">
        <v>0</v>
      </c>
      <c r="J22" s="11">
        <v>1</v>
      </c>
      <c r="K22" s="11">
        <v>0</v>
      </c>
      <c r="L22" s="12"/>
      <c r="M22" s="12"/>
      <c r="N22" s="12"/>
      <c r="O22" s="11"/>
      <c r="P22" s="11" t="s">
        <v>33</v>
      </c>
      <c r="Q22" s="11"/>
      <c r="R22" s="11"/>
      <c r="S22" s="11" t="s">
        <v>33</v>
      </c>
      <c r="T22" s="11"/>
      <c r="U22" s="11" t="s">
        <v>33</v>
      </c>
      <c r="V22" s="11" t="s">
        <v>33</v>
      </c>
      <c r="W22" s="11" t="s">
        <v>33</v>
      </c>
      <c r="X22" s="11"/>
      <c r="Y22" s="11"/>
      <c r="Z22" s="11" t="s">
        <v>33</v>
      </c>
      <c r="AA22" s="13"/>
      <c r="AB22" s="13"/>
      <c r="AC22" s="13"/>
      <c r="AD22" s="13"/>
      <c r="AE22" s="13"/>
      <c r="AF22" s="12" t="s">
        <v>33</v>
      </c>
      <c r="AG22" s="12"/>
      <c r="AH22" s="12"/>
    </row>
    <row r="23" spans="2:34" ht="28.5" customHeight="1" x14ac:dyDescent="0.25">
      <c r="B23" s="153">
        <v>11</v>
      </c>
      <c r="C23" s="18" t="s">
        <v>135</v>
      </c>
      <c r="D23" s="10" t="str">
        <f>+D22</f>
        <v>Dirección de Electricidad</v>
      </c>
      <c r="E23" s="17">
        <v>1920</v>
      </c>
      <c r="F23" s="11">
        <v>0</v>
      </c>
      <c r="G23" s="11">
        <v>0</v>
      </c>
      <c r="H23" s="11">
        <v>0</v>
      </c>
      <c r="I23" s="19">
        <v>0</v>
      </c>
      <c r="J23" s="19">
        <v>1</v>
      </c>
      <c r="K23" s="19">
        <v>0</v>
      </c>
      <c r="L23" s="11"/>
      <c r="M23" s="11"/>
      <c r="N23" s="11"/>
      <c r="O23" s="11" t="s">
        <v>33</v>
      </c>
      <c r="P23" s="11" t="s">
        <v>33</v>
      </c>
      <c r="Q23" s="11"/>
      <c r="R23" s="11"/>
      <c r="S23" s="11" t="s">
        <v>33</v>
      </c>
      <c r="T23" s="11"/>
      <c r="U23" s="11" t="s">
        <v>33</v>
      </c>
      <c r="V23" s="11" t="s">
        <v>33</v>
      </c>
      <c r="W23" s="11" t="s">
        <v>33</v>
      </c>
      <c r="X23" s="11"/>
      <c r="Y23" s="11"/>
      <c r="Z23" s="11" t="s">
        <v>33</v>
      </c>
      <c r="AA23" s="13"/>
      <c r="AB23" s="13"/>
      <c r="AC23" s="13"/>
      <c r="AD23" s="13"/>
      <c r="AE23" s="13"/>
      <c r="AF23" s="12"/>
      <c r="AG23" s="12"/>
      <c r="AH23" s="12"/>
    </row>
    <row r="24" spans="2:34" ht="35.25" customHeight="1" x14ac:dyDescent="0.25">
      <c r="B24" s="152">
        <v>12</v>
      </c>
      <c r="C24" s="10" t="s">
        <v>99</v>
      </c>
      <c r="D24" s="21" t="str">
        <f>+D23</f>
        <v>Dirección de Electricidad</v>
      </c>
      <c r="E24" s="17">
        <v>480</v>
      </c>
      <c r="F24" s="11">
        <v>0</v>
      </c>
      <c r="G24" s="11">
        <v>0</v>
      </c>
      <c r="H24" s="11">
        <v>0</v>
      </c>
      <c r="I24" s="11">
        <v>0</v>
      </c>
      <c r="J24" s="11">
        <v>1</v>
      </c>
      <c r="K24" s="11">
        <v>0</v>
      </c>
      <c r="L24" s="11">
        <v>30</v>
      </c>
      <c r="M24" s="12"/>
      <c r="N24" s="12"/>
      <c r="O24" s="11"/>
      <c r="P24" s="11" t="s">
        <v>33</v>
      </c>
      <c r="Q24" s="11" t="s">
        <v>33</v>
      </c>
      <c r="R24" s="11" t="s">
        <v>33</v>
      </c>
      <c r="S24" s="11" t="s">
        <v>33</v>
      </c>
      <c r="T24" s="11" t="s">
        <v>33</v>
      </c>
      <c r="U24" s="11" t="s">
        <v>33</v>
      </c>
      <c r="V24" s="11" t="s">
        <v>33</v>
      </c>
      <c r="W24" s="11" t="s">
        <v>33</v>
      </c>
      <c r="X24" s="11" t="s">
        <v>33</v>
      </c>
      <c r="Y24" s="11" t="s">
        <v>33</v>
      </c>
      <c r="Z24" s="11" t="s">
        <v>33</v>
      </c>
      <c r="AA24" s="13"/>
      <c r="AB24" s="13"/>
      <c r="AC24" s="13"/>
      <c r="AD24" s="13"/>
      <c r="AE24" s="13"/>
      <c r="AF24" s="12"/>
      <c r="AG24" s="12"/>
      <c r="AH24" s="12"/>
    </row>
    <row r="25" spans="2:34" ht="30.75" customHeight="1" x14ac:dyDescent="0.25">
      <c r="B25" s="153">
        <v>13</v>
      </c>
      <c r="C25" s="10" t="s">
        <v>214</v>
      </c>
      <c r="D25" s="21" t="s">
        <v>53</v>
      </c>
      <c r="E25" s="17">
        <v>3</v>
      </c>
      <c r="F25" s="11">
        <v>0</v>
      </c>
      <c r="G25" s="11">
        <v>0</v>
      </c>
      <c r="H25" s="11">
        <v>1</v>
      </c>
      <c r="I25" s="11">
        <v>0</v>
      </c>
      <c r="J25" s="11">
        <v>0</v>
      </c>
      <c r="K25" s="11">
        <v>0</v>
      </c>
      <c r="L25" s="11"/>
      <c r="M25" s="12"/>
      <c r="N25" s="12"/>
      <c r="O25" s="11"/>
      <c r="P25" s="11" t="s">
        <v>33</v>
      </c>
      <c r="Q25" s="11"/>
      <c r="R25" s="11"/>
      <c r="S25" s="11" t="s">
        <v>33</v>
      </c>
      <c r="T25" s="11"/>
      <c r="U25" s="11" t="s">
        <v>33</v>
      </c>
      <c r="V25" s="11" t="s">
        <v>33</v>
      </c>
      <c r="W25" s="11" t="s">
        <v>33</v>
      </c>
      <c r="X25" s="11"/>
      <c r="Y25" s="11"/>
      <c r="Z25" s="11" t="s">
        <v>33</v>
      </c>
      <c r="AA25" s="13"/>
      <c r="AB25" s="13"/>
      <c r="AC25" s="13"/>
      <c r="AD25" s="13"/>
      <c r="AE25" s="13"/>
      <c r="AF25" s="12"/>
      <c r="AG25" s="12"/>
      <c r="AH25" s="12"/>
    </row>
    <row r="26" spans="2:34" ht="29.25" customHeight="1" x14ac:dyDescent="0.25">
      <c r="B26" s="152">
        <v>14</v>
      </c>
      <c r="C26" s="10" t="s">
        <v>213</v>
      </c>
      <c r="D26" s="21" t="str">
        <f>+D25</f>
        <v>Asesoría Legal</v>
      </c>
      <c r="E26" s="17">
        <v>180</v>
      </c>
      <c r="F26" s="11">
        <v>0</v>
      </c>
      <c r="G26" s="11">
        <v>0</v>
      </c>
      <c r="H26" s="11">
        <v>1</v>
      </c>
      <c r="I26" s="11">
        <v>0</v>
      </c>
      <c r="J26" s="11">
        <v>0</v>
      </c>
      <c r="K26" s="11">
        <v>0</v>
      </c>
      <c r="L26" s="11">
        <v>15</v>
      </c>
      <c r="M26" s="12"/>
      <c r="N26" s="12"/>
      <c r="O26" s="11"/>
      <c r="P26" s="11" t="s">
        <v>33</v>
      </c>
      <c r="Q26" s="11" t="s">
        <v>33</v>
      </c>
      <c r="R26" s="11" t="s">
        <v>33</v>
      </c>
      <c r="S26" s="11" t="s">
        <v>33</v>
      </c>
      <c r="T26" s="11" t="s">
        <v>33</v>
      </c>
      <c r="U26" s="11" t="s">
        <v>33</v>
      </c>
      <c r="V26" s="11" t="s">
        <v>33</v>
      </c>
      <c r="W26" s="11" t="s">
        <v>33</v>
      </c>
      <c r="X26" s="11" t="s">
        <v>33</v>
      </c>
      <c r="Y26" s="11" t="s">
        <v>33</v>
      </c>
      <c r="Z26" s="11" t="s">
        <v>33</v>
      </c>
      <c r="AA26" s="13"/>
      <c r="AB26" s="13"/>
      <c r="AC26" s="13"/>
      <c r="AD26" s="13"/>
      <c r="AE26" s="13"/>
      <c r="AF26" s="12"/>
      <c r="AG26" s="12"/>
      <c r="AH26" s="12"/>
    </row>
    <row r="27" spans="2:34" ht="34.5" customHeight="1" x14ac:dyDescent="0.25">
      <c r="B27" s="152">
        <v>15</v>
      </c>
      <c r="C27" s="10" t="s">
        <v>121</v>
      </c>
      <c r="D27" s="21" t="str">
        <f>+D26</f>
        <v>Asesoría Legal</v>
      </c>
      <c r="E27" s="17">
        <v>10</v>
      </c>
      <c r="F27" s="11">
        <v>0</v>
      </c>
      <c r="G27" s="11">
        <v>0</v>
      </c>
      <c r="H27" s="11">
        <v>1</v>
      </c>
      <c r="I27" s="11">
        <v>0</v>
      </c>
      <c r="J27" s="11">
        <v>0</v>
      </c>
      <c r="K27" s="11">
        <v>0</v>
      </c>
      <c r="L27" s="11">
        <v>1</v>
      </c>
      <c r="M27" s="12"/>
      <c r="N27" s="12"/>
      <c r="O27" s="11"/>
      <c r="P27" s="11" t="s">
        <v>33</v>
      </c>
      <c r="Q27" s="11" t="s">
        <v>33</v>
      </c>
      <c r="R27" s="11" t="s">
        <v>33</v>
      </c>
      <c r="S27" s="11" t="s">
        <v>33</v>
      </c>
      <c r="T27" s="11" t="s">
        <v>33</v>
      </c>
      <c r="U27" s="11" t="s">
        <v>33</v>
      </c>
      <c r="V27" s="11" t="s">
        <v>33</v>
      </c>
      <c r="W27" s="11" t="s">
        <v>33</v>
      </c>
      <c r="X27" s="11" t="s">
        <v>33</v>
      </c>
      <c r="Y27" s="11" t="s">
        <v>33</v>
      </c>
      <c r="Z27" s="11" t="s">
        <v>33</v>
      </c>
      <c r="AA27" s="13"/>
      <c r="AB27" s="13"/>
      <c r="AC27" s="13"/>
      <c r="AD27" s="13"/>
      <c r="AE27" s="13"/>
      <c r="AF27" s="12"/>
      <c r="AG27" s="12"/>
      <c r="AH27" s="12"/>
    </row>
    <row r="28" spans="2:34" ht="25.5" customHeight="1" x14ac:dyDescent="0.25">
      <c r="B28" s="152">
        <v>16</v>
      </c>
      <c r="C28" s="10" t="s">
        <v>120</v>
      </c>
      <c r="D28" s="21" t="str">
        <f>+D27</f>
        <v>Asesoría Legal</v>
      </c>
      <c r="E28" s="17">
        <v>2</v>
      </c>
      <c r="F28" s="11">
        <v>0</v>
      </c>
      <c r="G28" s="11">
        <v>0</v>
      </c>
      <c r="H28" s="11">
        <v>1</v>
      </c>
      <c r="I28" s="11">
        <v>0</v>
      </c>
      <c r="J28" s="11">
        <v>0</v>
      </c>
      <c r="K28" s="11">
        <v>0</v>
      </c>
      <c r="L28" s="11"/>
      <c r="M28" s="12"/>
      <c r="N28" s="12"/>
      <c r="O28" s="11"/>
      <c r="P28" s="11" t="s">
        <v>33</v>
      </c>
      <c r="Q28" s="11"/>
      <c r="R28" s="11"/>
      <c r="S28" s="11" t="s">
        <v>33</v>
      </c>
      <c r="T28" s="11" t="s">
        <v>33</v>
      </c>
      <c r="U28" s="11" t="s">
        <v>33</v>
      </c>
      <c r="V28" s="11" t="s">
        <v>33</v>
      </c>
      <c r="W28" s="11" t="s">
        <v>33</v>
      </c>
      <c r="X28" s="11"/>
      <c r="Y28" s="11"/>
      <c r="Z28" s="11" t="s">
        <v>33</v>
      </c>
      <c r="AA28" s="13"/>
      <c r="AB28" s="13"/>
      <c r="AC28" s="13"/>
      <c r="AD28" s="13"/>
      <c r="AE28" s="13"/>
      <c r="AF28" s="12"/>
      <c r="AG28" s="12"/>
      <c r="AH28" s="12" t="s">
        <v>33</v>
      </c>
    </row>
    <row r="29" spans="2:34" ht="27" customHeight="1" x14ac:dyDescent="0.25">
      <c r="B29" s="153">
        <v>17</v>
      </c>
      <c r="C29" s="10" t="s">
        <v>119</v>
      </c>
      <c r="D29" s="21" t="s">
        <v>51</v>
      </c>
      <c r="E29" s="11">
        <v>3</v>
      </c>
      <c r="F29" s="11">
        <v>0</v>
      </c>
      <c r="G29" s="11">
        <v>0</v>
      </c>
      <c r="H29" s="11">
        <v>0</v>
      </c>
      <c r="I29" s="11">
        <v>1</v>
      </c>
      <c r="J29" s="11">
        <v>0</v>
      </c>
      <c r="K29" s="11">
        <v>0</v>
      </c>
      <c r="L29" s="11"/>
      <c r="M29" s="12"/>
      <c r="N29" s="12"/>
      <c r="O29" s="11"/>
      <c r="P29" s="11" t="s">
        <v>33</v>
      </c>
      <c r="Q29" s="11"/>
      <c r="R29" s="11"/>
      <c r="S29" s="11" t="s">
        <v>33</v>
      </c>
      <c r="T29" s="11" t="s">
        <v>33</v>
      </c>
      <c r="U29" s="11" t="s">
        <v>33</v>
      </c>
      <c r="V29" s="11" t="s">
        <v>33</v>
      </c>
      <c r="W29" s="11" t="s">
        <v>33</v>
      </c>
      <c r="X29" s="11"/>
      <c r="Y29" s="11"/>
      <c r="Z29" s="11" t="s">
        <v>33</v>
      </c>
      <c r="AA29" s="13"/>
      <c r="AB29" s="13"/>
      <c r="AC29" s="13"/>
      <c r="AD29" s="13"/>
      <c r="AE29" s="13"/>
      <c r="AF29" s="12" t="s">
        <v>33</v>
      </c>
      <c r="AG29" s="12"/>
      <c r="AH29" s="13"/>
    </row>
    <row r="30" spans="2:34" ht="30" x14ac:dyDescent="0.25">
      <c r="B30" s="152">
        <v>18</v>
      </c>
      <c r="C30" s="10" t="s">
        <v>57</v>
      </c>
      <c r="D30" s="14" t="s">
        <v>51</v>
      </c>
      <c r="E30" s="11">
        <v>5</v>
      </c>
      <c r="F30" s="11">
        <v>0</v>
      </c>
      <c r="G30" s="11">
        <v>0</v>
      </c>
      <c r="H30" s="11">
        <v>0</v>
      </c>
      <c r="I30" s="11">
        <v>1</v>
      </c>
      <c r="J30" s="11">
        <v>0</v>
      </c>
      <c r="K30" s="11">
        <v>0</v>
      </c>
      <c r="L30" s="12">
        <v>1</v>
      </c>
      <c r="M30" s="12"/>
      <c r="N30" s="12"/>
      <c r="O30" s="11"/>
      <c r="P30" s="11" t="s">
        <v>33</v>
      </c>
      <c r="Q30" s="11" t="s">
        <v>33</v>
      </c>
      <c r="R30" s="11" t="s">
        <v>33</v>
      </c>
      <c r="S30" s="11" t="s">
        <v>33</v>
      </c>
      <c r="T30" s="11" t="s">
        <v>33</v>
      </c>
      <c r="U30" s="11" t="s">
        <v>33</v>
      </c>
      <c r="V30" s="11" t="s">
        <v>33</v>
      </c>
      <c r="W30" s="11" t="s">
        <v>33</v>
      </c>
      <c r="X30" s="11" t="s">
        <v>33</v>
      </c>
      <c r="Y30" s="11" t="s">
        <v>33</v>
      </c>
      <c r="Z30" s="11" t="s">
        <v>33</v>
      </c>
      <c r="AA30" s="13"/>
      <c r="AB30" s="13"/>
      <c r="AC30" s="13"/>
      <c r="AD30" s="13"/>
      <c r="AE30" s="13"/>
      <c r="AF30" s="12" t="s">
        <v>33</v>
      </c>
      <c r="AG30" s="12"/>
      <c r="AH30" s="12"/>
    </row>
    <row r="31" spans="2:34" ht="31.5" customHeight="1" x14ac:dyDescent="0.25">
      <c r="B31" s="152">
        <v>19</v>
      </c>
      <c r="C31" s="10" t="s">
        <v>56</v>
      </c>
      <c r="D31" s="22" t="str">
        <f>+D29</f>
        <v>Dirección Regional</v>
      </c>
      <c r="E31" s="11">
        <v>3</v>
      </c>
      <c r="F31" s="11">
        <v>0</v>
      </c>
      <c r="G31" s="11">
        <v>0</v>
      </c>
      <c r="H31" s="11">
        <v>0</v>
      </c>
      <c r="I31" s="11">
        <v>0</v>
      </c>
      <c r="J31" s="11">
        <v>0</v>
      </c>
      <c r="K31" s="11">
        <v>1</v>
      </c>
      <c r="L31" s="12"/>
      <c r="M31" s="12"/>
      <c r="N31" s="12"/>
      <c r="O31" s="11" t="s">
        <v>33</v>
      </c>
      <c r="P31" s="11"/>
      <c r="Q31" s="11"/>
      <c r="R31" s="11"/>
      <c r="S31" s="11"/>
      <c r="T31" s="11"/>
      <c r="U31" s="11"/>
      <c r="V31" s="11"/>
      <c r="W31" s="11"/>
      <c r="X31" s="11"/>
      <c r="Y31" s="11"/>
      <c r="Z31" s="11" t="s">
        <v>33</v>
      </c>
      <c r="AA31" s="13"/>
      <c r="AB31" s="13"/>
      <c r="AC31" s="13"/>
      <c r="AD31" s="13"/>
      <c r="AE31" s="13"/>
      <c r="AF31" s="12"/>
      <c r="AG31" s="12"/>
      <c r="AH31" s="12" t="s">
        <v>33</v>
      </c>
    </row>
    <row r="32" spans="2:34" ht="30" x14ac:dyDescent="0.25">
      <c r="B32" s="153">
        <v>20</v>
      </c>
      <c r="C32" s="24" t="s">
        <v>48</v>
      </c>
      <c r="D32" s="22" t="str">
        <f>+D31</f>
        <v>Dirección Regional</v>
      </c>
      <c r="E32" s="11">
        <v>2</v>
      </c>
      <c r="F32" s="11">
        <v>0</v>
      </c>
      <c r="G32" s="11">
        <v>0</v>
      </c>
      <c r="H32" s="11">
        <v>0</v>
      </c>
      <c r="I32" s="11">
        <v>1</v>
      </c>
      <c r="J32" s="11">
        <v>0</v>
      </c>
      <c r="K32" s="11">
        <v>0</v>
      </c>
      <c r="L32" s="12"/>
      <c r="M32" s="12"/>
      <c r="N32" s="12"/>
      <c r="O32" s="11"/>
      <c r="P32" s="11" t="s">
        <v>33</v>
      </c>
      <c r="Q32" s="11"/>
      <c r="R32" s="11"/>
      <c r="S32" s="11" t="s">
        <v>33</v>
      </c>
      <c r="T32" s="11"/>
      <c r="U32" s="11" t="s">
        <v>33</v>
      </c>
      <c r="V32" s="11" t="s">
        <v>33</v>
      </c>
      <c r="W32" s="11" t="s">
        <v>33</v>
      </c>
      <c r="X32" s="11"/>
      <c r="Y32" s="11"/>
      <c r="Z32" s="11" t="s">
        <v>33</v>
      </c>
      <c r="AA32" s="12"/>
      <c r="AB32" s="12"/>
      <c r="AC32" s="12"/>
      <c r="AD32" s="12"/>
      <c r="AE32" s="12"/>
      <c r="AF32" s="13"/>
      <c r="AG32" s="12" t="s">
        <v>33</v>
      </c>
      <c r="AH32" s="12"/>
    </row>
    <row r="33" spans="2:34" ht="30" x14ac:dyDescent="0.25">
      <c r="B33" s="152">
        <v>21</v>
      </c>
      <c r="C33" s="10" t="s">
        <v>212</v>
      </c>
      <c r="D33" s="14" t="s">
        <v>51</v>
      </c>
      <c r="E33" s="11">
        <v>2</v>
      </c>
      <c r="F33" s="11">
        <v>0</v>
      </c>
      <c r="G33" s="11">
        <v>0</v>
      </c>
      <c r="H33" s="11">
        <v>0</v>
      </c>
      <c r="I33" s="11">
        <v>1</v>
      </c>
      <c r="J33" s="11">
        <v>0</v>
      </c>
      <c r="K33" s="11">
        <v>0</v>
      </c>
      <c r="L33" s="11"/>
      <c r="M33" s="11"/>
      <c r="N33" s="11">
        <v>2</v>
      </c>
      <c r="O33" s="11"/>
      <c r="P33" s="11"/>
      <c r="Q33" s="11"/>
      <c r="R33" s="11"/>
      <c r="S33" s="11"/>
      <c r="T33" s="11"/>
      <c r="U33" s="11"/>
      <c r="V33" s="11"/>
      <c r="W33" s="11"/>
      <c r="X33" s="11"/>
      <c r="Y33" s="11"/>
      <c r="Z33" s="11"/>
      <c r="AA33" s="13"/>
      <c r="AB33" s="13"/>
      <c r="AC33" s="13"/>
      <c r="AD33" s="13"/>
      <c r="AE33" s="13"/>
      <c r="AF33" s="3"/>
      <c r="AG33" s="3"/>
      <c r="AH33" s="3"/>
    </row>
    <row r="34" spans="2:34" ht="44.25" customHeight="1" thickBot="1" x14ac:dyDescent="0.3">
      <c r="B34" s="153">
        <v>22</v>
      </c>
      <c r="C34" s="24" t="s">
        <v>117</v>
      </c>
      <c r="D34" s="10" t="str">
        <f>+D32</f>
        <v>Dirección Regional</v>
      </c>
      <c r="E34" s="11">
        <v>2</v>
      </c>
      <c r="F34" s="11">
        <v>0</v>
      </c>
      <c r="G34" s="11">
        <v>0</v>
      </c>
      <c r="H34" s="11">
        <v>0</v>
      </c>
      <c r="I34" s="11">
        <v>1</v>
      </c>
      <c r="J34" s="11">
        <v>0</v>
      </c>
      <c r="K34" s="11">
        <v>0</v>
      </c>
      <c r="L34" s="11">
        <v>1</v>
      </c>
      <c r="M34" s="11"/>
      <c r="N34" s="11"/>
      <c r="O34" s="11"/>
      <c r="P34" s="11"/>
      <c r="Q34" s="11" t="s">
        <v>33</v>
      </c>
      <c r="R34" s="11" t="s">
        <v>33</v>
      </c>
      <c r="S34" s="11"/>
      <c r="T34" s="11"/>
      <c r="U34" s="11" t="s">
        <v>33</v>
      </c>
      <c r="V34" s="11"/>
      <c r="W34" s="11"/>
      <c r="X34" s="11"/>
      <c r="Y34" s="11" t="s">
        <v>33</v>
      </c>
      <c r="Z34" s="11" t="s">
        <v>33</v>
      </c>
      <c r="AA34" s="11"/>
      <c r="AB34" s="12"/>
      <c r="AC34" s="12"/>
      <c r="AD34" s="12"/>
      <c r="AE34" s="12"/>
      <c r="AF34" s="3"/>
      <c r="AG34" s="3"/>
      <c r="AH34" s="3"/>
    </row>
    <row r="35" spans="2:34" ht="15.75" thickBot="1" x14ac:dyDescent="0.3">
      <c r="E35" s="151">
        <f>SUM(E13:E34)</f>
        <v>3113</v>
      </c>
    </row>
  </sheetData>
  <mergeCells count="11">
    <mergeCell ref="A1:Z1"/>
    <mergeCell ref="A2:Z2"/>
    <mergeCell ref="A3:Z3"/>
    <mergeCell ref="F10:N10"/>
    <mergeCell ref="O10:Z10"/>
    <mergeCell ref="B10:B12"/>
    <mergeCell ref="AF10:AH10"/>
    <mergeCell ref="F11:K11"/>
    <mergeCell ref="L11:N11"/>
    <mergeCell ref="O11:Z11"/>
    <mergeCell ref="AA10:AE10"/>
  </mergeCells>
  <pageMargins left="0.11811023622047245" right="0.11811023622047245" top="0.74803149606299213" bottom="0.74803149606299213" header="0.31496062992125984" footer="0.31496062992125984"/>
  <pageSetup paperSize="9" scale="50" fitToHeight="0" orientation="landscape"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51"/>
  <sheetViews>
    <sheetView workbookViewId="0">
      <selection sqref="A1:Z1"/>
    </sheetView>
  </sheetViews>
  <sheetFormatPr baseColWidth="10" defaultColWidth="11.42578125" defaultRowHeight="15" x14ac:dyDescent="0.25"/>
  <cols>
    <col min="1" max="1" width="5.140625" style="105" bestFit="1" customWidth="1"/>
    <col min="2" max="2" width="21.28515625" style="105" customWidth="1"/>
    <col min="3" max="3" width="33.5703125" style="105" customWidth="1"/>
    <col min="4" max="4" width="27.28515625" style="105" customWidth="1"/>
    <col min="5" max="5" width="10.7109375" style="105" customWidth="1"/>
    <col min="6" max="6" width="22.28515625" style="105" customWidth="1"/>
    <col min="7" max="7" width="7.7109375" style="105" customWidth="1"/>
    <col min="8" max="8" width="8.140625" style="105" customWidth="1"/>
    <col min="9" max="9" width="7.140625" style="105" customWidth="1"/>
    <col min="10" max="10" width="8.140625" style="105" customWidth="1"/>
    <col min="11" max="11" width="6.28515625" style="105" customWidth="1"/>
    <col min="12" max="12" width="11.28515625" style="105" customWidth="1"/>
    <col min="13" max="13" width="6.7109375" style="105" customWidth="1"/>
    <col min="14" max="14" width="11" style="105" customWidth="1"/>
    <col min="15" max="15" width="7.140625" style="105" customWidth="1"/>
    <col min="16" max="16" width="8" style="105" customWidth="1"/>
    <col min="17" max="17" width="10.140625" style="105" customWidth="1"/>
    <col min="18" max="18" width="10.5703125" style="105" customWidth="1"/>
    <col min="19" max="19" width="8.28515625" style="105" customWidth="1"/>
    <col min="20" max="21" width="9.140625" style="105" customWidth="1"/>
    <col min="22" max="22" width="11.42578125" style="105" customWidth="1"/>
    <col min="23" max="23" width="15" style="105" customWidth="1"/>
    <col min="24" max="24" width="9.5703125" style="105" customWidth="1"/>
    <col min="25" max="25" width="12.7109375" style="105" customWidth="1"/>
    <col min="26" max="26" width="10" style="105" customWidth="1"/>
    <col min="27" max="28" width="8" style="105" customWidth="1"/>
    <col min="29" max="29" width="8.42578125" style="105" customWidth="1"/>
    <col min="30" max="30" width="7.140625" style="105" customWidth="1"/>
    <col min="31" max="31" width="8" style="105" customWidth="1"/>
    <col min="32" max="16384" width="11.42578125" style="105"/>
  </cols>
  <sheetData>
    <row r="1" spans="1:34" ht="15.75" x14ac:dyDescent="0.25">
      <c r="A1" s="383" t="s">
        <v>0</v>
      </c>
      <c r="B1" s="383"/>
      <c r="C1" s="383"/>
      <c r="D1" s="383"/>
      <c r="E1" s="383"/>
      <c r="F1" s="383"/>
      <c r="G1" s="383"/>
      <c r="H1" s="383"/>
      <c r="I1" s="383"/>
      <c r="J1" s="383"/>
      <c r="K1" s="383"/>
      <c r="L1" s="383"/>
      <c r="M1" s="383"/>
      <c r="N1" s="383"/>
      <c r="O1" s="383"/>
      <c r="P1" s="383"/>
      <c r="Q1" s="383"/>
      <c r="R1" s="383"/>
      <c r="S1" s="383"/>
      <c r="T1" s="383"/>
      <c r="U1" s="383"/>
      <c r="V1" s="383"/>
      <c r="W1" s="383"/>
      <c r="X1" s="383"/>
      <c r="Y1" s="383"/>
      <c r="Z1" s="383"/>
      <c r="AA1" s="106"/>
      <c r="AB1" s="106"/>
      <c r="AC1" s="106"/>
      <c r="AD1" s="104"/>
    </row>
    <row r="2" spans="1:34" ht="15.75" x14ac:dyDescent="0.25">
      <c r="A2" s="383" t="s">
        <v>42</v>
      </c>
      <c r="B2" s="383"/>
      <c r="C2" s="383"/>
      <c r="D2" s="383"/>
      <c r="E2" s="383"/>
      <c r="F2" s="383"/>
      <c r="G2" s="383"/>
      <c r="H2" s="383"/>
      <c r="I2" s="383"/>
      <c r="J2" s="383"/>
      <c r="K2" s="383"/>
      <c r="L2" s="383"/>
      <c r="M2" s="383"/>
      <c r="N2" s="383"/>
      <c r="O2" s="383"/>
      <c r="P2" s="383"/>
      <c r="Q2" s="383"/>
      <c r="R2" s="383"/>
      <c r="S2" s="383"/>
      <c r="T2" s="383"/>
      <c r="U2" s="383"/>
      <c r="V2" s="383"/>
      <c r="W2" s="383"/>
      <c r="X2" s="383"/>
      <c r="Y2" s="383"/>
      <c r="Z2" s="383"/>
      <c r="AA2" s="106"/>
      <c r="AB2" s="106"/>
      <c r="AC2" s="106"/>
      <c r="AD2" s="106"/>
    </row>
    <row r="3" spans="1:34" ht="15.75" x14ac:dyDescent="0.25">
      <c r="A3" s="383" t="s">
        <v>38</v>
      </c>
      <c r="B3" s="383"/>
      <c r="C3" s="383"/>
      <c r="D3" s="383"/>
      <c r="E3" s="383"/>
      <c r="F3" s="383"/>
      <c r="G3" s="383"/>
      <c r="H3" s="383"/>
      <c r="I3" s="383"/>
      <c r="J3" s="383"/>
      <c r="K3" s="383"/>
      <c r="L3" s="383"/>
      <c r="M3" s="383"/>
      <c r="N3" s="383"/>
      <c r="O3" s="383"/>
      <c r="P3" s="383"/>
      <c r="Q3" s="383"/>
      <c r="R3" s="383"/>
      <c r="S3" s="383"/>
      <c r="T3" s="383"/>
      <c r="U3" s="383"/>
      <c r="V3" s="383"/>
      <c r="W3" s="383"/>
      <c r="X3" s="383"/>
      <c r="Y3" s="383"/>
      <c r="Z3" s="383"/>
      <c r="AA3" s="106"/>
      <c r="AB3" s="106"/>
      <c r="AC3" s="106"/>
      <c r="AD3" s="106"/>
    </row>
    <row r="4" spans="1:34" ht="15.75" x14ac:dyDescent="0.25">
      <c r="A4" s="106"/>
      <c r="B4" s="106"/>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row>
    <row r="5" spans="1:34" ht="15.75" x14ac:dyDescent="0.25">
      <c r="A5" s="104"/>
      <c r="B5" s="104" t="s">
        <v>221</v>
      </c>
    </row>
    <row r="6" spans="1:34" ht="0.75" customHeight="1" x14ac:dyDescent="0.25">
      <c r="A6" s="106"/>
      <c r="B6" s="106"/>
      <c r="C6" s="106"/>
      <c r="D6" s="106"/>
      <c r="E6" s="106"/>
      <c r="F6" s="106"/>
      <c r="G6" s="106"/>
      <c r="H6" s="106"/>
      <c r="I6" s="106"/>
      <c r="J6" s="106"/>
      <c r="K6" s="106"/>
      <c r="L6" s="106"/>
      <c r="M6" s="106"/>
      <c r="N6" s="106"/>
      <c r="O6" s="106"/>
      <c r="P6" s="106"/>
      <c r="Q6" s="106"/>
      <c r="R6" s="106"/>
      <c r="S6" s="106"/>
      <c r="T6" s="106"/>
      <c r="U6" s="106"/>
      <c r="V6" s="106"/>
      <c r="W6" s="106"/>
      <c r="X6" s="106"/>
      <c r="Y6" s="106"/>
      <c r="Z6" s="106"/>
      <c r="AA6" s="106"/>
      <c r="AB6" s="106"/>
      <c r="AC6" s="106"/>
      <c r="AD6" s="106"/>
    </row>
    <row r="7" spans="1:34" ht="5.25" hidden="1" customHeight="1" x14ac:dyDescent="0.25"/>
    <row r="8" spans="1:34" ht="21" customHeight="1" x14ac:dyDescent="0.25"/>
    <row r="10" spans="1:34" s="106" customFormat="1" ht="15" customHeight="1" x14ac:dyDescent="0.25">
      <c r="B10" s="88" t="s">
        <v>1</v>
      </c>
      <c r="C10" s="89" t="s">
        <v>2</v>
      </c>
      <c r="D10" s="88" t="s">
        <v>3</v>
      </c>
      <c r="E10" s="92" t="s">
        <v>4</v>
      </c>
      <c r="F10" s="372" t="s">
        <v>5</v>
      </c>
      <c r="G10" s="418"/>
      <c r="H10" s="418"/>
      <c r="I10" s="418"/>
      <c r="J10" s="418"/>
      <c r="K10" s="418"/>
      <c r="L10" s="418"/>
      <c r="M10" s="418"/>
      <c r="N10" s="419"/>
      <c r="O10" s="372" t="s">
        <v>219</v>
      </c>
      <c r="P10" s="418"/>
      <c r="Q10" s="418"/>
      <c r="R10" s="418"/>
      <c r="S10" s="418"/>
      <c r="T10" s="418"/>
      <c r="U10" s="418"/>
      <c r="V10" s="418"/>
      <c r="W10" s="418"/>
      <c r="X10" s="418"/>
      <c r="Y10" s="418"/>
      <c r="Z10" s="419"/>
      <c r="AA10" s="414" t="s">
        <v>11</v>
      </c>
      <c r="AB10" s="415"/>
      <c r="AC10" s="415"/>
      <c r="AD10" s="415"/>
      <c r="AE10" s="416"/>
      <c r="AF10" s="414" t="s">
        <v>15</v>
      </c>
      <c r="AG10" s="415"/>
      <c r="AH10" s="416"/>
    </row>
    <row r="11" spans="1:34" s="106" customFormat="1" ht="15.75" x14ac:dyDescent="0.25">
      <c r="B11" s="88"/>
      <c r="C11" s="90"/>
      <c r="D11" s="88"/>
      <c r="E11" s="92"/>
      <c r="F11" s="375" t="s">
        <v>6</v>
      </c>
      <c r="G11" s="375"/>
      <c r="H11" s="375"/>
      <c r="I11" s="375"/>
      <c r="J11" s="375"/>
      <c r="K11" s="375"/>
      <c r="L11" s="417" t="s">
        <v>218</v>
      </c>
      <c r="M11" s="417"/>
      <c r="N11" s="417"/>
      <c r="O11" s="375" t="s">
        <v>10</v>
      </c>
      <c r="P11" s="375"/>
      <c r="Q11" s="375"/>
      <c r="R11" s="375"/>
      <c r="S11" s="375"/>
      <c r="T11" s="375"/>
      <c r="U11" s="375"/>
      <c r="V11" s="375"/>
      <c r="W11" s="375"/>
      <c r="X11" s="375"/>
      <c r="Y11" s="375"/>
      <c r="Z11" s="375"/>
      <c r="AA11" s="88" t="s">
        <v>31</v>
      </c>
      <c r="AB11" s="88" t="s">
        <v>32</v>
      </c>
      <c r="AC11" s="88" t="s">
        <v>12</v>
      </c>
      <c r="AD11" s="88" t="s">
        <v>13</v>
      </c>
      <c r="AE11" s="88" t="s">
        <v>14</v>
      </c>
      <c r="AF11" s="88" t="s">
        <v>16</v>
      </c>
      <c r="AG11" s="88" t="s">
        <v>17</v>
      </c>
      <c r="AH11" s="88" t="s">
        <v>18</v>
      </c>
    </row>
    <row r="12" spans="1:34" s="106" customFormat="1" ht="56.25" customHeight="1" x14ac:dyDescent="0.25">
      <c r="B12" s="88"/>
      <c r="C12" s="91"/>
      <c r="D12" s="88"/>
      <c r="E12" s="92"/>
      <c r="F12" s="92" t="s">
        <v>41</v>
      </c>
      <c r="G12" s="92" t="s">
        <v>146</v>
      </c>
      <c r="H12" s="92" t="s">
        <v>145</v>
      </c>
      <c r="I12" s="88" t="s">
        <v>43</v>
      </c>
      <c r="J12" s="88" t="s">
        <v>217</v>
      </c>
      <c r="K12" s="92" t="s">
        <v>22</v>
      </c>
      <c r="L12" s="77" t="s">
        <v>8</v>
      </c>
      <c r="M12" s="79" t="s">
        <v>28</v>
      </c>
      <c r="N12" s="77" t="s">
        <v>37</v>
      </c>
      <c r="O12" s="79" t="s">
        <v>25</v>
      </c>
      <c r="P12" s="77" t="s">
        <v>24</v>
      </c>
      <c r="Q12" s="77" t="s">
        <v>64</v>
      </c>
      <c r="R12" s="77" t="s">
        <v>65</v>
      </c>
      <c r="S12" s="77" t="s">
        <v>26</v>
      </c>
      <c r="T12" s="77" t="s">
        <v>27</v>
      </c>
      <c r="U12" s="77" t="s">
        <v>23</v>
      </c>
      <c r="V12" s="77" t="s">
        <v>73</v>
      </c>
      <c r="W12" s="77" t="s">
        <v>141</v>
      </c>
      <c r="X12" s="77" t="s">
        <v>84</v>
      </c>
      <c r="Y12" s="77" t="s">
        <v>140</v>
      </c>
      <c r="Z12" s="77" t="s">
        <v>30</v>
      </c>
      <c r="AA12" s="77"/>
      <c r="AB12" s="77"/>
      <c r="AC12" s="77"/>
      <c r="AD12" s="88"/>
      <c r="AE12" s="88"/>
      <c r="AF12" s="88"/>
      <c r="AG12" s="88"/>
      <c r="AH12" s="88"/>
    </row>
    <row r="13" spans="1:34" ht="31.5" customHeight="1" x14ac:dyDescent="0.25">
      <c r="B13" s="152">
        <v>1</v>
      </c>
      <c r="C13" s="9" t="s">
        <v>34</v>
      </c>
      <c r="D13" s="94" t="s">
        <v>40</v>
      </c>
      <c r="E13" s="86">
        <v>2</v>
      </c>
      <c r="F13" s="86">
        <v>1</v>
      </c>
      <c r="G13" s="86">
        <v>0</v>
      </c>
      <c r="H13" s="86">
        <v>0</v>
      </c>
      <c r="I13" s="86">
        <v>0</v>
      </c>
      <c r="J13" s="86">
        <v>0</v>
      </c>
      <c r="K13" s="86">
        <v>0</v>
      </c>
      <c r="L13" s="86"/>
      <c r="M13" s="86"/>
      <c r="N13" s="86"/>
      <c r="O13" s="86"/>
      <c r="P13" s="86"/>
      <c r="Q13" s="86"/>
      <c r="R13" s="86"/>
      <c r="S13" s="86"/>
      <c r="T13" s="86"/>
      <c r="U13" s="86"/>
      <c r="V13" s="86"/>
      <c r="W13" s="86"/>
      <c r="X13" s="3"/>
      <c r="Y13" s="3"/>
      <c r="Z13" s="3" t="s">
        <v>33</v>
      </c>
      <c r="AA13" s="3"/>
      <c r="AB13" s="3"/>
      <c r="AC13" s="86" t="s">
        <v>33</v>
      </c>
      <c r="AD13" s="86"/>
      <c r="AE13" s="86"/>
      <c r="AF13" s="86" t="s">
        <v>33</v>
      </c>
      <c r="AG13" s="86"/>
      <c r="AH13" s="86"/>
    </row>
    <row r="14" spans="1:34" ht="27.75" customHeight="1" x14ac:dyDescent="0.25">
      <c r="B14" s="153">
        <v>2</v>
      </c>
      <c r="C14" s="10" t="s">
        <v>35</v>
      </c>
      <c r="D14" s="14" t="str">
        <f>+D13</f>
        <v>Administración</v>
      </c>
      <c r="E14" s="11">
        <v>2</v>
      </c>
      <c r="F14" s="11">
        <v>1</v>
      </c>
      <c r="G14" s="11">
        <v>0</v>
      </c>
      <c r="H14" s="11">
        <v>0</v>
      </c>
      <c r="I14" s="11">
        <v>0</v>
      </c>
      <c r="J14" s="11">
        <v>0</v>
      </c>
      <c r="K14" s="11">
        <v>0</v>
      </c>
      <c r="L14" s="12"/>
      <c r="M14" s="11" t="s">
        <v>33</v>
      </c>
      <c r="N14" s="12"/>
      <c r="O14" s="12" t="s">
        <v>33</v>
      </c>
      <c r="P14" s="12"/>
      <c r="Q14" s="12"/>
      <c r="R14" s="12"/>
      <c r="S14" s="12"/>
      <c r="T14" s="12"/>
      <c r="U14" s="12"/>
      <c r="V14" s="12"/>
      <c r="W14" s="11"/>
      <c r="X14" s="13"/>
      <c r="Y14" s="13"/>
      <c r="Z14" s="13" t="s">
        <v>33</v>
      </c>
      <c r="AA14" s="13"/>
      <c r="AB14" s="13"/>
      <c r="AC14" s="12"/>
      <c r="AD14" s="12" t="s">
        <v>33</v>
      </c>
      <c r="AE14" s="12"/>
      <c r="AF14" s="86"/>
      <c r="AG14" s="86"/>
      <c r="AH14" s="86"/>
    </row>
    <row r="15" spans="1:34" ht="27.75" customHeight="1" x14ac:dyDescent="0.25">
      <c r="B15" s="152">
        <v>3</v>
      </c>
      <c r="C15" s="20" t="s">
        <v>36</v>
      </c>
      <c r="D15" s="14" t="s">
        <v>179</v>
      </c>
      <c r="E15" s="11">
        <v>5</v>
      </c>
      <c r="F15" s="11">
        <v>0</v>
      </c>
      <c r="G15" s="11">
        <v>1</v>
      </c>
      <c r="H15" s="11">
        <v>0</v>
      </c>
      <c r="I15" s="11">
        <v>0</v>
      </c>
      <c r="J15" s="11">
        <v>0</v>
      </c>
      <c r="K15" s="11">
        <v>0</v>
      </c>
      <c r="L15" s="12"/>
      <c r="M15" s="12"/>
      <c r="N15" s="12"/>
      <c r="O15" s="11" t="s">
        <v>33</v>
      </c>
      <c r="P15" s="11"/>
      <c r="Q15" s="11"/>
      <c r="R15" s="11"/>
      <c r="S15" s="11"/>
      <c r="T15" s="11"/>
      <c r="U15" s="11"/>
      <c r="V15" s="11"/>
      <c r="W15" s="11"/>
      <c r="X15" s="11"/>
      <c r="Y15" s="11"/>
      <c r="Z15" s="11" t="s">
        <v>33</v>
      </c>
      <c r="AA15" s="3"/>
      <c r="AB15" s="3"/>
      <c r="AC15" s="3"/>
      <c r="AD15" s="3"/>
      <c r="AE15" s="3"/>
      <c r="AF15" s="12"/>
      <c r="AG15" s="12" t="s">
        <v>33</v>
      </c>
      <c r="AH15" s="12"/>
    </row>
    <row r="16" spans="1:34" ht="33.75" customHeight="1" x14ac:dyDescent="0.25">
      <c r="B16" s="153">
        <v>4</v>
      </c>
      <c r="C16" s="154" t="s">
        <v>19</v>
      </c>
      <c r="D16" s="9" t="str">
        <f>+D15</f>
        <v>Mesa de Partes</v>
      </c>
      <c r="E16" s="11">
        <v>1</v>
      </c>
      <c r="F16" s="86">
        <v>0</v>
      </c>
      <c r="G16" s="86">
        <v>1</v>
      </c>
      <c r="H16" s="86">
        <v>0</v>
      </c>
      <c r="I16" s="86">
        <v>0</v>
      </c>
      <c r="J16" s="86">
        <v>0</v>
      </c>
      <c r="K16" s="86">
        <v>0</v>
      </c>
      <c r="L16" s="86"/>
      <c r="M16" s="86"/>
      <c r="N16" s="86"/>
      <c r="O16" s="11"/>
      <c r="P16" s="11" t="s">
        <v>33</v>
      </c>
      <c r="Q16" s="11"/>
      <c r="R16" s="11"/>
      <c r="S16" s="11" t="s">
        <v>33</v>
      </c>
      <c r="T16" s="11"/>
      <c r="U16" s="11" t="s">
        <v>33</v>
      </c>
      <c r="V16" s="11"/>
      <c r="W16" s="11" t="s">
        <v>33</v>
      </c>
      <c r="X16" s="11"/>
      <c r="Y16" s="11"/>
      <c r="Z16" s="11" t="s">
        <v>33</v>
      </c>
      <c r="AA16" s="3"/>
      <c r="AB16" s="3"/>
      <c r="AC16" s="3"/>
      <c r="AD16" s="3"/>
      <c r="AE16" s="3"/>
      <c r="AF16" s="12"/>
      <c r="AG16" s="12"/>
      <c r="AH16" s="12"/>
    </row>
    <row r="17" spans="2:34" ht="33.75" customHeight="1" x14ac:dyDescent="0.25">
      <c r="B17" s="152">
        <v>5</v>
      </c>
      <c r="C17" s="14" t="s">
        <v>194</v>
      </c>
      <c r="D17" s="14" t="str">
        <f>+D16</f>
        <v>Mesa de Partes</v>
      </c>
      <c r="E17" s="11">
        <v>1</v>
      </c>
      <c r="F17" s="11">
        <v>0</v>
      </c>
      <c r="G17" s="11">
        <v>1</v>
      </c>
      <c r="H17" s="11">
        <v>0</v>
      </c>
      <c r="I17" s="11">
        <v>0</v>
      </c>
      <c r="J17" s="11">
        <v>0</v>
      </c>
      <c r="K17" s="11">
        <v>0</v>
      </c>
      <c r="L17" s="11"/>
      <c r="M17" s="11"/>
      <c r="N17" s="11"/>
      <c r="O17" s="11"/>
      <c r="P17" s="11" t="s">
        <v>33</v>
      </c>
      <c r="Q17" s="11"/>
      <c r="R17" s="11"/>
      <c r="S17" s="11" t="s">
        <v>33</v>
      </c>
      <c r="T17" s="11"/>
      <c r="U17" s="11" t="s">
        <v>33</v>
      </c>
      <c r="V17" s="11" t="s">
        <v>33</v>
      </c>
      <c r="W17" s="11" t="s">
        <v>33</v>
      </c>
      <c r="X17" s="11"/>
      <c r="Y17" s="11"/>
      <c r="Z17" s="11" t="s">
        <v>33</v>
      </c>
      <c r="AA17" s="13"/>
      <c r="AB17" s="13"/>
      <c r="AC17" s="13"/>
      <c r="AD17" s="13"/>
      <c r="AE17" s="13"/>
      <c r="AF17" s="12"/>
      <c r="AG17" s="12" t="s">
        <v>33</v>
      </c>
      <c r="AH17" s="12"/>
    </row>
    <row r="18" spans="2:34" ht="33.75" customHeight="1" x14ac:dyDescent="0.25">
      <c r="B18" s="152">
        <v>6</v>
      </c>
      <c r="C18" s="14" t="s">
        <v>50</v>
      </c>
      <c r="D18" s="14" t="s">
        <v>216</v>
      </c>
      <c r="E18" s="11">
        <v>5</v>
      </c>
      <c r="F18" s="11">
        <v>0</v>
      </c>
      <c r="G18" s="11">
        <v>0</v>
      </c>
      <c r="H18" s="11">
        <v>0</v>
      </c>
      <c r="I18" s="11">
        <v>0</v>
      </c>
      <c r="J18" s="11">
        <v>0</v>
      </c>
      <c r="K18" s="11">
        <v>1</v>
      </c>
      <c r="L18" s="11"/>
      <c r="M18" s="11"/>
      <c r="N18" s="11"/>
      <c r="O18" s="11" t="s">
        <v>33</v>
      </c>
      <c r="P18" s="11"/>
      <c r="Q18" s="11"/>
      <c r="R18" s="11"/>
      <c r="S18" s="11"/>
      <c r="T18" s="11"/>
      <c r="U18" s="11"/>
      <c r="V18" s="11"/>
      <c r="W18" s="11"/>
      <c r="X18" s="11"/>
      <c r="Y18" s="11"/>
      <c r="Z18" s="11" t="s">
        <v>33</v>
      </c>
      <c r="AA18" s="13"/>
      <c r="AB18" s="13"/>
      <c r="AC18" s="13"/>
      <c r="AD18" s="13"/>
      <c r="AE18" s="13"/>
      <c r="AF18" s="12"/>
      <c r="AG18" s="12"/>
      <c r="AH18" s="12"/>
    </row>
    <row r="19" spans="2:34" ht="33.75" customHeight="1" x14ac:dyDescent="0.25">
      <c r="B19" s="152">
        <v>7</v>
      </c>
      <c r="C19" s="10" t="s">
        <v>66</v>
      </c>
      <c r="D19" s="14" t="s">
        <v>53</v>
      </c>
      <c r="E19" s="11">
        <v>2</v>
      </c>
      <c r="F19" s="11">
        <v>0</v>
      </c>
      <c r="G19" s="11">
        <v>0</v>
      </c>
      <c r="H19" s="11">
        <v>1</v>
      </c>
      <c r="I19" s="11">
        <v>0</v>
      </c>
      <c r="J19" s="11">
        <v>0</v>
      </c>
      <c r="K19" s="11">
        <v>0</v>
      </c>
      <c r="L19" s="11"/>
      <c r="M19" s="11"/>
      <c r="N19" s="11"/>
      <c r="O19" s="11"/>
      <c r="P19" s="11" t="s">
        <v>33</v>
      </c>
      <c r="Q19" s="11"/>
      <c r="R19" s="11"/>
      <c r="S19" s="11" t="s">
        <v>33</v>
      </c>
      <c r="T19" s="11"/>
      <c r="U19" s="11" t="s">
        <v>33</v>
      </c>
      <c r="V19" s="11" t="s">
        <v>33</v>
      </c>
      <c r="W19" s="11" t="s">
        <v>33</v>
      </c>
      <c r="X19" s="11"/>
      <c r="Y19" s="11"/>
      <c r="Z19" s="11" t="s">
        <v>33</v>
      </c>
      <c r="AA19" s="13"/>
      <c r="AB19" s="13"/>
      <c r="AC19" s="13"/>
      <c r="AD19" s="13"/>
      <c r="AE19" s="13"/>
      <c r="AF19" s="12"/>
      <c r="AG19" s="12"/>
      <c r="AH19" s="12"/>
    </row>
    <row r="20" spans="2:34" ht="33.75" customHeight="1" x14ac:dyDescent="0.25">
      <c r="B20" s="153">
        <v>8</v>
      </c>
      <c r="C20" s="10" t="s">
        <v>67</v>
      </c>
      <c r="D20" s="14" t="s">
        <v>53</v>
      </c>
      <c r="E20" s="11">
        <v>480</v>
      </c>
      <c r="F20" s="11">
        <v>0</v>
      </c>
      <c r="G20" s="11">
        <v>0</v>
      </c>
      <c r="H20" s="11">
        <v>1</v>
      </c>
      <c r="I20" s="11">
        <v>0</v>
      </c>
      <c r="J20" s="11">
        <v>0</v>
      </c>
      <c r="K20" s="11">
        <v>0</v>
      </c>
      <c r="L20" s="11">
        <v>10</v>
      </c>
      <c r="M20" s="11"/>
      <c r="N20" s="11"/>
      <c r="O20" s="11"/>
      <c r="P20" s="11" t="s">
        <v>33</v>
      </c>
      <c r="Q20" s="11" t="s">
        <v>33</v>
      </c>
      <c r="R20" s="11" t="s">
        <v>33</v>
      </c>
      <c r="S20" s="11" t="s">
        <v>33</v>
      </c>
      <c r="T20" s="11" t="s">
        <v>33</v>
      </c>
      <c r="U20" s="11" t="s">
        <v>33</v>
      </c>
      <c r="V20" s="11" t="s">
        <v>33</v>
      </c>
      <c r="W20" s="11" t="s">
        <v>33</v>
      </c>
      <c r="X20" s="11" t="s">
        <v>33</v>
      </c>
      <c r="Y20" s="11" t="s">
        <v>33</v>
      </c>
      <c r="Z20" s="11" t="s">
        <v>33</v>
      </c>
      <c r="AA20" s="13"/>
      <c r="AB20" s="13"/>
      <c r="AC20" s="13"/>
      <c r="AD20" s="13"/>
      <c r="AE20" s="13"/>
      <c r="AF20" s="12"/>
      <c r="AG20" s="12"/>
      <c r="AH20" s="12"/>
    </row>
    <row r="21" spans="2:34" ht="33.75" customHeight="1" x14ac:dyDescent="0.25">
      <c r="B21" s="152">
        <v>9</v>
      </c>
      <c r="C21" s="10" t="s">
        <v>68</v>
      </c>
      <c r="D21" s="14" t="s">
        <v>53</v>
      </c>
      <c r="E21" s="11">
        <v>2</v>
      </c>
      <c r="F21" s="11">
        <v>0</v>
      </c>
      <c r="G21" s="11">
        <v>0</v>
      </c>
      <c r="H21" s="11">
        <v>1</v>
      </c>
      <c r="I21" s="11">
        <v>0</v>
      </c>
      <c r="J21" s="11">
        <v>0</v>
      </c>
      <c r="K21" s="11">
        <v>0</v>
      </c>
      <c r="L21" s="11"/>
      <c r="M21" s="11"/>
      <c r="N21" s="11"/>
      <c r="O21" s="11"/>
      <c r="P21" s="11" t="s">
        <v>33</v>
      </c>
      <c r="Q21" s="11"/>
      <c r="R21" s="11"/>
      <c r="S21" s="11" t="s">
        <v>33</v>
      </c>
      <c r="T21" s="11"/>
      <c r="U21" s="11" t="s">
        <v>33</v>
      </c>
      <c r="V21" s="11" t="s">
        <v>33</v>
      </c>
      <c r="W21" s="11" t="s">
        <v>33</v>
      </c>
      <c r="X21" s="11"/>
      <c r="Y21" s="11"/>
      <c r="Z21" s="11" t="s">
        <v>33</v>
      </c>
      <c r="AA21" s="13"/>
      <c r="AB21" s="13"/>
      <c r="AC21" s="13"/>
      <c r="AD21" s="13"/>
      <c r="AE21" s="13"/>
      <c r="AF21" s="12"/>
      <c r="AG21" s="12"/>
      <c r="AH21" s="12"/>
    </row>
    <row r="22" spans="2:34" ht="39" customHeight="1" x14ac:dyDescent="0.25">
      <c r="B22" s="152">
        <v>10</v>
      </c>
      <c r="C22" s="10" t="s">
        <v>39</v>
      </c>
      <c r="D22" s="10" t="s">
        <v>215</v>
      </c>
      <c r="E22" s="17">
        <v>1</v>
      </c>
      <c r="F22" s="11">
        <v>0</v>
      </c>
      <c r="G22" s="11">
        <v>0</v>
      </c>
      <c r="H22" s="11">
        <v>0</v>
      </c>
      <c r="I22" s="11">
        <v>0</v>
      </c>
      <c r="J22" s="11">
        <v>1</v>
      </c>
      <c r="K22" s="11">
        <v>0</v>
      </c>
      <c r="L22" s="12"/>
      <c r="M22" s="12"/>
      <c r="N22" s="12"/>
      <c r="O22" s="11"/>
      <c r="P22" s="11" t="s">
        <v>33</v>
      </c>
      <c r="Q22" s="11"/>
      <c r="R22" s="11"/>
      <c r="S22" s="11" t="s">
        <v>33</v>
      </c>
      <c r="T22" s="11"/>
      <c r="U22" s="11" t="s">
        <v>33</v>
      </c>
      <c r="V22" s="11" t="s">
        <v>33</v>
      </c>
      <c r="W22" s="11" t="s">
        <v>33</v>
      </c>
      <c r="X22" s="11"/>
      <c r="Y22" s="11"/>
      <c r="Z22" s="11" t="s">
        <v>33</v>
      </c>
      <c r="AA22" s="13"/>
      <c r="AB22" s="13"/>
      <c r="AC22" s="13"/>
      <c r="AD22" s="13"/>
      <c r="AE22" s="13"/>
      <c r="AF22" s="12" t="s">
        <v>33</v>
      </c>
      <c r="AG22" s="12"/>
      <c r="AH22" s="12"/>
    </row>
    <row r="23" spans="2:34" ht="28.5" customHeight="1" x14ac:dyDescent="0.25">
      <c r="B23" s="153">
        <v>11</v>
      </c>
      <c r="C23" s="18" t="s">
        <v>135</v>
      </c>
      <c r="D23" s="10" t="str">
        <f>+D22</f>
        <v>Dirección de Electricidad</v>
      </c>
      <c r="E23" s="17">
        <v>1920</v>
      </c>
      <c r="F23" s="11">
        <v>0</v>
      </c>
      <c r="G23" s="11">
        <v>0</v>
      </c>
      <c r="H23" s="11">
        <v>0</v>
      </c>
      <c r="I23" s="19">
        <v>0</v>
      </c>
      <c r="J23" s="19">
        <v>1</v>
      </c>
      <c r="K23" s="19">
        <v>0</v>
      </c>
      <c r="L23" s="11"/>
      <c r="M23" s="11"/>
      <c r="N23" s="11"/>
      <c r="O23" s="11" t="s">
        <v>33</v>
      </c>
      <c r="P23" s="11" t="s">
        <v>33</v>
      </c>
      <c r="Q23" s="11"/>
      <c r="R23" s="11"/>
      <c r="S23" s="11" t="s">
        <v>33</v>
      </c>
      <c r="T23" s="11"/>
      <c r="U23" s="11" t="s">
        <v>33</v>
      </c>
      <c r="V23" s="11" t="s">
        <v>33</v>
      </c>
      <c r="W23" s="11" t="s">
        <v>33</v>
      </c>
      <c r="X23" s="11"/>
      <c r="Y23" s="11"/>
      <c r="Z23" s="11" t="s">
        <v>33</v>
      </c>
      <c r="AA23" s="13"/>
      <c r="AB23" s="13"/>
      <c r="AC23" s="13"/>
      <c r="AD23" s="13"/>
      <c r="AE23" s="13"/>
      <c r="AF23" s="12"/>
      <c r="AG23" s="12"/>
      <c r="AH23" s="12"/>
    </row>
    <row r="24" spans="2:34" ht="35.25" customHeight="1" x14ac:dyDescent="0.25">
      <c r="B24" s="152">
        <v>12</v>
      </c>
      <c r="C24" s="10" t="s">
        <v>99</v>
      </c>
      <c r="D24" s="21" t="str">
        <f>+D23</f>
        <v>Dirección de Electricidad</v>
      </c>
      <c r="E24" s="17">
        <v>480</v>
      </c>
      <c r="F24" s="11">
        <v>0</v>
      </c>
      <c r="G24" s="11">
        <v>0</v>
      </c>
      <c r="H24" s="11">
        <v>0</v>
      </c>
      <c r="I24" s="11">
        <v>0</v>
      </c>
      <c r="J24" s="11">
        <v>1</v>
      </c>
      <c r="K24" s="11">
        <v>0</v>
      </c>
      <c r="L24" s="11">
        <v>30</v>
      </c>
      <c r="M24" s="12"/>
      <c r="N24" s="12"/>
      <c r="O24" s="11"/>
      <c r="P24" s="11" t="s">
        <v>33</v>
      </c>
      <c r="Q24" s="11" t="s">
        <v>33</v>
      </c>
      <c r="R24" s="11" t="s">
        <v>33</v>
      </c>
      <c r="S24" s="11" t="s">
        <v>33</v>
      </c>
      <c r="T24" s="11" t="s">
        <v>33</v>
      </c>
      <c r="U24" s="11" t="s">
        <v>33</v>
      </c>
      <c r="V24" s="11" t="s">
        <v>33</v>
      </c>
      <c r="W24" s="11" t="s">
        <v>33</v>
      </c>
      <c r="X24" s="11" t="s">
        <v>33</v>
      </c>
      <c r="Y24" s="11" t="s">
        <v>33</v>
      </c>
      <c r="Z24" s="11" t="s">
        <v>33</v>
      </c>
      <c r="AA24" s="13"/>
      <c r="AB24" s="13"/>
      <c r="AC24" s="13"/>
      <c r="AD24" s="13"/>
      <c r="AE24" s="13"/>
      <c r="AF24" s="12"/>
      <c r="AG24" s="12"/>
      <c r="AH24" s="12"/>
    </row>
    <row r="25" spans="2:34" ht="30.75" customHeight="1" x14ac:dyDescent="0.25">
      <c r="B25" s="153">
        <v>13</v>
      </c>
      <c r="C25" s="10" t="s">
        <v>214</v>
      </c>
      <c r="D25" s="21" t="s">
        <v>53</v>
      </c>
      <c r="E25" s="17">
        <v>3</v>
      </c>
      <c r="F25" s="11">
        <v>0</v>
      </c>
      <c r="G25" s="11">
        <v>0</v>
      </c>
      <c r="H25" s="11">
        <v>1</v>
      </c>
      <c r="I25" s="11">
        <v>0</v>
      </c>
      <c r="J25" s="11">
        <v>0</v>
      </c>
      <c r="K25" s="11">
        <v>0</v>
      </c>
      <c r="L25" s="11"/>
      <c r="M25" s="12"/>
      <c r="N25" s="12"/>
      <c r="O25" s="11"/>
      <c r="P25" s="11" t="s">
        <v>33</v>
      </c>
      <c r="Q25" s="11"/>
      <c r="R25" s="11"/>
      <c r="S25" s="11" t="s">
        <v>33</v>
      </c>
      <c r="T25" s="11"/>
      <c r="U25" s="11" t="s">
        <v>33</v>
      </c>
      <c r="V25" s="11" t="s">
        <v>33</v>
      </c>
      <c r="W25" s="11" t="s">
        <v>33</v>
      </c>
      <c r="X25" s="11"/>
      <c r="Y25" s="11"/>
      <c r="Z25" s="11" t="s">
        <v>33</v>
      </c>
      <c r="AA25" s="13"/>
      <c r="AB25" s="13"/>
      <c r="AC25" s="13"/>
      <c r="AD25" s="13"/>
      <c r="AE25" s="13"/>
      <c r="AF25" s="12"/>
      <c r="AG25" s="12"/>
      <c r="AH25" s="12"/>
    </row>
    <row r="26" spans="2:34" ht="29.25" customHeight="1" x14ac:dyDescent="0.25">
      <c r="B26" s="152">
        <v>14</v>
      </c>
      <c r="C26" s="10" t="s">
        <v>213</v>
      </c>
      <c r="D26" s="21" t="str">
        <f>+D25</f>
        <v>Asesoría Legal</v>
      </c>
      <c r="E26" s="17">
        <v>180</v>
      </c>
      <c r="F26" s="11">
        <v>0</v>
      </c>
      <c r="G26" s="11">
        <v>0</v>
      </c>
      <c r="H26" s="11">
        <v>1</v>
      </c>
      <c r="I26" s="11">
        <v>0</v>
      </c>
      <c r="J26" s="11">
        <v>0</v>
      </c>
      <c r="K26" s="11">
        <v>0</v>
      </c>
      <c r="L26" s="11">
        <v>15</v>
      </c>
      <c r="M26" s="12"/>
      <c r="N26" s="12"/>
      <c r="O26" s="11"/>
      <c r="P26" s="11" t="s">
        <v>33</v>
      </c>
      <c r="Q26" s="11" t="s">
        <v>33</v>
      </c>
      <c r="R26" s="11" t="s">
        <v>33</v>
      </c>
      <c r="S26" s="11" t="s">
        <v>33</v>
      </c>
      <c r="T26" s="11" t="s">
        <v>33</v>
      </c>
      <c r="U26" s="11" t="s">
        <v>33</v>
      </c>
      <c r="V26" s="11" t="s">
        <v>33</v>
      </c>
      <c r="W26" s="11" t="s">
        <v>33</v>
      </c>
      <c r="X26" s="11" t="s">
        <v>33</v>
      </c>
      <c r="Y26" s="11" t="s">
        <v>33</v>
      </c>
      <c r="Z26" s="11" t="s">
        <v>33</v>
      </c>
      <c r="AA26" s="13"/>
      <c r="AB26" s="13"/>
      <c r="AC26" s="13"/>
      <c r="AD26" s="13"/>
      <c r="AE26" s="13"/>
      <c r="AF26" s="12"/>
      <c r="AG26" s="12"/>
      <c r="AH26" s="12"/>
    </row>
    <row r="27" spans="2:34" ht="34.5" customHeight="1" x14ac:dyDescent="0.25">
      <c r="B27" s="152">
        <v>15</v>
      </c>
      <c r="C27" s="10" t="s">
        <v>121</v>
      </c>
      <c r="D27" s="21" t="str">
        <f>+D26</f>
        <v>Asesoría Legal</v>
      </c>
      <c r="E27" s="17">
        <v>10</v>
      </c>
      <c r="F27" s="11">
        <v>0</v>
      </c>
      <c r="G27" s="11">
        <v>0</v>
      </c>
      <c r="H27" s="11">
        <v>1</v>
      </c>
      <c r="I27" s="11">
        <v>0</v>
      </c>
      <c r="J27" s="11">
        <v>0</v>
      </c>
      <c r="K27" s="11">
        <v>0</v>
      </c>
      <c r="L27" s="11">
        <v>1</v>
      </c>
      <c r="M27" s="12"/>
      <c r="N27" s="12"/>
      <c r="O27" s="11"/>
      <c r="P27" s="11" t="s">
        <v>33</v>
      </c>
      <c r="Q27" s="11" t="s">
        <v>33</v>
      </c>
      <c r="R27" s="11" t="s">
        <v>33</v>
      </c>
      <c r="S27" s="11" t="s">
        <v>33</v>
      </c>
      <c r="T27" s="11" t="s">
        <v>33</v>
      </c>
      <c r="U27" s="11" t="s">
        <v>33</v>
      </c>
      <c r="V27" s="11" t="s">
        <v>33</v>
      </c>
      <c r="W27" s="11" t="s">
        <v>33</v>
      </c>
      <c r="X27" s="11" t="s">
        <v>33</v>
      </c>
      <c r="Y27" s="11" t="s">
        <v>33</v>
      </c>
      <c r="Z27" s="11" t="s">
        <v>33</v>
      </c>
      <c r="AA27" s="13"/>
      <c r="AB27" s="13"/>
      <c r="AC27" s="13"/>
      <c r="AD27" s="13"/>
      <c r="AE27" s="13"/>
      <c r="AF27" s="12"/>
      <c r="AG27" s="12"/>
      <c r="AH27" s="12"/>
    </row>
    <row r="28" spans="2:34" ht="25.5" customHeight="1" x14ac:dyDescent="0.25">
      <c r="B28" s="152">
        <v>16</v>
      </c>
      <c r="C28" s="10" t="s">
        <v>120</v>
      </c>
      <c r="D28" s="21" t="str">
        <f>+D27</f>
        <v>Asesoría Legal</v>
      </c>
      <c r="E28" s="17">
        <v>2</v>
      </c>
      <c r="F28" s="11">
        <v>0</v>
      </c>
      <c r="G28" s="11">
        <v>0</v>
      </c>
      <c r="H28" s="11">
        <v>1</v>
      </c>
      <c r="I28" s="11">
        <v>0</v>
      </c>
      <c r="J28" s="11">
        <v>0</v>
      </c>
      <c r="K28" s="11">
        <v>0</v>
      </c>
      <c r="L28" s="11"/>
      <c r="M28" s="12"/>
      <c r="N28" s="12"/>
      <c r="O28" s="11"/>
      <c r="P28" s="11" t="s">
        <v>33</v>
      </c>
      <c r="Q28" s="11"/>
      <c r="R28" s="11"/>
      <c r="S28" s="11" t="s">
        <v>33</v>
      </c>
      <c r="T28" s="11" t="s">
        <v>33</v>
      </c>
      <c r="U28" s="11" t="s">
        <v>33</v>
      </c>
      <c r="V28" s="11" t="s">
        <v>33</v>
      </c>
      <c r="W28" s="11" t="s">
        <v>33</v>
      </c>
      <c r="X28" s="11"/>
      <c r="Y28" s="11"/>
      <c r="Z28" s="11" t="s">
        <v>33</v>
      </c>
      <c r="AA28" s="13"/>
      <c r="AB28" s="13"/>
      <c r="AC28" s="13"/>
      <c r="AD28" s="13"/>
      <c r="AE28" s="13"/>
      <c r="AF28" s="12"/>
      <c r="AG28" s="12"/>
      <c r="AH28" s="12" t="s">
        <v>33</v>
      </c>
    </row>
    <row r="29" spans="2:34" ht="27" customHeight="1" x14ac:dyDescent="0.25">
      <c r="B29" s="153">
        <v>17</v>
      </c>
      <c r="C29" s="10" t="s">
        <v>119</v>
      </c>
      <c r="D29" s="21" t="s">
        <v>51</v>
      </c>
      <c r="E29" s="11">
        <v>3</v>
      </c>
      <c r="F29" s="11">
        <v>0</v>
      </c>
      <c r="G29" s="11">
        <v>0</v>
      </c>
      <c r="H29" s="11">
        <v>0</v>
      </c>
      <c r="I29" s="11">
        <v>1</v>
      </c>
      <c r="J29" s="11">
        <v>0</v>
      </c>
      <c r="K29" s="11">
        <v>0</v>
      </c>
      <c r="L29" s="11"/>
      <c r="M29" s="12"/>
      <c r="N29" s="12"/>
      <c r="O29" s="11"/>
      <c r="P29" s="11" t="s">
        <v>33</v>
      </c>
      <c r="Q29" s="11"/>
      <c r="R29" s="11"/>
      <c r="S29" s="11" t="s">
        <v>33</v>
      </c>
      <c r="T29" s="11" t="s">
        <v>33</v>
      </c>
      <c r="U29" s="11" t="s">
        <v>33</v>
      </c>
      <c r="V29" s="11" t="s">
        <v>33</v>
      </c>
      <c r="W29" s="11" t="s">
        <v>33</v>
      </c>
      <c r="X29" s="11"/>
      <c r="Y29" s="11"/>
      <c r="Z29" s="11" t="s">
        <v>33</v>
      </c>
      <c r="AA29" s="13"/>
      <c r="AB29" s="13"/>
      <c r="AC29" s="13"/>
      <c r="AD29" s="13"/>
      <c r="AE29" s="13"/>
      <c r="AF29" s="12" t="s">
        <v>33</v>
      </c>
      <c r="AG29" s="12"/>
      <c r="AH29" s="13"/>
    </row>
    <row r="30" spans="2:34" ht="30" x14ac:dyDescent="0.25">
      <c r="B30" s="152">
        <v>18</v>
      </c>
      <c r="C30" s="10" t="s">
        <v>57</v>
      </c>
      <c r="D30" s="14" t="s">
        <v>51</v>
      </c>
      <c r="E30" s="11">
        <v>5</v>
      </c>
      <c r="F30" s="11">
        <v>0</v>
      </c>
      <c r="G30" s="11">
        <v>0</v>
      </c>
      <c r="H30" s="11">
        <v>0</v>
      </c>
      <c r="I30" s="11">
        <v>1</v>
      </c>
      <c r="J30" s="11">
        <v>0</v>
      </c>
      <c r="K30" s="11">
        <v>0</v>
      </c>
      <c r="L30" s="12">
        <v>1</v>
      </c>
      <c r="M30" s="12"/>
      <c r="N30" s="12"/>
      <c r="O30" s="11"/>
      <c r="P30" s="11" t="s">
        <v>33</v>
      </c>
      <c r="Q30" s="11" t="s">
        <v>33</v>
      </c>
      <c r="R30" s="11" t="s">
        <v>33</v>
      </c>
      <c r="S30" s="11" t="s">
        <v>33</v>
      </c>
      <c r="T30" s="11" t="s">
        <v>33</v>
      </c>
      <c r="U30" s="11" t="s">
        <v>33</v>
      </c>
      <c r="V30" s="11" t="s">
        <v>33</v>
      </c>
      <c r="W30" s="11" t="s">
        <v>33</v>
      </c>
      <c r="X30" s="11" t="s">
        <v>33</v>
      </c>
      <c r="Y30" s="11" t="s">
        <v>33</v>
      </c>
      <c r="Z30" s="11" t="s">
        <v>33</v>
      </c>
      <c r="AA30" s="13"/>
      <c r="AB30" s="13"/>
      <c r="AC30" s="13"/>
      <c r="AD30" s="13"/>
      <c r="AE30" s="13"/>
      <c r="AF30" s="12" t="s">
        <v>33</v>
      </c>
      <c r="AG30" s="12"/>
      <c r="AH30" s="12"/>
    </row>
    <row r="31" spans="2:34" ht="31.5" customHeight="1" x14ac:dyDescent="0.25">
      <c r="B31" s="152">
        <v>19</v>
      </c>
      <c r="C31" s="10" t="s">
        <v>56</v>
      </c>
      <c r="D31" s="22" t="str">
        <f>+D29</f>
        <v>Dirección Regional</v>
      </c>
      <c r="E31" s="11">
        <v>3</v>
      </c>
      <c r="F31" s="11">
        <v>0</v>
      </c>
      <c r="G31" s="11">
        <v>0</v>
      </c>
      <c r="H31" s="11">
        <v>0</v>
      </c>
      <c r="I31" s="11">
        <v>0</v>
      </c>
      <c r="J31" s="11">
        <v>0</v>
      </c>
      <c r="K31" s="11">
        <v>1</v>
      </c>
      <c r="L31" s="12"/>
      <c r="M31" s="12"/>
      <c r="N31" s="12"/>
      <c r="O31" s="11" t="s">
        <v>33</v>
      </c>
      <c r="P31" s="11"/>
      <c r="Q31" s="11"/>
      <c r="R31" s="11"/>
      <c r="S31" s="11"/>
      <c r="T31" s="11"/>
      <c r="U31" s="11"/>
      <c r="V31" s="11"/>
      <c r="W31" s="11"/>
      <c r="X31" s="11"/>
      <c r="Y31" s="11"/>
      <c r="Z31" s="11" t="s">
        <v>33</v>
      </c>
      <c r="AA31" s="13"/>
      <c r="AB31" s="13"/>
      <c r="AC31" s="13"/>
      <c r="AD31" s="13"/>
      <c r="AE31" s="13"/>
      <c r="AF31" s="12"/>
      <c r="AG31" s="12"/>
      <c r="AH31" s="12" t="s">
        <v>33</v>
      </c>
    </row>
    <row r="32" spans="2:34" ht="30" x14ac:dyDescent="0.25">
      <c r="B32" s="153">
        <v>20</v>
      </c>
      <c r="C32" s="24" t="s">
        <v>48</v>
      </c>
      <c r="D32" s="22" t="str">
        <f>+D31</f>
        <v>Dirección Regional</v>
      </c>
      <c r="E32" s="11">
        <v>2</v>
      </c>
      <c r="F32" s="11">
        <v>0</v>
      </c>
      <c r="G32" s="11">
        <v>0</v>
      </c>
      <c r="H32" s="11">
        <v>0</v>
      </c>
      <c r="I32" s="11">
        <v>1</v>
      </c>
      <c r="J32" s="11">
        <v>0</v>
      </c>
      <c r="K32" s="11">
        <v>0</v>
      </c>
      <c r="L32" s="12"/>
      <c r="M32" s="12"/>
      <c r="N32" s="12"/>
      <c r="O32" s="11"/>
      <c r="P32" s="11" t="s">
        <v>33</v>
      </c>
      <c r="Q32" s="11"/>
      <c r="R32" s="11"/>
      <c r="S32" s="11" t="s">
        <v>33</v>
      </c>
      <c r="T32" s="11"/>
      <c r="U32" s="11" t="s">
        <v>33</v>
      </c>
      <c r="V32" s="11" t="s">
        <v>33</v>
      </c>
      <c r="W32" s="11" t="s">
        <v>33</v>
      </c>
      <c r="X32" s="11"/>
      <c r="Y32" s="11"/>
      <c r="Z32" s="11" t="s">
        <v>33</v>
      </c>
      <c r="AA32" s="12"/>
      <c r="AB32" s="12"/>
      <c r="AC32" s="12"/>
      <c r="AD32" s="12"/>
      <c r="AE32" s="12"/>
      <c r="AF32" s="13"/>
      <c r="AG32" s="12" t="s">
        <v>33</v>
      </c>
      <c r="AH32" s="12"/>
    </row>
    <row r="33" spans="2:34" ht="30" x14ac:dyDescent="0.25">
      <c r="B33" s="152">
        <v>21</v>
      </c>
      <c r="C33" s="10" t="s">
        <v>212</v>
      </c>
      <c r="D33" s="14" t="s">
        <v>51</v>
      </c>
      <c r="E33" s="11">
        <v>2</v>
      </c>
      <c r="F33" s="11">
        <v>0</v>
      </c>
      <c r="G33" s="11">
        <v>0</v>
      </c>
      <c r="H33" s="11">
        <v>0</v>
      </c>
      <c r="I33" s="11">
        <v>1</v>
      </c>
      <c r="J33" s="11">
        <v>0</v>
      </c>
      <c r="K33" s="11">
        <v>0</v>
      </c>
      <c r="L33" s="11"/>
      <c r="M33" s="11"/>
      <c r="N33" s="11">
        <v>2</v>
      </c>
      <c r="O33" s="11"/>
      <c r="P33" s="11"/>
      <c r="Q33" s="11"/>
      <c r="R33" s="11"/>
      <c r="S33" s="11"/>
      <c r="T33" s="11"/>
      <c r="U33" s="11"/>
      <c r="V33" s="11"/>
      <c r="W33" s="11"/>
      <c r="X33" s="11"/>
      <c r="Y33" s="11"/>
      <c r="Z33" s="11"/>
      <c r="AA33" s="13"/>
      <c r="AB33" s="13"/>
      <c r="AC33" s="13"/>
      <c r="AD33" s="13"/>
      <c r="AE33" s="13"/>
      <c r="AF33" s="3"/>
      <c r="AG33" s="3"/>
      <c r="AH33" s="3"/>
    </row>
    <row r="34" spans="2:34" ht="44.25" customHeight="1" thickBot="1" x14ac:dyDescent="0.3">
      <c r="B34" s="153">
        <v>22</v>
      </c>
      <c r="C34" s="24" t="s">
        <v>117</v>
      </c>
      <c r="D34" s="10" t="str">
        <f>+D32</f>
        <v>Dirección Regional</v>
      </c>
      <c r="E34" s="11">
        <v>2</v>
      </c>
      <c r="F34" s="11">
        <v>0</v>
      </c>
      <c r="G34" s="11">
        <v>0</v>
      </c>
      <c r="H34" s="11">
        <v>0</v>
      </c>
      <c r="I34" s="11">
        <v>1</v>
      </c>
      <c r="J34" s="11">
        <v>0</v>
      </c>
      <c r="K34" s="11">
        <v>0</v>
      </c>
      <c r="L34" s="11">
        <v>1</v>
      </c>
      <c r="M34" s="11"/>
      <c r="N34" s="11"/>
      <c r="O34" s="11"/>
      <c r="P34" s="11"/>
      <c r="Q34" s="11" t="s">
        <v>33</v>
      </c>
      <c r="R34" s="11" t="s">
        <v>33</v>
      </c>
      <c r="S34" s="11"/>
      <c r="T34" s="11"/>
      <c r="U34" s="11" t="s">
        <v>33</v>
      </c>
      <c r="V34" s="11"/>
      <c r="W34" s="11"/>
      <c r="X34" s="11"/>
      <c r="Y34" s="11" t="s">
        <v>33</v>
      </c>
      <c r="Z34" s="11" t="s">
        <v>33</v>
      </c>
      <c r="AA34" s="11"/>
      <c r="AB34" s="12"/>
      <c r="AC34" s="12"/>
      <c r="AD34" s="12"/>
      <c r="AE34" s="12"/>
      <c r="AF34" s="3"/>
      <c r="AG34" s="3"/>
      <c r="AH34" s="3"/>
    </row>
    <row r="35" spans="2:34" ht="15.75" thickBot="1" x14ac:dyDescent="0.3">
      <c r="E35" s="151">
        <f>SUM(E13:E34)</f>
        <v>3113</v>
      </c>
    </row>
    <row r="50" spans="2:2" ht="15.75" thickBot="1" x14ac:dyDescent="0.3"/>
    <row r="51" spans="2:2" ht="15.75" thickBot="1" x14ac:dyDescent="0.3">
      <c r="B51" s="151"/>
    </row>
  </sheetData>
  <mergeCells count="10">
    <mergeCell ref="AF10:AH10"/>
    <mergeCell ref="F11:K11"/>
    <mergeCell ref="L11:N11"/>
    <mergeCell ref="O11:Z11"/>
    <mergeCell ref="A1:Z1"/>
    <mergeCell ref="A2:Z2"/>
    <mergeCell ref="A3:Z3"/>
    <mergeCell ref="F10:N10"/>
    <mergeCell ref="O10:Z10"/>
    <mergeCell ref="AA10:AE10"/>
  </mergeCells>
  <pageMargins left="0.11811023622047245" right="0.11811023622047245" top="0.74803149606299213" bottom="0.74803149606299213" header="0.31496062992125984" footer="0.31496062992125984"/>
  <pageSetup paperSize="9" scale="50" fitToHeight="0" orientation="landscape" r:id="rId1"/>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35"/>
  <sheetViews>
    <sheetView workbookViewId="0">
      <selection sqref="A1:AC1"/>
    </sheetView>
  </sheetViews>
  <sheetFormatPr baseColWidth="10" defaultColWidth="11.42578125" defaultRowHeight="15" x14ac:dyDescent="0.25"/>
  <cols>
    <col min="1" max="1" width="31.5703125" style="105" customWidth="1"/>
    <col min="2" max="2" width="36.42578125" style="105" hidden="1" customWidth="1"/>
    <col min="3" max="3" width="32.85546875" style="105" customWidth="1"/>
    <col min="4" max="4" width="23.5703125" style="105" customWidth="1"/>
    <col min="5" max="5" width="10.7109375" style="105" customWidth="1"/>
    <col min="6" max="6" width="9.140625" style="105" customWidth="1"/>
    <col min="7" max="7" width="5.140625" style="105" customWidth="1"/>
    <col min="8" max="8" width="8.140625" style="105" customWidth="1"/>
    <col min="9" max="9" width="7.140625" style="105" customWidth="1"/>
    <col min="10" max="10" width="8.140625" style="105" customWidth="1"/>
    <col min="11" max="11" width="6.28515625" style="105" customWidth="1"/>
    <col min="12" max="12" width="4.5703125" style="105" customWidth="1"/>
    <col min="13" max="13" width="9.85546875" style="105" customWidth="1"/>
    <col min="14" max="14" width="5.5703125" style="105" customWidth="1"/>
    <col min="15" max="15" width="6.7109375" style="105" customWidth="1"/>
    <col min="16" max="16" width="7.28515625" style="105" customWidth="1"/>
    <col min="17" max="17" width="8.42578125" style="105" customWidth="1"/>
    <col min="18" max="18" width="7.140625" style="105" customWidth="1"/>
    <col min="19" max="19" width="8" style="105" customWidth="1"/>
    <col min="20" max="21" width="6.42578125" style="105" customWidth="1"/>
    <col min="22" max="22" width="7.5703125" style="105" customWidth="1"/>
    <col min="23" max="23" width="6" style="105" customWidth="1"/>
    <col min="24" max="24" width="6.140625" style="105" customWidth="1"/>
    <col min="25" max="25" width="6.42578125" style="105" customWidth="1"/>
    <col min="26" max="26" width="7.5703125" style="105" customWidth="1"/>
    <col min="27" max="28" width="8" style="105" customWidth="1"/>
    <col min="29" max="29" width="8.28515625" style="105" customWidth="1"/>
    <col min="30" max="30" width="7.7109375" style="105" customWidth="1"/>
    <col min="31" max="31" width="7" style="105" customWidth="1"/>
    <col min="32" max="32" width="6.7109375" style="105" customWidth="1"/>
    <col min="33" max="33" width="7.42578125" style="105" customWidth="1"/>
    <col min="34" max="16384" width="11.42578125" style="105"/>
  </cols>
  <sheetData>
    <row r="1" spans="1:34" ht="15.75" x14ac:dyDescent="0.25">
      <c r="A1" s="383" t="s">
        <v>0</v>
      </c>
      <c r="B1" s="383"/>
      <c r="C1" s="383"/>
      <c r="D1" s="383"/>
      <c r="E1" s="383"/>
      <c r="F1" s="383"/>
      <c r="G1" s="383"/>
      <c r="H1" s="383"/>
      <c r="I1" s="383"/>
      <c r="J1" s="383"/>
      <c r="K1" s="383"/>
      <c r="L1" s="383"/>
      <c r="M1" s="383"/>
      <c r="N1" s="383"/>
      <c r="O1" s="383"/>
      <c r="P1" s="383"/>
      <c r="Q1" s="383"/>
      <c r="R1" s="383"/>
      <c r="S1" s="383"/>
      <c r="T1" s="383"/>
      <c r="U1" s="383"/>
      <c r="V1" s="383"/>
      <c r="W1" s="383"/>
      <c r="X1" s="383"/>
      <c r="Y1" s="383"/>
      <c r="Z1" s="383"/>
      <c r="AA1" s="383"/>
      <c r="AB1" s="383"/>
      <c r="AC1" s="383"/>
      <c r="AD1" s="104"/>
    </row>
    <row r="2" spans="1:34" ht="15.75" x14ac:dyDescent="0.25">
      <c r="A2" s="383" t="s">
        <v>42</v>
      </c>
      <c r="B2" s="383"/>
      <c r="C2" s="383"/>
      <c r="D2" s="383"/>
      <c r="E2" s="383"/>
      <c r="F2" s="383"/>
      <c r="G2" s="383"/>
      <c r="H2" s="383"/>
      <c r="I2" s="383"/>
      <c r="J2" s="383"/>
      <c r="K2" s="383"/>
      <c r="L2" s="383"/>
      <c r="M2" s="383"/>
      <c r="N2" s="383"/>
      <c r="O2" s="383"/>
      <c r="P2" s="383"/>
      <c r="Q2" s="383"/>
      <c r="R2" s="383"/>
      <c r="S2" s="383"/>
      <c r="T2" s="383"/>
      <c r="U2" s="383"/>
      <c r="V2" s="383"/>
      <c r="W2" s="383"/>
      <c r="X2" s="383"/>
      <c r="Y2" s="383"/>
      <c r="Z2" s="383"/>
      <c r="AA2" s="383"/>
      <c r="AB2" s="383"/>
      <c r="AC2" s="383"/>
      <c r="AD2" s="383"/>
    </row>
    <row r="3" spans="1:34" ht="15.75" x14ac:dyDescent="0.25">
      <c r="A3" s="383" t="s">
        <v>38</v>
      </c>
      <c r="B3" s="383"/>
      <c r="C3" s="383"/>
      <c r="D3" s="383"/>
      <c r="E3" s="383"/>
      <c r="F3" s="383"/>
      <c r="G3" s="383"/>
      <c r="H3" s="383"/>
      <c r="I3" s="383"/>
      <c r="J3" s="383"/>
      <c r="K3" s="383"/>
      <c r="L3" s="383"/>
      <c r="M3" s="383"/>
      <c r="N3" s="383"/>
      <c r="O3" s="383"/>
      <c r="P3" s="383"/>
      <c r="Q3" s="383"/>
      <c r="R3" s="383"/>
      <c r="S3" s="383"/>
      <c r="T3" s="383"/>
      <c r="U3" s="383"/>
      <c r="V3" s="383"/>
      <c r="W3" s="383"/>
      <c r="X3" s="383"/>
      <c r="Y3" s="383"/>
      <c r="Z3" s="383"/>
      <c r="AA3" s="383"/>
      <c r="AB3" s="383"/>
      <c r="AC3" s="383"/>
      <c r="AD3" s="383"/>
    </row>
    <row r="4" spans="1:34" ht="15.75" x14ac:dyDescent="0.25">
      <c r="A4" s="106"/>
      <c r="B4" s="106"/>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row>
    <row r="5" spans="1:34" ht="48" customHeight="1" x14ac:dyDescent="0.25">
      <c r="A5" s="104" t="s">
        <v>224</v>
      </c>
      <c r="B5" s="104"/>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row>
    <row r="6" spans="1:34" ht="37.5" customHeight="1" x14ac:dyDescent="0.25">
      <c r="A6" s="106"/>
      <c r="B6" s="106" t="s">
        <v>223</v>
      </c>
      <c r="C6" s="106"/>
      <c r="D6" s="106"/>
      <c r="E6" s="106"/>
      <c r="F6" s="106"/>
      <c r="G6" s="106"/>
      <c r="H6" s="106"/>
      <c r="I6" s="106"/>
      <c r="J6" s="106"/>
      <c r="K6" s="106"/>
      <c r="L6" s="106"/>
      <c r="M6" s="106"/>
      <c r="N6" s="106"/>
      <c r="O6" s="106"/>
      <c r="P6" s="106"/>
      <c r="Q6" s="106"/>
      <c r="R6" s="106"/>
      <c r="S6" s="106"/>
      <c r="T6" s="106"/>
      <c r="U6" s="106"/>
      <c r="V6" s="106"/>
      <c r="W6" s="106"/>
      <c r="X6" s="106"/>
      <c r="Y6" s="106"/>
      <c r="Z6" s="106"/>
      <c r="AA6" s="106"/>
      <c r="AB6" s="106"/>
      <c r="AC6" s="106"/>
      <c r="AD6" s="106"/>
    </row>
    <row r="7" spans="1:34" ht="5.25" hidden="1" customHeight="1" x14ac:dyDescent="0.25">
      <c r="B7" s="105" t="s">
        <v>222</v>
      </c>
    </row>
    <row r="8" spans="1:34" ht="21" customHeight="1" x14ac:dyDescent="0.25"/>
    <row r="10" spans="1:34" s="106" customFormat="1" ht="31.5" x14ac:dyDescent="0.25">
      <c r="B10" s="369" t="s">
        <v>1</v>
      </c>
      <c r="C10" s="369" t="s">
        <v>2</v>
      </c>
      <c r="D10" s="88" t="s">
        <v>3</v>
      </c>
      <c r="E10" s="92" t="s">
        <v>4</v>
      </c>
      <c r="F10" s="372" t="s">
        <v>5</v>
      </c>
      <c r="G10" s="418"/>
      <c r="H10" s="418"/>
      <c r="I10" s="418"/>
      <c r="J10" s="418"/>
      <c r="K10" s="418"/>
      <c r="L10" s="418"/>
      <c r="M10" s="418"/>
      <c r="N10" s="419"/>
      <c r="O10" s="372" t="s">
        <v>219</v>
      </c>
      <c r="P10" s="418"/>
      <c r="Q10" s="418"/>
      <c r="R10" s="418"/>
      <c r="S10" s="418"/>
      <c r="T10" s="418"/>
      <c r="U10" s="418"/>
      <c r="V10" s="418"/>
      <c r="W10" s="418"/>
      <c r="X10" s="418"/>
      <c r="Y10" s="418"/>
      <c r="Z10" s="419"/>
      <c r="AA10" s="414" t="s">
        <v>11</v>
      </c>
      <c r="AB10" s="415"/>
      <c r="AC10" s="415"/>
      <c r="AD10" s="415"/>
      <c r="AE10" s="416"/>
      <c r="AF10" s="414" t="s">
        <v>15</v>
      </c>
      <c r="AG10" s="415"/>
      <c r="AH10" s="416"/>
    </row>
    <row r="11" spans="1:34" s="106" customFormat="1" ht="15.75" x14ac:dyDescent="0.25">
      <c r="B11" s="370"/>
      <c r="C11" s="370"/>
      <c r="D11" s="88"/>
      <c r="E11" s="92"/>
      <c r="F11" s="375" t="s">
        <v>6</v>
      </c>
      <c r="G11" s="375"/>
      <c r="H11" s="375"/>
      <c r="I11" s="375"/>
      <c r="J11" s="375"/>
      <c r="K11" s="375"/>
      <c r="L11" s="417" t="s">
        <v>218</v>
      </c>
      <c r="M11" s="417"/>
      <c r="N11" s="417"/>
      <c r="O11" s="375" t="s">
        <v>10</v>
      </c>
      <c r="P11" s="375"/>
      <c r="Q11" s="375"/>
      <c r="R11" s="375"/>
      <c r="S11" s="375"/>
      <c r="T11" s="375"/>
      <c r="U11" s="375"/>
      <c r="V11" s="375"/>
      <c r="W11" s="375"/>
      <c r="X11" s="375"/>
      <c r="Y11" s="375"/>
      <c r="Z11" s="375"/>
      <c r="AA11" s="88" t="s">
        <v>31</v>
      </c>
      <c r="AB11" s="88" t="s">
        <v>32</v>
      </c>
      <c r="AC11" s="88" t="s">
        <v>12</v>
      </c>
      <c r="AD11" s="88" t="s">
        <v>13</v>
      </c>
      <c r="AE11" s="88" t="s">
        <v>14</v>
      </c>
      <c r="AF11" s="88" t="s">
        <v>16</v>
      </c>
      <c r="AG11" s="88" t="s">
        <v>17</v>
      </c>
      <c r="AH11" s="88" t="s">
        <v>18</v>
      </c>
    </row>
    <row r="12" spans="1:34" s="106" customFormat="1" ht="30.75" customHeight="1" x14ac:dyDescent="0.25">
      <c r="B12" s="371"/>
      <c r="C12" s="371"/>
      <c r="D12" s="88"/>
      <c r="E12" s="92"/>
      <c r="F12" s="92" t="s">
        <v>41</v>
      </c>
      <c r="G12" s="92" t="s">
        <v>146</v>
      </c>
      <c r="H12" s="92" t="s">
        <v>145</v>
      </c>
      <c r="I12" s="88" t="s">
        <v>43</v>
      </c>
      <c r="J12" s="88" t="s">
        <v>217</v>
      </c>
      <c r="K12" s="92" t="s">
        <v>22</v>
      </c>
      <c r="L12" s="77" t="s">
        <v>8</v>
      </c>
      <c r="M12" s="79" t="s">
        <v>28</v>
      </c>
      <c r="N12" s="77" t="s">
        <v>37</v>
      </c>
      <c r="O12" s="79" t="s">
        <v>25</v>
      </c>
      <c r="P12" s="77" t="s">
        <v>24</v>
      </c>
      <c r="Q12" s="77" t="s">
        <v>64</v>
      </c>
      <c r="R12" s="77" t="s">
        <v>65</v>
      </c>
      <c r="S12" s="77" t="s">
        <v>26</v>
      </c>
      <c r="T12" s="77" t="s">
        <v>27</v>
      </c>
      <c r="U12" s="77" t="s">
        <v>23</v>
      </c>
      <c r="V12" s="77" t="s">
        <v>73</v>
      </c>
      <c r="W12" s="77" t="s">
        <v>141</v>
      </c>
      <c r="X12" s="77" t="s">
        <v>84</v>
      </c>
      <c r="Y12" s="77" t="s">
        <v>140</v>
      </c>
      <c r="Z12" s="77" t="s">
        <v>30</v>
      </c>
      <c r="AA12" s="88"/>
      <c r="AB12" s="88"/>
      <c r="AC12" s="88"/>
      <c r="AD12" s="88"/>
      <c r="AE12" s="88"/>
      <c r="AF12" s="88"/>
      <c r="AG12" s="88"/>
      <c r="AH12" s="88"/>
    </row>
    <row r="13" spans="1:34" ht="28.5" customHeight="1" x14ac:dyDescent="0.25">
      <c r="B13" s="152">
        <v>1</v>
      </c>
      <c r="C13" s="9" t="s">
        <v>34</v>
      </c>
      <c r="D13" s="94" t="s">
        <v>40</v>
      </c>
      <c r="E13" s="86">
        <v>2</v>
      </c>
      <c r="F13" s="86">
        <v>1</v>
      </c>
      <c r="G13" s="86">
        <v>0</v>
      </c>
      <c r="H13" s="86">
        <v>0</v>
      </c>
      <c r="I13" s="86">
        <v>0</v>
      </c>
      <c r="J13" s="86">
        <v>0</v>
      </c>
      <c r="K13" s="86">
        <v>0</v>
      </c>
      <c r="L13" s="86"/>
      <c r="M13" s="86"/>
      <c r="N13" s="86"/>
      <c r="O13" s="86"/>
      <c r="P13" s="86"/>
      <c r="Q13" s="86"/>
      <c r="R13" s="86"/>
      <c r="S13" s="86"/>
      <c r="T13" s="86"/>
      <c r="U13" s="86"/>
      <c r="V13" s="86"/>
      <c r="W13" s="86"/>
      <c r="X13" s="3"/>
      <c r="Y13" s="3"/>
      <c r="Z13" s="3" t="s">
        <v>33</v>
      </c>
      <c r="AA13" s="3"/>
      <c r="AB13" s="3"/>
      <c r="AC13" s="86" t="s">
        <v>33</v>
      </c>
      <c r="AD13" s="86"/>
      <c r="AE13" s="86"/>
      <c r="AF13" s="86" t="s">
        <v>33</v>
      </c>
      <c r="AG13" s="86"/>
      <c r="AH13" s="86"/>
    </row>
    <row r="14" spans="1:34" ht="28.5" customHeight="1" x14ac:dyDescent="0.25">
      <c r="B14" s="153">
        <v>2</v>
      </c>
      <c r="C14" s="10" t="s">
        <v>35</v>
      </c>
      <c r="D14" s="14" t="str">
        <f>+D13</f>
        <v>Administración</v>
      </c>
      <c r="E14" s="11">
        <v>2</v>
      </c>
      <c r="F14" s="11">
        <v>1</v>
      </c>
      <c r="G14" s="11">
        <v>0</v>
      </c>
      <c r="H14" s="11">
        <v>0</v>
      </c>
      <c r="I14" s="11">
        <v>0</v>
      </c>
      <c r="J14" s="11">
        <v>0</v>
      </c>
      <c r="K14" s="11">
        <v>0</v>
      </c>
      <c r="L14" s="12"/>
      <c r="M14" s="11" t="s">
        <v>33</v>
      </c>
      <c r="N14" s="12"/>
      <c r="O14" s="12" t="s">
        <v>33</v>
      </c>
      <c r="P14" s="12"/>
      <c r="Q14" s="12"/>
      <c r="R14" s="12"/>
      <c r="S14" s="12"/>
      <c r="T14" s="12"/>
      <c r="U14" s="12"/>
      <c r="V14" s="12"/>
      <c r="W14" s="11"/>
      <c r="X14" s="13"/>
      <c r="Y14" s="13"/>
      <c r="Z14" s="13" t="s">
        <v>33</v>
      </c>
      <c r="AA14" s="13"/>
      <c r="AB14" s="13"/>
      <c r="AC14" s="12"/>
      <c r="AD14" s="12" t="s">
        <v>33</v>
      </c>
      <c r="AE14" s="12"/>
      <c r="AF14" s="86"/>
      <c r="AG14" s="86"/>
      <c r="AH14" s="86"/>
    </row>
    <row r="15" spans="1:34" ht="33.75" customHeight="1" x14ac:dyDescent="0.25">
      <c r="B15" s="152">
        <v>3</v>
      </c>
      <c r="C15" s="20" t="s">
        <v>36</v>
      </c>
      <c r="D15" s="14" t="s">
        <v>179</v>
      </c>
      <c r="E15" s="11">
        <v>5</v>
      </c>
      <c r="F15" s="11">
        <v>0</v>
      </c>
      <c r="G15" s="11">
        <v>1</v>
      </c>
      <c r="H15" s="11">
        <v>0</v>
      </c>
      <c r="I15" s="11">
        <v>0</v>
      </c>
      <c r="J15" s="11">
        <v>0</v>
      </c>
      <c r="K15" s="11">
        <v>0</v>
      </c>
      <c r="L15" s="12"/>
      <c r="M15" s="12"/>
      <c r="N15" s="12"/>
      <c r="O15" s="11" t="s">
        <v>33</v>
      </c>
      <c r="P15" s="11"/>
      <c r="Q15" s="11"/>
      <c r="R15" s="11"/>
      <c r="S15" s="11"/>
      <c r="T15" s="11"/>
      <c r="U15" s="11"/>
      <c r="V15" s="11"/>
      <c r="W15" s="11"/>
      <c r="X15" s="11"/>
      <c r="Y15" s="11"/>
      <c r="Z15" s="11" t="s">
        <v>33</v>
      </c>
      <c r="AA15" s="3"/>
      <c r="AB15" s="3"/>
      <c r="AC15" s="3"/>
      <c r="AD15" s="3"/>
      <c r="AE15" s="3"/>
      <c r="AF15" s="12"/>
      <c r="AG15" s="12" t="s">
        <v>33</v>
      </c>
      <c r="AH15" s="12"/>
    </row>
    <row r="16" spans="1:34" ht="40.5" customHeight="1" x14ac:dyDescent="0.25">
      <c r="B16" s="153">
        <v>4</v>
      </c>
      <c r="C16" s="154" t="s">
        <v>19</v>
      </c>
      <c r="D16" s="9" t="str">
        <f>+D15</f>
        <v>Mesa de Partes</v>
      </c>
      <c r="E16" s="11">
        <v>1</v>
      </c>
      <c r="F16" s="86">
        <v>0</v>
      </c>
      <c r="G16" s="86">
        <v>1</v>
      </c>
      <c r="H16" s="86">
        <v>0</v>
      </c>
      <c r="I16" s="86">
        <v>0</v>
      </c>
      <c r="J16" s="86">
        <v>0</v>
      </c>
      <c r="K16" s="86">
        <v>0</v>
      </c>
      <c r="L16" s="86"/>
      <c r="M16" s="86"/>
      <c r="N16" s="86"/>
      <c r="O16" s="11"/>
      <c r="P16" s="11" t="s">
        <v>33</v>
      </c>
      <c r="Q16" s="11"/>
      <c r="R16" s="11"/>
      <c r="S16" s="11" t="s">
        <v>33</v>
      </c>
      <c r="T16" s="11"/>
      <c r="U16" s="11" t="s">
        <v>33</v>
      </c>
      <c r="V16" s="11"/>
      <c r="W16" s="11" t="s">
        <v>33</v>
      </c>
      <c r="X16" s="11"/>
      <c r="Y16" s="11"/>
      <c r="Z16" s="11" t="s">
        <v>33</v>
      </c>
      <c r="AA16" s="3"/>
      <c r="AB16" s="3"/>
      <c r="AC16" s="3"/>
      <c r="AD16" s="3"/>
      <c r="AE16" s="3"/>
      <c r="AF16" s="12"/>
      <c r="AG16" s="12"/>
      <c r="AH16" s="12"/>
    </row>
    <row r="17" spans="2:34" ht="42.75" customHeight="1" x14ac:dyDescent="0.3">
      <c r="B17" s="152">
        <v>5</v>
      </c>
      <c r="C17" s="14" t="s">
        <v>194</v>
      </c>
      <c r="D17" s="14" t="str">
        <f>+D16</f>
        <v>Mesa de Partes</v>
      </c>
      <c r="E17" s="11">
        <v>1</v>
      </c>
      <c r="F17" s="11">
        <v>0</v>
      </c>
      <c r="G17" s="11">
        <v>1</v>
      </c>
      <c r="H17" s="11">
        <v>0</v>
      </c>
      <c r="I17" s="11">
        <v>0</v>
      </c>
      <c r="J17" s="11">
        <v>0</v>
      </c>
      <c r="K17" s="11">
        <v>0</v>
      </c>
      <c r="L17" s="11"/>
      <c r="M17" s="11"/>
      <c r="N17" s="11"/>
      <c r="O17" s="11"/>
      <c r="P17" s="11" t="s">
        <v>33</v>
      </c>
      <c r="Q17" s="11"/>
      <c r="R17" s="11"/>
      <c r="S17" s="11" t="s">
        <v>33</v>
      </c>
      <c r="T17" s="11"/>
      <c r="U17" s="11" t="s">
        <v>33</v>
      </c>
      <c r="V17" s="11" t="s">
        <v>33</v>
      </c>
      <c r="W17" s="11" t="s">
        <v>33</v>
      </c>
      <c r="X17" s="11"/>
      <c r="Y17" s="11"/>
      <c r="Z17" s="11" t="s">
        <v>33</v>
      </c>
      <c r="AA17" s="13"/>
      <c r="AB17" s="13"/>
      <c r="AC17" s="13"/>
      <c r="AD17" s="13"/>
      <c r="AE17" s="13"/>
      <c r="AF17" s="12"/>
      <c r="AG17" s="12" t="s">
        <v>33</v>
      </c>
      <c r="AH17" s="12"/>
    </row>
    <row r="18" spans="2:34" ht="36.75" customHeight="1" x14ac:dyDescent="0.25">
      <c r="B18" s="152">
        <v>6</v>
      </c>
      <c r="C18" s="14" t="s">
        <v>50</v>
      </c>
      <c r="D18" s="14" t="s">
        <v>216</v>
      </c>
      <c r="E18" s="11">
        <v>5</v>
      </c>
      <c r="F18" s="11">
        <v>0</v>
      </c>
      <c r="G18" s="11">
        <v>0</v>
      </c>
      <c r="H18" s="11">
        <v>0</v>
      </c>
      <c r="I18" s="11">
        <v>0</v>
      </c>
      <c r="J18" s="11">
        <v>0</v>
      </c>
      <c r="K18" s="11">
        <v>1</v>
      </c>
      <c r="L18" s="11"/>
      <c r="M18" s="11"/>
      <c r="N18" s="11"/>
      <c r="O18" s="11" t="s">
        <v>33</v>
      </c>
      <c r="P18" s="11"/>
      <c r="Q18" s="11"/>
      <c r="R18" s="11"/>
      <c r="S18" s="11"/>
      <c r="T18" s="11"/>
      <c r="U18" s="11"/>
      <c r="V18" s="11"/>
      <c r="W18" s="11"/>
      <c r="X18" s="11"/>
      <c r="Y18" s="11"/>
      <c r="Z18" s="11" t="s">
        <v>33</v>
      </c>
      <c r="AA18" s="13"/>
      <c r="AB18" s="13"/>
      <c r="AC18" s="13"/>
      <c r="AD18" s="13"/>
      <c r="AE18" s="13"/>
      <c r="AF18" s="12"/>
      <c r="AG18" s="12"/>
      <c r="AH18" s="12"/>
    </row>
    <row r="19" spans="2:34" ht="32.25" customHeight="1" x14ac:dyDescent="0.25">
      <c r="B19" s="152">
        <v>7</v>
      </c>
      <c r="C19" s="10" t="s">
        <v>66</v>
      </c>
      <c r="D19" s="14" t="s">
        <v>53</v>
      </c>
      <c r="E19" s="11">
        <v>2</v>
      </c>
      <c r="F19" s="11">
        <v>0</v>
      </c>
      <c r="G19" s="11">
        <v>0</v>
      </c>
      <c r="H19" s="11">
        <v>1</v>
      </c>
      <c r="I19" s="11">
        <v>0</v>
      </c>
      <c r="J19" s="11">
        <v>0</v>
      </c>
      <c r="K19" s="11">
        <v>0</v>
      </c>
      <c r="L19" s="11"/>
      <c r="M19" s="11"/>
      <c r="N19" s="11"/>
      <c r="O19" s="11"/>
      <c r="P19" s="11" t="s">
        <v>33</v>
      </c>
      <c r="Q19" s="11"/>
      <c r="R19" s="11"/>
      <c r="S19" s="11" t="s">
        <v>33</v>
      </c>
      <c r="T19" s="11"/>
      <c r="U19" s="11" t="s">
        <v>33</v>
      </c>
      <c r="V19" s="11" t="s">
        <v>33</v>
      </c>
      <c r="W19" s="11" t="s">
        <v>33</v>
      </c>
      <c r="X19" s="11"/>
      <c r="Y19" s="11"/>
      <c r="Z19" s="11" t="s">
        <v>33</v>
      </c>
      <c r="AA19" s="13"/>
      <c r="AB19" s="13"/>
      <c r="AC19" s="13"/>
      <c r="AD19" s="13"/>
      <c r="AE19" s="13"/>
      <c r="AF19" s="12"/>
      <c r="AG19" s="12"/>
      <c r="AH19" s="12"/>
    </row>
    <row r="20" spans="2:34" ht="36" customHeight="1" x14ac:dyDescent="0.25">
      <c r="B20" s="153">
        <v>8</v>
      </c>
      <c r="C20" s="10" t="s">
        <v>67</v>
      </c>
      <c r="D20" s="14" t="s">
        <v>53</v>
      </c>
      <c r="E20" s="11">
        <v>480</v>
      </c>
      <c r="F20" s="11">
        <v>0</v>
      </c>
      <c r="G20" s="11">
        <v>0</v>
      </c>
      <c r="H20" s="11">
        <v>1</v>
      </c>
      <c r="I20" s="11">
        <v>0</v>
      </c>
      <c r="J20" s="11">
        <v>0</v>
      </c>
      <c r="K20" s="11">
        <v>0</v>
      </c>
      <c r="L20" s="11">
        <v>10</v>
      </c>
      <c r="M20" s="11"/>
      <c r="N20" s="11"/>
      <c r="O20" s="11"/>
      <c r="P20" s="11" t="s">
        <v>33</v>
      </c>
      <c r="Q20" s="11" t="s">
        <v>33</v>
      </c>
      <c r="R20" s="11" t="s">
        <v>33</v>
      </c>
      <c r="S20" s="11" t="s">
        <v>33</v>
      </c>
      <c r="T20" s="11" t="s">
        <v>33</v>
      </c>
      <c r="U20" s="11" t="s">
        <v>33</v>
      </c>
      <c r="V20" s="11" t="s">
        <v>33</v>
      </c>
      <c r="W20" s="11" t="s">
        <v>33</v>
      </c>
      <c r="X20" s="11" t="s">
        <v>33</v>
      </c>
      <c r="Y20" s="11" t="s">
        <v>33</v>
      </c>
      <c r="Z20" s="11" t="s">
        <v>33</v>
      </c>
      <c r="AA20" s="13"/>
      <c r="AB20" s="13"/>
      <c r="AC20" s="13"/>
      <c r="AD20" s="13"/>
      <c r="AE20" s="13"/>
      <c r="AF20" s="12"/>
      <c r="AG20" s="12"/>
      <c r="AH20" s="12"/>
    </row>
    <row r="21" spans="2:34" ht="34.5" customHeight="1" x14ac:dyDescent="0.25">
      <c r="B21" s="152">
        <v>9</v>
      </c>
      <c r="C21" s="10" t="s">
        <v>68</v>
      </c>
      <c r="D21" s="14" t="s">
        <v>53</v>
      </c>
      <c r="E21" s="11">
        <v>2</v>
      </c>
      <c r="F21" s="11">
        <v>0</v>
      </c>
      <c r="G21" s="11">
        <v>0</v>
      </c>
      <c r="H21" s="11">
        <v>1</v>
      </c>
      <c r="I21" s="11">
        <v>0</v>
      </c>
      <c r="J21" s="11">
        <v>0</v>
      </c>
      <c r="K21" s="11">
        <v>0</v>
      </c>
      <c r="L21" s="11"/>
      <c r="M21" s="11"/>
      <c r="N21" s="11"/>
      <c r="O21" s="11"/>
      <c r="P21" s="11" t="s">
        <v>33</v>
      </c>
      <c r="Q21" s="11"/>
      <c r="R21" s="11"/>
      <c r="S21" s="11" t="s">
        <v>33</v>
      </c>
      <c r="T21" s="11"/>
      <c r="U21" s="11" t="s">
        <v>33</v>
      </c>
      <c r="V21" s="11" t="s">
        <v>33</v>
      </c>
      <c r="W21" s="11" t="s">
        <v>33</v>
      </c>
      <c r="X21" s="11"/>
      <c r="Y21" s="11"/>
      <c r="Z21" s="11" t="s">
        <v>33</v>
      </c>
      <c r="AA21" s="13"/>
      <c r="AB21" s="13"/>
      <c r="AC21" s="13"/>
      <c r="AD21" s="13"/>
      <c r="AE21" s="13"/>
      <c r="AF21" s="12"/>
      <c r="AG21" s="12"/>
      <c r="AH21" s="12"/>
    </row>
    <row r="22" spans="2:34" ht="32.25" customHeight="1" x14ac:dyDescent="0.25">
      <c r="B22" s="152">
        <v>10</v>
      </c>
      <c r="C22" s="10" t="s">
        <v>39</v>
      </c>
      <c r="D22" s="10" t="s">
        <v>215</v>
      </c>
      <c r="E22" s="17">
        <v>1</v>
      </c>
      <c r="F22" s="11">
        <v>0</v>
      </c>
      <c r="G22" s="11">
        <v>0</v>
      </c>
      <c r="H22" s="11">
        <v>0</v>
      </c>
      <c r="I22" s="11">
        <v>0</v>
      </c>
      <c r="J22" s="11">
        <v>1</v>
      </c>
      <c r="K22" s="11">
        <v>0</v>
      </c>
      <c r="L22" s="12"/>
      <c r="M22" s="12"/>
      <c r="N22" s="12"/>
      <c r="O22" s="11"/>
      <c r="P22" s="11" t="s">
        <v>33</v>
      </c>
      <c r="Q22" s="11"/>
      <c r="R22" s="11"/>
      <c r="S22" s="11" t="s">
        <v>33</v>
      </c>
      <c r="T22" s="11"/>
      <c r="U22" s="11" t="s">
        <v>33</v>
      </c>
      <c r="V22" s="11" t="s">
        <v>33</v>
      </c>
      <c r="W22" s="11" t="s">
        <v>33</v>
      </c>
      <c r="X22" s="11"/>
      <c r="Y22" s="11"/>
      <c r="Z22" s="11" t="s">
        <v>33</v>
      </c>
      <c r="AA22" s="13"/>
      <c r="AB22" s="13"/>
      <c r="AC22" s="13"/>
      <c r="AD22" s="13"/>
      <c r="AE22" s="13"/>
      <c r="AF22" s="12" t="s">
        <v>33</v>
      </c>
      <c r="AG22" s="12"/>
      <c r="AH22" s="12"/>
    </row>
    <row r="23" spans="2:34" ht="35.25" customHeight="1" x14ac:dyDescent="0.25">
      <c r="B23" s="153">
        <v>11</v>
      </c>
      <c r="C23" s="18" t="s">
        <v>135</v>
      </c>
      <c r="D23" s="10" t="str">
        <f>+D22</f>
        <v>Dirección de Electricidad</v>
      </c>
      <c r="E23" s="17">
        <v>960</v>
      </c>
      <c r="F23" s="11">
        <v>0</v>
      </c>
      <c r="G23" s="11">
        <v>0</v>
      </c>
      <c r="H23" s="11">
        <v>0</v>
      </c>
      <c r="I23" s="19">
        <v>0</v>
      </c>
      <c r="J23" s="19">
        <v>1</v>
      </c>
      <c r="K23" s="19">
        <v>0</v>
      </c>
      <c r="L23" s="11"/>
      <c r="M23" s="11"/>
      <c r="N23" s="11"/>
      <c r="O23" s="11" t="s">
        <v>33</v>
      </c>
      <c r="P23" s="11" t="s">
        <v>33</v>
      </c>
      <c r="Q23" s="11"/>
      <c r="R23" s="11"/>
      <c r="S23" s="11" t="s">
        <v>33</v>
      </c>
      <c r="T23" s="11"/>
      <c r="U23" s="11" t="s">
        <v>33</v>
      </c>
      <c r="V23" s="11" t="s">
        <v>33</v>
      </c>
      <c r="W23" s="11" t="s">
        <v>33</v>
      </c>
      <c r="X23" s="11"/>
      <c r="Y23" s="11"/>
      <c r="Z23" s="11" t="s">
        <v>33</v>
      </c>
      <c r="AA23" s="13"/>
      <c r="AB23" s="13"/>
      <c r="AC23" s="13"/>
      <c r="AD23" s="13"/>
      <c r="AE23" s="13"/>
      <c r="AF23" s="12"/>
      <c r="AG23" s="12"/>
      <c r="AH23" s="12"/>
    </row>
    <row r="24" spans="2:34" ht="27.75" customHeight="1" x14ac:dyDescent="0.25">
      <c r="B24" s="152">
        <v>12</v>
      </c>
      <c r="C24" s="10" t="s">
        <v>99</v>
      </c>
      <c r="D24" s="21" t="str">
        <f>+D23</f>
        <v>Dirección de Electricidad</v>
      </c>
      <c r="E24" s="17">
        <v>240</v>
      </c>
      <c r="F24" s="11">
        <v>0</v>
      </c>
      <c r="G24" s="11">
        <v>0</v>
      </c>
      <c r="H24" s="11">
        <v>0</v>
      </c>
      <c r="I24" s="11">
        <v>0</v>
      </c>
      <c r="J24" s="11">
        <v>1</v>
      </c>
      <c r="K24" s="11">
        <v>0</v>
      </c>
      <c r="L24" s="11">
        <v>30</v>
      </c>
      <c r="M24" s="12"/>
      <c r="N24" s="12"/>
      <c r="O24" s="11"/>
      <c r="P24" s="11" t="s">
        <v>33</v>
      </c>
      <c r="Q24" s="11" t="s">
        <v>33</v>
      </c>
      <c r="R24" s="11" t="s">
        <v>33</v>
      </c>
      <c r="S24" s="11" t="s">
        <v>33</v>
      </c>
      <c r="T24" s="11" t="s">
        <v>33</v>
      </c>
      <c r="U24" s="11" t="s">
        <v>33</v>
      </c>
      <c r="V24" s="11" t="s">
        <v>33</v>
      </c>
      <c r="W24" s="11" t="s">
        <v>33</v>
      </c>
      <c r="X24" s="11" t="s">
        <v>33</v>
      </c>
      <c r="Y24" s="11" t="s">
        <v>33</v>
      </c>
      <c r="Z24" s="11" t="s">
        <v>33</v>
      </c>
      <c r="AA24" s="13"/>
      <c r="AB24" s="13"/>
      <c r="AC24" s="13"/>
      <c r="AD24" s="13"/>
      <c r="AE24" s="13"/>
      <c r="AF24" s="12"/>
      <c r="AG24" s="12"/>
      <c r="AH24" s="12"/>
    </row>
    <row r="25" spans="2:34" ht="34.5" customHeight="1" x14ac:dyDescent="0.25">
      <c r="B25" s="153">
        <v>13</v>
      </c>
      <c r="C25" s="10" t="s">
        <v>214</v>
      </c>
      <c r="D25" s="21" t="s">
        <v>53</v>
      </c>
      <c r="E25" s="17">
        <v>3</v>
      </c>
      <c r="F25" s="11">
        <v>0</v>
      </c>
      <c r="G25" s="11">
        <v>0</v>
      </c>
      <c r="H25" s="11">
        <v>1</v>
      </c>
      <c r="I25" s="11">
        <v>0</v>
      </c>
      <c r="J25" s="11">
        <v>0</v>
      </c>
      <c r="K25" s="11">
        <v>0</v>
      </c>
      <c r="L25" s="11"/>
      <c r="M25" s="12"/>
      <c r="N25" s="12"/>
      <c r="O25" s="11"/>
      <c r="P25" s="11" t="s">
        <v>33</v>
      </c>
      <c r="Q25" s="11"/>
      <c r="R25" s="11"/>
      <c r="S25" s="11" t="s">
        <v>33</v>
      </c>
      <c r="T25" s="11"/>
      <c r="U25" s="11" t="s">
        <v>33</v>
      </c>
      <c r="V25" s="11" t="s">
        <v>33</v>
      </c>
      <c r="W25" s="11" t="s">
        <v>33</v>
      </c>
      <c r="X25" s="11"/>
      <c r="Y25" s="11"/>
      <c r="Z25" s="11" t="s">
        <v>33</v>
      </c>
      <c r="AA25" s="13"/>
      <c r="AB25" s="13"/>
      <c r="AC25" s="13"/>
      <c r="AD25" s="13"/>
      <c r="AE25" s="13"/>
      <c r="AF25" s="12"/>
      <c r="AG25" s="12"/>
      <c r="AH25" s="12"/>
    </row>
    <row r="26" spans="2:34" ht="27" customHeight="1" x14ac:dyDescent="0.25">
      <c r="B26" s="152">
        <v>14</v>
      </c>
      <c r="C26" s="10" t="s">
        <v>213</v>
      </c>
      <c r="D26" s="21" t="str">
        <f>+D25</f>
        <v>Asesoría Legal</v>
      </c>
      <c r="E26" s="17">
        <v>180</v>
      </c>
      <c r="F26" s="11">
        <v>0</v>
      </c>
      <c r="G26" s="11">
        <v>0</v>
      </c>
      <c r="H26" s="11">
        <v>1</v>
      </c>
      <c r="I26" s="11">
        <v>0</v>
      </c>
      <c r="J26" s="11">
        <v>0</v>
      </c>
      <c r="K26" s="11">
        <v>0</v>
      </c>
      <c r="L26" s="11">
        <v>15</v>
      </c>
      <c r="M26" s="12"/>
      <c r="N26" s="12"/>
      <c r="O26" s="11"/>
      <c r="P26" s="11" t="s">
        <v>33</v>
      </c>
      <c r="Q26" s="11" t="s">
        <v>33</v>
      </c>
      <c r="R26" s="11" t="s">
        <v>33</v>
      </c>
      <c r="S26" s="11" t="s">
        <v>33</v>
      </c>
      <c r="T26" s="11" t="s">
        <v>33</v>
      </c>
      <c r="U26" s="11" t="s">
        <v>33</v>
      </c>
      <c r="V26" s="11" t="s">
        <v>33</v>
      </c>
      <c r="W26" s="11" t="s">
        <v>33</v>
      </c>
      <c r="X26" s="11" t="s">
        <v>33</v>
      </c>
      <c r="Y26" s="11" t="s">
        <v>33</v>
      </c>
      <c r="Z26" s="11" t="s">
        <v>33</v>
      </c>
      <c r="AA26" s="13"/>
      <c r="AB26" s="13"/>
      <c r="AC26" s="13"/>
      <c r="AD26" s="13"/>
      <c r="AE26" s="13"/>
      <c r="AF26" s="12"/>
      <c r="AG26" s="12"/>
      <c r="AH26" s="12"/>
    </row>
    <row r="27" spans="2:34" ht="27.75" customHeight="1" x14ac:dyDescent="0.25">
      <c r="B27" s="152">
        <v>15</v>
      </c>
      <c r="C27" s="10" t="s">
        <v>121</v>
      </c>
      <c r="D27" s="21" t="str">
        <f>+D26</f>
        <v>Asesoría Legal</v>
      </c>
      <c r="E27" s="17">
        <v>10</v>
      </c>
      <c r="F27" s="11">
        <v>0</v>
      </c>
      <c r="G27" s="11">
        <v>0</v>
      </c>
      <c r="H27" s="11">
        <v>1</v>
      </c>
      <c r="I27" s="11">
        <v>0</v>
      </c>
      <c r="J27" s="11">
        <v>0</v>
      </c>
      <c r="K27" s="11">
        <v>0</v>
      </c>
      <c r="L27" s="11">
        <v>1</v>
      </c>
      <c r="M27" s="12"/>
      <c r="N27" s="12"/>
      <c r="O27" s="11"/>
      <c r="P27" s="11" t="s">
        <v>33</v>
      </c>
      <c r="Q27" s="11" t="s">
        <v>33</v>
      </c>
      <c r="R27" s="11" t="s">
        <v>33</v>
      </c>
      <c r="S27" s="11" t="s">
        <v>33</v>
      </c>
      <c r="T27" s="11" t="s">
        <v>33</v>
      </c>
      <c r="U27" s="11" t="s">
        <v>33</v>
      </c>
      <c r="V27" s="11" t="s">
        <v>33</v>
      </c>
      <c r="W27" s="11" t="s">
        <v>33</v>
      </c>
      <c r="X27" s="11" t="s">
        <v>33</v>
      </c>
      <c r="Y27" s="11" t="s">
        <v>33</v>
      </c>
      <c r="Z27" s="11" t="s">
        <v>33</v>
      </c>
      <c r="AA27" s="13"/>
      <c r="AB27" s="13"/>
      <c r="AC27" s="13"/>
      <c r="AD27" s="13"/>
      <c r="AE27" s="13"/>
      <c r="AF27" s="12"/>
      <c r="AG27" s="12"/>
      <c r="AH27" s="12"/>
    </row>
    <row r="28" spans="2:34" ht="33" customHeight="1" x14ac:dyDescent="0.25">
      <c r="B28" s="152">
        <v>16</v>
      </c>
      <c r="C28" s="10" t="s">
        <v>120</v>
      </c>
      <c r="D28" s="21" t="str">
        <f>+D27</f>
        <v>Asesoría Legal</v>
      </c>
      <c r="E28" s="17">
        <v>2</v>
      </c>
      <c r="F28" s="11">
        <v>0</v>
      </c>
      <c r="G28" s="11">
        <v>0</v>
      </c>
      <c r="H28" s="11">
        <v>1</v>
      </c>
      <c r="I28" s="11">
        <v>0</v>
      </c>
      <c r="J28" s="11">
        <v>0</v>
      </c>
      <c r="K28" s="11">
        <v>0</v>
      </c>
      <c r="L28" s="11"/>
      <c r="M28" s="12"/>
      <c r="N28" s="12"/>
      <c r="O28" s="11"/>
      <c r="P28" s="11" t="s">
        <v>33</v>
      </c>
      <c r="Q28" s="11"/>
      <c r="R28" s="11"/>
      <c r="S28" s="11" t="s">
        <v>33</v>
      </c>
      <c r="T28" s="11" t="s">
        <v>33</v>
      </c>
      <c r="U28" s="11" t="s">
        <v>33</v>
      </c>
      <c r="V28" s="11" t="s">
        <v>33</v>
      </c>
      <c r="W28" s="11" t="s">
        <v>33</v>
      </c>
      <c r="X28" s="11"/>
      <c r="Y28" s="11"/>
      <c r="Z28" s="11" t="s">
        <v>33</v>
      </c>
      <c r="AA28" s="13"/>
      <c r="AB28" s="13"/>
      <c r="AC28" s="13"/>
      <c r="AD28" s="13"/>
      <c r="AE28" s="13"/>
      <c r="AF28" s="12"/>
      <c r="AG28" s="12"/>
      <c r="AH28" s="12" t="s">
        <v>33</v>
      </c>
    </row>
    <row r="29" spans="2:34" ht="34.5" customHeight="1" x14ac:dyDescent="0.25">
      <c r="B29" s="153">
        <v>17</v>
      </c>
      <c r="C29" s="10" t="s">
        <v>119</v>
      </c>
      <c r="D29" s="21" t="s">
        <v>51</v>
      </c>
      <c r="E29" s="11">
        <v>3</v>
      </c>
      <c r="F29" s="11">
        <v>0</v>
      </c>
      <c r="G29" s="11">
        <v>0</v>
      </c>
      <c r="H29" s="11">
        <v>0</v>
      </c>
      <c r="I29" s="11">
        <v>1</v>
      </c>
      <c r="J29" s="11">
        <v>0</v>
      </c>
      <c r="K29" s="11">
        <v>0</v>
      </c>
      <c r="L29" s="11"/>
      <c r="M29" s="12"/>
      <c r="N29" s="12"/>
      <c r="O29" s="11"/>
      <c r="P29" s="11" t="s">
        <v>33</v>
      </c>
      <c r="Q29" s="11"/>
      <c r="R29" s="11"/>
      <c r="S29" s="11" t="s">
        <v>33</v>
      </c>
      <c r="T29" s="11" t="s">
        <v>33</v>
      </c>
      <c r="U29" s="11" t="s">
        <v>33</v>
      </c>
      <c r="V29" s="11" t="s">
        <v>33</v>
      </c>
      <c r="W29" s="11" t="s">
        <v>33</v>
      </c>
      <c r="X29" s="11"/>
      <c r="Y29" s="11"/>
      <c r="Z29" s="11" t="s">
        <v>33</v>
      </c>
      <c r="AA29" s="13"/>
      <c r="AB29" s="13"/>
      <c r="AC29" s="13"/>
      <c r="AD29" s="13"/>
      <c r="AE29" s="13"/>
      <c r="AF29" s="12" t="s">
        <v>33</v>
      </c>
      <c r="AG29" s="12"/>
      <c r="AH29" s="13"/>
    </row>
    <row r="30" spans="2:34" ht="26.25" customHeight="1" x14ac:dyDescent="0.25">
      <c r="B30" s="152">
        <v>18</v>
      </c>
      <c r="C30" s="10" t="s">
        <v>57</v>
      </c>
      <c r="D30" s="14" t="s">
        <v>51</v>
      </c>
      <c r="E30" s="11">
        <v>5</v>
      </c>
      <c r="F30" s="11">
        <v>0</v>
      </c>
      <c r="G30" s="11">
        <v>0</v>
      </c>
      <c r="H30" s="11">
        <v>0</v>
      </c>
      <c r="I30" s="11">
        <v>1</v>
      </c>
      <c r="J30" s="11">
        <v>0</v>
      </c>
      <c r="K30" s="11">
        <v>0</v>
      </c>
      <c r="L30" s="12">
        <v>1</v>
      </c>
      <c r="M30" s="12"/>
      <c r="N30" s="12"/>
      <c r="O30" s="11"/>
      <c r="P30" s="11" t="s">
        <v>33</v>
      </c>
      <c r="Q30" s="11" t="s">
        <v>33</v>
      </c>
      <c r="R30" s="11" t="s">
        <v>33</v>
      </c>
      <c r="S30" s="11" t="s">
        <v>33</v>
      </c>
      <c r="T30" s="11" t="s">
        <v>33</v>
      </c>
      <c r="U30" s="11" t="s">
        <v>33</v>
      </c>
      <c r="V30" s="11" t="s">
        <v>33</v>
      </c>
      <c r="W30" s="11" t="s">
        <v>33</v>
      </c>
      <c r="X30" s="11" t="s">
        <v>33</v>
      </c>
      <c r="Y30" s="11" t="s">
        <v>33</v>
      </c>
      <c r="Z30" s="11" t="s">
        <v>33</v>
      </c>
      <c r="AA30" s="13"/>
      <c r="AB30" s="13"/>
      <c r="AC30" s="13"/>
      <c r="AD30" s="13"/>
      <c r="AE30" s="13"/>
      <c r="AF30" s="12" t="s">
        <v>33</v>
      </c>
      <c r="AG30" s="12"/>
      <c r="AH30" s="12"/>
    </row>
    <row r="31" spans="2:34" ht="38.25" customHeight="1" x14ac:dyDescent="0.25">
      <c r="B31" s="152">
        <v>19</v>
      </c>
      <c r="C31" s="10" t="s">
        <v>56</v>
      </c>
      <c r="D31" s="22" t="str">
        <f>+D29</f>
        <v>Dirección Regional</v>
      </c>
      <c r="E31" s="11">
        <v>3</v>
      </c>
      <c r="F31" s="11">
        <v>0</v>
      </c>
      <c r="G31" s="11">
        <v>0</v>
      </c>
      <c r="H31" s="11">
        <v>0</v>
      </c>
      <c r="I31" s="11">
        <v>0</v>
      </c>
      <c r="J31" s="11">
        <v>0</v>
      </c>
      <c r="K31" s="11">
        <v>1</v>
      </c>
      <c r="L31" s="12"/>
      <c r="M31" s="12"/>
      <c r="N31" s="12"/>
      <c r="O31" s="11" t="s">
        <v>33</v>
      </c>
      <c r="P31" s="11"/>
      <c r="Q31" s="11"/>
      <c r="R31" s="11"/>
      <c r="S31" s="11"/>
      <c r="T31" s="11"/>
      <c r="U31" s="11"/>
      <c r="V31" s="11"/>
      <c r="W31" s="11"/>
      <c r="X31" s="11"/>
      <c r="Y31" s="11"/>
      <c r="Z31" s="11" t="s">
        <v>33</v>
      </c>
      <c r="AA31" s="13"/>
      <c r="AB31" s="13"/>
      <c r="AC31" s="13"/>
      <c r="AD31" s="13"/>
      <c r="AE31" s="13"/>
      <c r="AF31" s="12"/>
      <c r="AG31" s="12"/>
      <c r="AH31" s="12" t="s">
        <v>33</v>
      </c>
    </row>
    <row r="32" spans="2:34" ht="36" customHeight="1" x14ac:dyDescent="0.25">
      <c r="B32" s="153">
        <v>20</v>
      </c>
      <c r="C32" s="24" t="s">
        <v>48</v>
      </c>
      <c r="D32" s="22" t="str">
        <f>+D31</f>
        <v>Dirección Regional</v>
      </c>
      <c r="E32" s="11">
        <v>2</v>
      </c>
      <c r="F32" s="11">
        <v>0</v>
      </c>
      <c r="G32" s="11">
        <v>0</v>
      </c>
      <c r="H32" s="11">
        <v>0</v>
      </c>
      <c r="I32" s="11">
        <v>1</v>
      </c>
      <c r="J32" s="11">
        <v>0</v>
      </c>
      <c r="K32" s="11">
        <v>0</v>
      </c>
      <c r="L32" s="12"/>
      <c r="M32" s="12"/>
      <c r="N32" s="12"/>
      <c r="O32" s="11"/>
      <c r="P32" s="11" t="s">
        <v>33</v>
      </c>
      <c r="Q32" s="11"/>
      <c r="R32" s="11"/>
      <c r="S32" s="11" t="s">
        <v>33</v>
      </c>
      <c r="T32" s="11"/>
      <c r="U32" s="11" t="s">
        <v>33</v>
      </c>
      <c r="V32" s="11" t="s">
        <v>33</v>
      </c>
      <c r="W32" s="11" t="s">
        <v>33</v>
      </c>
      <c r="X32" s="11"/>
      <c r="Y32" s="11"/>
      <c r="Z32" s="11" t="s">
        <v>33</v>
      </c>
      <c r="AA32" s="12"/>
      <c r="AB32" s="12"/>
      <c r="AC32" s="12"/>
      <c r="AD32" s="12"/>
      <c r="AE32" s="12"/>
      <c r="AF32" s="13"/>
      <c r="AG32" s="12" t="s">
        <v>33</v>
      </c>
      <c r="AH32" s="12"/>
    </row>
    <row r="33" spans="2:34" ht="33.75" customHeight="1" x14ac:dyDescent="0.25">
      <c r="B33" s="152">
        <v>21</v>
      </c>
      <c r="C33" s="10" t="s">
        <v>212</v>
      </c>
      <c r="D33" s="14" t="s">
        <v>51</v>
      </c>
      <c r="E33" s="11">
        <v>2</v>
      </c>
      <c r="F33" s="11">
        <v>0</v>
      </c>
      <c r="G33" s="11">
        <v>0</v>
      </c>
      <c r="H33" s="11">
        <v>0</v>
      </c>
      <c r="I33" s="11">
        <v>1</v>
      </c>
      <c r="J33" s="11">
        <v>0</v>
      </c>
      <c r="K33" s="11">
        <v>0</v>
      </c>
      <c r="L33" s="11"/>
      <c r="M33" s="11"/>
      <c r="N33" s="11">
        <v>2</v>
      </c>
      <c r="O33" s="11"/>
      <c r="P33" s="11"/>
      <c r="Q33" s="11"/>
      <c r="R33" s="11"/>
      <c r="S33" s="11"/>
      <c r="T33" s="11"/>
      <c r="U33" s="11"/>
      <c r="V33" s="11"/>
      <c r="W33" s="11"/>
      <c r="X33" s="11"/>
      <c r="Y33" s="11"/>
      <c r="Z33" s="11"/>
      <c r="AA33" s="13"/>
      <c r="AB33" s="13"/>
      <c r="AC33" s="13"/>
      <c r="AD33" s="13"/>
      <c r="AE33" s="13"/>
      <c r="AF33" s="3"/>
      <c r="AG33" s="3"/>
      <c r="AH33" s="3"/>
    </row>
    <row r="34" spans="2:34" ht="28.5" customHeight="1" thickBot="1" x14ac:dyDescent="0.3">
      <c r="B34" s="153">
        <v>22</v>
      </c>
      <c r="C34" s="24" t="s">
        <v>117</v>
      </c>
      <c r="D34" s="10" t="str">
        <f>+D32</f>
        <v>Dirección Regional</v>
      </c>
      <c r="E34" s="11">
        <v>2</v>
      </c>
      <c r="F34" s="11">
        <v>0</v>
      </c>
      <c r="G34" s="11">
        <v>0</v>
      </c>
      <c r="H34" s="11">
        <v>0</v>
      </c>
      <c r="I34" s="11">
        <v>1</v>
      </c>
      <c r="J34" s="11">
        <v>0</v>
      </c>
      <c r="K34" s="11">
        <v>0</v>
      </c>
      <c r="L34" s="11">
        <v>1</v>
      </c>
      <c r="M34" s="11"/>
      <c r="N34" s="11"/>
      <c r="O34" s="11"/>
      <c r="P34" s="11"/>
      <c r="Q34" s="11" t="s">
        <v>33</v>
      </c>
      <c r="R34" s="11" t="s">
        <v>33</v>
      </c>
      <c r="S34" s="11"/>
      <c r="T34" s="11"/>
      <c r="U34" s="11" t="s">
        <v>33</v>
      </c>
      <c r="V34" s="11"/>
      <c r="W34" s="11"/>
      <c r="X34" s="11"/>
      <c r="Y34" s="11" t="s">
        <v>33</v>
      </c>
      <c r="Z34" s="11" t="s">
        <v>33</v>
      </c>
      <c r="AA34" s="11"/>
      <c r="AB34" s="12"/>
      <c r="AC34" s="12"/>
      <c r="AD34" s="12"/>
      <c r="AE34" s="12"/>
      <c r="AF34" s="3"/>
      <c r="AG34" s="3"/>
      <c r="AH34" s="3"/>
    </row>
    <row r="35" spans="2:34" ht="15.75" thickBot="1" x14ac:dyDescent="0.3">
      <c r="E35" s="151">
        <f>SUM(E13:E34)</f>
        <v>1913</v>
      </c>
    </row>
  </sheetData>
  <mergeCells count="12">
    <mergeCell ref="AF10:AH10"/>
    <mergeCell ref="F11:K11"/>
    <mergeCell ref="L11:N11"/>
    <mergeCell ref="O11:Z11"/>
    <mergeCell ref="A1:AC1"/>
    <mergeCell ref="A2:AD2"/>
    <mergeCell ref="A3:AD3"/>
    <mergeCell ref="F10:N10"/>
    <mergeCell ref="O10:Z10"/>
    <mergeCell ref="AA10:AE10"/>
    <mergeCell ref="C10:C12"/>
    <mergeCell ref="B10:B12"/>
  </mergeCells>
  <pageMargins left="0.11811023622047245" right="0.11811023622047245" top="0.74803149606299213" bottom="0.74803149606299213" header="0.31496062992125984" footer="0.31496062992125984"/>
  <pageSetup paperSize="9" scale="50" fitToHeight="0" orientation="landscape" r:id="rId1"/>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38"/>
  <sheetViews>
    <sheetView workbookViewId="0">
      <selection sqref="A1:AC1"/>
    </sheetView>
  </sheetViews>
  <sheetFormatPr baseColWidth="10" defaultColWidth="11.42578125" defaultRowHeight="15" x14ac:dyDescent="0.25"/>
  <cols>
    <col min="1" max="1" width="17.85546875" style="105" customWidth="1"/>
    <col min="2" max="2" width="6.5703125" style="105" customWidth="1"/>
    <col min="3" max="3" width="36.5703125" style="105" customWidth="1"/>
    <col min="4" max="4" width="29.42578125" style="105" customWidth="1"/>
    <col min="5" max="5" width="10.7109375" style="105" customWidth="1"/>
    <col min="6" max="6" width="9.140625" style="105" customWidth="1"/>
    <col min="7" max="7" width="5.140625" style="105" customWidth="1"/>
    <col min="8" max="8" width="8.140625" style="105" customWidth="1"/>
    <col min="9" max="9" width="7.140625" style="105" customWidth="1"/>
    <col min="10" max="10" width="8.140625" style="105" customWidth="1"/>
    <col min="11" max="11" width="6.28515625" style="105" customWidth="1"/>
    <col min="12" max="12" width="11.140625" style="105" customWidth="1"/>
    <col min="13" max="13" width="6.140625" style="105" customWidth="1"/>
    <col min="14" max="14" width="11.28515625" style="105" customWidth="1"/>
    <col min="15" max="15" width="6.7109375" style="105" customWidth="1"/>
    <col min="16" max="16" width="7.28515625" style="105" customWidth="1"/>
    <col min="17" max="17" width="8.42578125" style="105" customWidth="1"/>
    <col min="18" max="19" width="11.42578125" style="105" customWidth="1"/>
    <col min="20" max="20" width="9.42578125" style="105" customWidth="1"/>
    <col min="21" max="21" width="10.5703125" style="105" customWidth="1"/>
    <col min="22" max="22" width="7.5703125" style="105" customWidth="1"/>
    <col min="23" max="23" width="12.28515625" style="105" customWidth="1"/>
    <col min="24" max="24" width="11" style="105" customWidth="1"/>
    <col min="25" max="25" width="12.7109375" style="105" customWidth="1"/>
    <col min="26" max="26" width="12.42578125" style="105" customWidth="1"/>
    <col min="27" max="27" width="8.42578125" style="105" customWidth="1"/>
    <col min="28" max="28" width="8" style="105" customWidth="1"/>
    <col min="29" max="29" width="9" style="105" customWidth="1"/>
    <col min="30" max="30" width="8" style="105" customWidth="1"/>
    <col min="31" max="31" width="8.140625" style="105" customWidth="1"/>
    <col min="32" max="32" width="6.7109375" style="105" customWidth="1"/>
    <col min="33" max="33" width="5" style="105" customWidth="1"/>
    <col min="34" max="16384" width="11.42578125" style="105"/>
  </cols>
  <sheetData>
    <row r="1" spans="1:34" ht="15.75" x14ac:dyDescent="0.25">
      <c r="A1" s="383" t="s">
        <v>0</v>
      </c>
      <c r="B1" s="383"/>
      <c r="C1" s="383"/>
      <c r="D1" s="383"/>
      <c r="E1" s="383"/>
      <c r="F1" s="383"/>
      <c r="G1" s="383"/>
      <c r="H1" s="383"/>
      <c r="I1" s="383"/>
      <c r="J1" s="383"/>
      <c r="K1" s="383"/>
      <c r="L1" s="383"/>
      <c r="M1" s="383"/>
      <c r="N1" s="383"/>
      <c r="O1" s="383"/>
      <c r="P1" s="383"/>
      <c r="Q1" s="383"/>
      <c r="R1" s="383"/>
      <c r="S1" s="383"/>
      <c r="T1" s="383"/>
      <c r="U1" s="383"/>
      <c r="V1" s="383"/>
      <c r="W1" s="383"/>
      <c r="X1" s="383"/>
      <c r="Y1" s="383"/>
      <c r="Z1" s="383"/>
      <c r="AA1" s="383"/>
      <c r="AB1" s="383"/>
      <c r="AC1" s="383"/>
      <c r="AD1" s="104"/>
    </row>
    <row r="2" spans="1:34" ht="15.75" x14ac:dyDescent="0.25">
      <c r="A2" s="383" t="s">
        <v>42</v>
      </c>
      <c r="B2" s="383"/>
      <c r="C2" s="383"/>
      <c r="D2" s="383"/>
      <c r="E2" s="383"/>
      <c r="F2" s="383"/>
      <c r="G2" s="383"/>
      <c r="H2" s="383"/>
      <c r="I2" s="383"/>
      <c r="J2" s="383"/>
      <c r="K2" s="383"/>
      <c r="L2" s="383"/>
      <c r="M2" s="383"/>
      <c r="N2" s="383"/>
      <c r="O2" s="383"/>
      <c r="P2" s="383"/>
      <c r="Q2" s="383"/>
      <c r="R2" s="383"/>
      <c r="S2" s="383"/>
      <c r="T2" s="383"/>
      <c r="U2" s="383"/>
      <c r="V2" s="383"/>
      <c r="W2" s="383"/>
      <c r="X2" s="383"/>
      <c r="Y2" s="383"/>
      <c r="Z2" s="383"/>
      <c r="AA2" s="383"/>
      <c r="AB2" s="383"/>
      <c r="AC2" s="383"/>
      <c r="AD2" s="383"/>
    </row>
    <row r="3" spans="1:34" ht="15.75" x14ac:dyDescent="0.25">
      <c r="A3" s="383" t="s">
        <v>38</v>
      </c>
      <c r="B3" s="383"/>
      <c r="C3" s="383"/>
      <c r="D3" s="383"/>
      <c r="E3" s="383"/>
      <c r="F3" s="383"/>
      <c r="G3" s="383"/>
      <c r="H3" s="383"/>
      <c r="I3" s="383"/>
      <c r="J3" s="383"/>
      <c r="K3" s="383"/>
      <c r="L3" s="383"/>
      <c r="M3" s="383"/>
      <c r="N3" s="383"/>
      <c r="O3" s="383"/>
      <c r="P3" s="383"/>
      <c r="Q3" s="383"/>
      <c r="R3" s="383"/>
      <c r="S3" s="383"/>
      <c r="T3" s="383"/>
      <c r="U3" s="383"/>
      <c r="V3" s="383"/>
      <c r="W3" s="383"/>
      <c r="X3" s="383"/>
      <c r="Y3" s="383"/>
      <c r="Z3" s="383"/>
      <c r="AA3" s="383"/>
      <c r="AB3" s="383"/>
      <c r="AC3" s="383"/>
      <c r="AD3" s="383"/>
    </row>
    <row r="4" spans="1:34" ht="15.75" x14ac:dyDescent="0.25">
      <c r="A4" s="106"/>
      <c r="B4" s="106"/>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row>
    <row r="5" spans="1:34" ht="15.75" x14ac:dyDescent="0.25">
      <c r="A5" s="104"/>
      <c r="B5" s="104" t="s">
        <v>225</v>
      </c>
    </row>
    <row r="6" spans="1:34" ht="19.5" customHeight="1" x14ac:dyDescent="0.25">
      <c r="A6" s="106"/>
      <c r="B6" s="106"/>
      <c r="C6" s="106"/>
      <c r="D6" s="106"/>
      <c r="E6" s="106"/>
      <c r="F6" s="106"/>
      <c r="G6" s="106"/>
      <c r="H6" s="106"/>
      <c r="I6" s="106"/>
      <c r="J6" s="106"/>
      <c r="K6" s="106"/>
      <c r="L6" s="106"/>
      <c r="M6" s="106"/>
      <c r="N6" s="106"/>
      <c r="O6" s="106"/>
      <c r="P6" s="106"/>
      <c r="Q6" s="106"/>
      <c r="R6" s="106"/>
      <c r="S6" s="106"/>
      <c r="T6" s="106"/>
      <c r="U6" s="106"/>
      <c r="V6" s="106"/>
      <c r="W6" s="106"/>
      <c r="X6" s="106"/>
      <c r="Y6" s="106"/>
      <c r="Z6" s="106"/>
      <c r="AA6" s="106"/>
      <c r="AB6" s="106"/>
      <c r="AC6" s="106"/>
      <c r="AD6" s="106"/>
    </row>
    <row r="7" spans="1:34" ht="5.25" hidden="1" customHeight="1" x14ac:dyDescent="0.25"/>
    <row r="8" spans="1:34" ht="21" customHeight="1" x14ac:dyDescent="0.25"/>
    <row r="10" spans="1:34" s="106" customFormat="1" ht="31.5" x14ac:dyDescent="0.25">
      <c r="B10" s="88" t="s">
        <v>1</v>
      </c>
      <c r="C10" s="89" t="s">
        <v>2</v>
      </c>
      <c r="D10" s="88" t="s">
        <v>3</v>
      </c>
      <c r="E10" s="92" t="s">
        <v>4</v>
      </c>
      <c r="F10" s="372" t="s">
        <v>5</v>
      </c>
      <c r="G10" s="418"/>
      <c r="H10" s="418"/>
      <c r="I10" s="418"/>
      <c r="J10" s="418"/>
      <c r="K10" s="418"/>
      <c r="L10" s="418"/>
      <c r="M10" s="418"/>
      <c r="N10" s="419"/>
      <c r="O10" s="372" t="s">
        <v>219</v>
      </c>
      <c r="P10" s="418"/>
      <c r="Q10" s="418"/>
      <c r="R10" s="418"/>
      <c r="S10" s="418"/>
      <c r="T10" s="418"/>
      <c r="U10" s="418"/>
      <c r="V10" s="418"/>
      <c r="W10" s="418"/>
      <c r="X10" s="418"/>
      <c r="Y10" s="418"/>
      <c r="Z10" s="419"/>
      <c r="AA10" s="414" t="s">
        <v>11</v>
      </c>
      <c r="AB10" s="415"/>
      <c r="AC10" s="415"/>
      <c r="AD10" s="415"/>
      <c r="AE10" s="416"/>
      <c r="AF10" s="414" t="s">
        <v>15</v>
      </c>
      <c r="AG10" s="415"/>
      <c r="AH10" s="416"/>
    </row>
    <row r="11" spans="1:34" s="106" customFormat="1" ht="15.75" x14ac:dyDescent="0.25">
      <c r="B11" s="88"/>
      <c r="C11" s="90"/>
      <c r="D11" s="88"/>
      <c r="E11" s="92"/>
      <c r="F11" s="375" t="s">
        <v>6</v>
      </c>
      <c r="G11" s="375"/>
      <c r="H11" s="375"/>
      <c r="I11" s="375"/>
      <c r="J11" s="375"/>
      <c r="K11" s="375"/>
      <c r="L11" s="417" t="s">
        <v>218</v>
      </c>
      <c r="M11" s="417"/>
      <c r="N11" s="417"/>
      <c r="O11" s="375" t="s">
        <v>10</v>
      </c>
      <c r="P11" s="375"/>
      <c r="Q11" s="375"/>
      <c r="R11" s="375"/>
      <c r="S11" s="375"/>
      <c r="T11" s="375"/>
      <c r="U11" s="375"/>
      <c r="V11" s="375"/>
      <c r="W11" s="375"/>
      <c r="X11" s="375"/>
      <c r="Y11" s="375"/>
      <c r="Z11" s="375"/>
      <c r="AA11" s="88" t="s">
        <v>31</v>
      </c>
      <c r="AB11" s="88" t="s">
        <v>32</v>
      </c>
      <c r="AC11" s="88" t="s">
        <v>12</v>
      </c>
      <c r="AD11" s="88" t="s">
        <v>13</v>
      </c>
      <c r="AE11" s="88" t="s">
        <v>14</v>
      </c>
      <c r="AF11" s="88" t="s">
        <v>16</v>
      </c>
      <c r="AG11" s="88" t="s">
        <v>17</v>
      </c>
      <c r="AH11" s="88" t="s">
        <v>18</v>
      </c>
    </row>
    <row r="12" spans="1:34" s="106" customFormat="1" ht="70.5" customHeight="1" x14ac:dyDescent="0.25">
      <c r="B12" s="88"/>
      <c r="C12" s="91"/>
      <c r="D12" s="88"/>
      <c r="E12" s="92"/>
      <c r="F12" s="92" t="s">
        <v>41</v>
      </c>
      <c r="G12" s="92" t="s">
        <v>146</v>
      </c>
      <c r="H12" s="92" t="s">
        <v>145</v>
      </c>
      <c r="I12" s="88" t="s">
        <v>43</v>
      </c>
      <c r="J12" s="88" t="s">
        <v>217</v>
      </c>
      <c r="K12" s="92" t="s">
        <v>22</v>
      </c>
      <c r="L12" s="77" t="s">
        <v>8</v>
      </c>
      <c r="M12" s="79" t="s">
        <v>28</v>
      </c>
      <c r="N12" s="77" t="s">
        <v>37</v>
      </c>
      <c r="O12" s="79" t="s">
        <v>25</v>
      </c>
      <c r="P12" s="77" t="s">
        <v>24</v>
      </c>
      <c r="Q12" s="77" t="s">
        <v>64</v>
      </c>
      <c r="R12" s="77" t="s">
        <v>65</v>
      </c>
      <c r="S12" s="77" t="s">
        <v>26</v>
      </c>
      <c r="T12" s="77" t="s">
        <v>27</v>
      </c>
      <c r="U12" s="77" t="s">
        <v>23</v>
      </c>
      <c r="V12" s="77" t="s">
        <v>73</v>
      </c>
      <c r="W12" s="77" t="s">
        <v>141</v>
      </c>
      <c r="X12" s="77" t="s">
        <v>84</v>
      </c>
      <c r="Y12" s="77" t="s">
        <v>140</v>
      </c>
      <c r="Z12" s="77" t="s">
        <v>30</v>
      </c>
      <c r="AA12" s="88"/>
      <c r="AB12" s="88"/>
      <c r="AC12" s="88"/>
      <c r="AD12" s="88"/>
      <c r="AE12" s="88"/>
      <c r="AF12" s="88"/>
      <c r="AG12" s="88"/>
      <c r="AH12" s="88"/>
    </row>
    <row r="13" spans="1:34" ht="30" customHeight="1" x14ac:dyDescent="0.25">
      <c r="B13" s="152">
        <v>1</v>
      </c>
      <c r="C13" s="9" t="s">
        <v>34</v>
      </c>
      <c r="D13" s="94" t="s">
        <v>40</v>
      </c>
      <c r="E13" s="86">
        <v>2</v>
      </c>
      <c r="F13" s="86">
        <v>1</v>
      </c>
      <c r="G13" s="86">
        <v>0</v>
      </c>
      <c r="H13" s="86">
        <v>0</v>
      </c>
      <c r="I13" s="86">
        <v>0</v>
      </c>
      <c r="J13" s="86">
        <v>0</v>
      </c>
      <c r="K13" s="86">
        <v>0</v>
      </c>
      <c r="L13" s="86"/>
      <c r="M13" s="86"/>
      <c r="N13" s="86"/>
      <c r="O13" s="86"/>
      <c r="P13" s="86"/>
      <c r="Q13" s="86"/>
      <c r="R13" s="86"/>
      <c r="S13" s="86"/>
      <c r="T13" s="86"/>
      <c r="U13" s="86"/>
      <c r="V13" s="86"/>
      <c r="W13" s="86"/>
      <c r="X13" s="3"/>
      <c r="Y13" s="3"/>
      <c r="Z13" s="3" t="s">
        <v>33</v>
      </c>
      <c r="AA13" s="3"/>
      <c r="AB13" s="3"/>
      <c r="AC13" s="86" t="s">
        <v>33</v>
      </c>
      <c r="AD13" s="86"/>
      <c r="AE13" s="86"/>
      <c r="AF13" s="86" t="s">
        <v>33</v>
      </c>
      <c r="AG13" s="86"/>
      <c r="AH13" s="86"/>
    </row>
    <row r="14" spans="1:34" ht="30" customHeight="1" x14ac:dyDescent="0.25">
      <c r="B14" s="153">
        <v>2</v>
      </c>
      <c r="C14" s="10" t="s">
        <v>35</v>
      </c>
      <c r="D14" s="14" t="str">
        <f>+D13</f>
        <v>Administración</v>
      </c>
      <c r="E14" s="11">
        <v>2</v>
      </c>
      <c r="F14" s="11">
        <v>1</v>
      </c>
      <c r="G14" s="11">
        <v>0</v>
      </c>
      <c r="H14" s="11">
        <v>0</v>
      </c>
      <c r="I14" s="11">
        <v>0</v>
      </c>
      <c r="J14" s="11">
        <v>0</v>
      </c>
      <c r="K14" s="11">
        <v>0</v>
      </c>
      <c r="L14" s="12"/>
      <c r="M14" s="11" t="s">
        <v>33</v>
      </c>
      <c r="N14" s="12"/>
      <c r="O14" s="12" t="s">
        <v>33</v>
      </c>
      <c r="P14" s="12"/>
      <c r="Q14" s="12"/>
      <c r="R14" s="12"/>
      <c r="S14" s="12"/>
      <c r="T14" s="12"/>
      <c r="U14" s="12"/>
      <c r="V14" s="12"/>
      <c r="W14" s="11"/>
      <c r="X14" s="13"/>
      <c r="Y14" s="13"/>
      <c r="Z14" s="13" t="s">
        <v>33</v>
      </c>
      <c r="AA14" s="13"/>
      <c r="AB14" s="13"/>
      <c r="AC14" s="12"/>
      <c r="AD14" s="12" t="s">
        <v>33</v>
      </c>
      <c r="AE14" s="12"/>
      <c r="AF14" s="86"/>
      <c r="AG14" s="86"/>
      <c r="AH14" s="86"/>
    </row>
    <row r="15" spans="1:34" ht="36" customHeight="1" x14ac:dyDescent="0.25">
      <c r="B15" s="152">
        <v>3</v>
      </c>
      <c r="C15" s="20" t="s">
        <v>36</v>
      </c>
      <c r="D15" s="14" t="s">
        <v>179</v>
      </c>
      <c r="E15" s="11">
        <v>5</v>
      </c>
      <c r="F15" s="11">
        <v>0</v>
      </c>
      <c r="G15" s="11">
        <v>1</v>
      </c>
      <c r="H15" s="11">
        <v>0</v>
      </c>
      <c r="I15" s="11">
        <v>0</v>
      </c>
      <c r="J15" s="11">
        <v>0</v>
      </c>
      <c r="K15" s="11">
        <v>0</v>
      </c>
      <c r="L15" s="12"/>
      <c r="M15" s="12"/>
      <c r="N15" s="12"/>
      <c r="O15" s="11" t="s">
        <v>33</v>
      </c>
      <c r="P15" s="11"/>
      <c r="Q15" s="11"/>
      <c r="R15" s="11"/>
      <c r="S15" s="11"/>
      <c r="T15" s="11"/>
      <c r="U15" s="11"/>
      <c r="V15" s="11"/>
      <c r="W15" s="11"/>
      <c r="X15" s="11"/>
      <c r="Y15" s="11"/>
      <c r="Z15" s="11" t="s">
        <v>33</v>
      </c>
      <c r="AA15" s="3"/>
      <c r="AB15" s="3"/>
      <c r="AC15" s="3"/>
      <c r="AD15" s="3"/>
      <c r="AE15" s="3"/>
      <c r="AF15" s="12"/>
      <c r="AG15" s="12" t="s">
        <v>33</v>
      </c>
      <c r="AH15" s="12"/>
    </row>
    <row r="16" spans="1:34" x14ac:dyDescent="0.25">
      <c r="B16" s="153">
        <v>4</v>
      </c>
      <c r="C16" s="154" t="s">
        <v>19</v>
      </c>
      <c r="D16" s="9" t="str">
        <f>+D15</f>
        <v>Mesa de Partes</v>
      </c>
      <c r="E16" s="11">
        <v>1</v>
      </c>
      <c r="F16" s="86">
        <v>0</v>
      </c>
      <c r="G16" s="86">
        <v>1</v>
      </c>
      <c r="H16" s="86">
        <v>0</v>
      </c>
      <c r="I16" s="86">
        <v>0</v>
      </c>
      <c r="J16" s="86">
        <v>0</v>
      </c>
      <c r="K16" s="86">
        <v>0</v>
      </c>
      <c r="L16" s="86"/>
      <c r="M16" s="86"/>
      <c r="N16" s="86"/>
      <c r="O16" s="11"/>
      <c r="P16" s="11" t="s">
        <v>33</v>
      </c>
      <c r="Q16" s="11"/>
      <c r="R16" s="11"/>
      <c r="S16" s="11" t="s">
        <v>33</v>
      </c>
      <c r="T16" s="11"/>
      <c r="U16" s="11" t="s">
        <v>33</v>
      </c>
      <c r="V16" s="11"/>
      <c r="W16" s="11" t="s">
        <v>33</v>
      </c>
      <c r="X16" s="11"/>
      <c r="Y16" s="11"/>
      <c r="Z16" s="11" t="s">
        <v>33</v>
      </c>
      <c r="AA16" s="3"/>
      <c r="AB16" s="3"/>
      <c r="AC16" s="3"/>
      <c r="AD16" s="3"/>
      <c r="AE16" s="3"/>
      <c r="AF16" s="12"/>
      <c r="AG16" s="12"/>
      <c r="AH16" s="12"/>
    </row>
    <row r="17" spans="2:34" ht="27.75" customHeight="1" x14ac:dyDescent="0.25">
      <c r="B17" s="152">
        <v>5</v>
      </c>
      <c r="C17" s="14" t="s">
        <v>194</v>
      </c>
      <c r="D17" s="14" t="str">
        <f>+D16</f>
        <v>Mesa de Partes</v>
      </c>
      <c r="E17" s="11">
        <v>1</v>
      </c>
      <c r="F17" s="11">
        <v>0</v>
      </c>
      <c r="G17" s="11">
        <v>1</v>
      </c>
      <c r="H17" s="11">
        <v>0</v>
      </c>
      <c r="I17" s="11">
        <v>0</v>
      </c>
      <c r="J17" s="11">
        <v>0</v>
      </c>
      <c r="K17" s="11">
        <v>0</v>
      </c>
      <c r="L17" s="11"/>
      <c r="M17" s="11"/>
      <c r="N17" s="11"/>
      <c r="O17" s="11"/>
      <c r="P17" s="11" t="s">
        <v>33</v>
      </c>
      <c r="Q17" s="11"/>
      <c r="R17" s="11"/>
      <c r="S17" s="11" t="s">
        <v>33</v>
      </c>
      <c r="T17" s="11"/>
      <c r="U17" s="11" t="s">
        <v>33</v>
      </c>
      <c r="V17" s="11" t="s">
        <v>33</v>
      </c>
      <c r="W17" s="11" t="s">
        <v>33</v>
      </c>
      <c r="X17" s="11"/>
      <c r="Y17" s="11"/>
      <c r="Z17" s="11" t="s">
        <v>33</v>
      </c>
      <c r="AA17" s="13"/>
      <c r="AB17" s="13"/>
      <c r="AC17" s="13"/>
      <c r="AD17" s="13"/>
      <c r="AE17" s="13"/>
      <c r="AF17" s="12"/>
      <c r="AG17" s="12" t="s">
        <v>33</v>
      </c>
      <c r="AH17" s="12"/>
    </row>
    <row r="18" spans="2:34" ht="29.25" customHeight="1" x14ac:dyDescent="0.3">
      <c r="B18" s="152">
        <v>6</v>
      </c>
      <c r="C18" s="14" t="s">
        <v>50</v>
      </c>
      <c r="D18" s="14" t="s">
        <v>216</v>
      </c>
      <c r="E18" s="11">
        <v>5</v>
      </c>
      <c r="F18" s="11">
        <v>0</v>
      </c>
      <c r="G18" s="11">
        <v>0</v>
      </c>
      <c r="H18" s="11">
        <v>0</v>
      </c>
      <c r="I18" s="11">
        <v>0</v>
      </c>
      <c r="J18" s="11">
        <v>0</v>
      </c>
      <c r="K18" s="11">
        <v>1</v>
      </c>
      <c r="L18" s="11"/>
      <c r="M18" s="11"/>
      <c r="N18" s="11"/>
      <c r="O18" s="11" t="s">
        <v>33</v>
      </c>
      <c r="P18" s="11"/>
      <c r="Q18" s="11"/>
      <c r="R18" s="11"/>
      <c r="S18" s="11"/>
      <c r="T18" s="11"/>
      <c r="U18" s="11"/>
      <c r="V18" s="11"/>
      <c r="W18" s="11"/>
      <c r="X18" s="11"/>
      <c r="Y18" s="11"/>
      <c r="Z18" s="11" t="s">
        <v>33</v>
      </c>
      <c r="AA18" s="13"/>
      <c r="AB18" s="13"/>
      <c r="AC18" s="13"/>
      <c r="AD18" s="13"/>
      <c r="AE18" s="13"/>
      <c r="AF18" s="12"/>
      <c r="AG18" s="12"/>
      <c r="AH18" s="12"/>
    </row>
    <row r="19" spans="2:34" ht="29.25" customHeight="1" x14ac:dyDescent="0.25">
      <c r="B19" s="152">
        <v>7</v>
      </c>
      <c r="C19" s="10" t="s">
        <v>66</v>
      </c>
      <c r="D19" s="14" t="s">
        <v>53</v>
      </c>
      <c r="E19" s="11">
        <v>2</v>
      </c>
      <c r="F19" s="11">
        <v>0</v>
      </c>
      <c r="G19" s="11">
        <v>0</v>
      </c>
      <c r="H19" s="11">
        <v>1</v>
      </c>
      <c r="I19" s="11">
        <v>0</v>
      </c>
      <c r="J19" s="11">
        <v>0</v>
      </c>
      <c r="K19" s="11">
        <v>0</v>
      </c>
      <c r="L19" s="11"/>
      <c r="M19" s="11"/>
      <c r="N19" s="11"/>
      <c r="O19" s="11"/>
      <c r="P19" s="11" t="s">
        <v>33</v>
      </c>
      <c r="Q19" s="11"/>
      <c r="R19" s="11"/>
      <c r="S19" s="11" t="s">
        <v>33</v>
      </c>
      <c r="T19" s="11"/>
      <c r="U19" s="11" t="s">
        <v>33</v>
      </c>
      <c r="V19" s="11" t="s">
        <v>33</v>
      </c>
      <c r="W19" s="11" t="s">
        <v>33</v>
      </c>
      <c r="X19" s="11"/>
      <c r="Y19" s="11"/>
      <c r="Z19" s="11" t="s">
        <v>33</v>
      </c>
      <c r="AA19" s="13"/>
      <c r="AB19" s="13"/>
      <c r="AC19" s="13"/>
      <c r="AD19" s="13"/>
      <c r="AE19" s="13"/>
      <c r="AF19" s="12"/>
      <c r="AG19" s="12"/>
      <c r="AH19" s="12"/>
    </row>
    <row r="20" spans="2:34" ht="29.25" customHeight="1" x14ac:dyDescent="0.25">
      <c r="B20" s="153">
        <v>8</v>
      </c>
      <c r="C20" s="10" t="s">
        <v>67</v>
      </c>
      <c r="D20" s="14" t="s">
        <v>53</v>
      </c>
      <c r="E20" s="11">
        <v>480</v>
      </c>
      <c r="F20" s="11">
        <v>0</v>
      </c>
      <c r="G20" s="11">
        <v>0</v>
      </c>
      <c r="H20" s="11">
        <v>1</v>
      </c>
      <c r="I20" s="11">
        <v>0</v>
      </c>
      <c r="J20" s="11">
        <v>0</v>
      </c>
      <c r="K20" s="11">
        <v>0</v>
      </c>
      <c r="L20" s="11">
        <v>10</v>
      </c>
      <c r="M20" s="11"/>
      <c r="N20" s="11"/>
      <c r="O20" s="11"/>
      <c r="P20" s="11" t="s">
        <v>33</v>
      </c>
      <c r="Q20" s="11" t="s">
        <v>33</v>
      </c>
      <c r="R20" s="11" t="s">
        <v>33</v>
      </c>
      <c r="S20" s="11" t="s">
        <v>33</v>
      </c>
      <c r="T20" s="11" t="s">
        <v>33</v>
      </c>
      <c r="U20" s="11" t="s">
        <v>33</v>
      </c>
      <c r="V20" s="11" t="s">
        <v>33</v>
      </c>
      <c r="W20" s="11" t="s">
        <v>33</v>
      </c>
      <c r="X20" s="11" t="s">
        <v>33</v>
      </c>
      <c r="Y20" s="11" t="s">
        <v>33</v>
      </c>
      <c r="Z20" s="11" t="s">
        <v>33</v>
      </c>
      <c r="AA20" s="13"/>
      <c r="AB20" s="13"/>
      <c r="AC20" s="13"/>
      <c r="AD20" s="13"/>
      <c r="AE20" s="13"/>
      <c r="AF20" s="12"/>
      <c r="AG20" s="12"/>
      <c r="AH20" s="12"/>
    </row>
    <row r="21" spans="2:34" ht="29.25" customHeight="1" x14ac:dyDescent="0.25">
      <c r="B21" s="152">
        <v>9</v>
      </c>
      <c r="C21" s="10" t="s">
        <v>68</v>
      </c>
      <c r="D21" s="14" t="s">
        <v>53</v>
      </c>
      <c r="E21" s="11">
        <v>2</v>
      </c>
      <c r="F21" s="11">
        <v>0</v>
      </c>
      <c r="G21" s="11">
        <v>0</v>
      </c>
      <c r="H21" s="11">
        <v>1</v>
      </c>
      <c r="I21" s="11">
        <v>0</v>
      </c>
      <c r="J21" s="11">
        <v>0</v>
      </c>
      <c r="K21" s="11">
        <v>0</v>
      </c>
      <c r="L21" s="11"/>
      <c r="M21" s="11"/>
      <c r="N21" s="11"/>
      <c r="O21" s="11"/>
      <c r="P21" s="11" t="s">
        <v>33</v>
      </c>
      <c r="Q21" s="11"/>
      <c r="R21" s="11"/>
      <c r="S21" s="11" t="s">
        <v>33</v>
      </c>
      <c r="T21" s="11"/>
      <c r="U21" s="11" t="s">
        <v>33</v>
      </c>
      <c r="V21" s="11" t="s">
        <v>33</v>
      </c>
      <c r="W21" s="11" t="s">
        <v>33</v>
      </c>
      <c r="X21" s="11"/>
      <c r="Y21" s="11"/>
      <c r="Z21" s="11" t="s">
        <v>33</v>
      </c>
      <c r="AA21" s="13"/>
      <c r="AB21" s="13"/>
      <c r="AC21" s="13"/>
      <c r="AD21" s="13"/>
      <c r="AE21" s="13"/>
      <c r="AF21" s="12"/>
      <c r="AG21" s="12"/>
      <c r="AH21" s="12"/>
    </row>
    <row r="22" spans="2:34" ht="28.5" customHeight="1" x14ac:dyDescent="0.25">
      <c r="B22" s="152">
        <v>10</v>
      </c>
      <c r="C22" s="10" t="s">
        <v>39</v>
      </c>
      <c r="D22" s="10" t="s">
        <v>215</v>
      </c>
      <c r="E22" s="17">
        <v>1</v>
      </c>
      <c r="F22" s="11">
        <v>0</v>
      </c>
      <c r="G22" s="11">
        <v>0</v>
      </c>
      <c r="H22" s="11">
        <v>0</v>
      </c>
      <c r="I22" s="11">
        <v>0</v>
      </c>
      <c r="J22" s="11">
        <v>1</v>
      </c>
      <c r="K22" s="11">
        <v>0</v>
      </c>
      <c r="L22" s="12"/>
      <c r="M22" s="12"/>
      <c r="N22" s="12"/>
      <c r="O22" s="11"/>
      <c r="P22" s="11" t="s">
        <v>33</v>
      </c>
      <c r="Q22" s="11"/>
      <c r="R22" s="11"/>
      <c r="S22" s="11" t="s">
        <v>33</v>
      </c>
      <c r="T22" s="11"/>
      <c r="U22" s="11" t="s">
        <v>33</v>
      </c>
      <c r="V22" s="11" t="s">
        <v>33</v>
      </c>
      <c r="W22" s="11" t="s">
        <v>33</v>
      </c>
      <c r="X22" s="11"/>
      <c r="Y22" s="11"/>
      <c r="Z22" s="11" t="s">
        <v>33</v>
      </c>
      <c r="AA22" s="13"/>
      <c r="AB22" s="13"/>
      <c r="AC22" s="13"/>
      <c r="AD22" s="13"/>
      <c r="AE22" s="13"/>
      <c r="AF22" s="12" t="s">
        <v>33</v>
      </c>
      <c r="AG22" s="12"/>
      <c r="AH22" s="12"/>
    </row>
    <row r="23" spans="2:34" ht="30.75" customHeight="1" x14ac:dyDescent="0.25">
      <c r="B23" s="153">
        <v>11</v>
      </c>
      <c r="C23" s="18" t="s">
        <v>135</v>
      </c>
      <c r="D23" s="10" t="str">
        <f>+D22</f>
        <v>Dirección de Electricidad</v>
      </c>
      <c r="E23" s="17">
        <v>1440</v>
      </c>
      <c r="F23" s="11">
        <v>0</v>
      </c>
      <c r="G23" s="11">
        <v>0</v>
      </c>
      <c r="H23" s="11">
        <v>0</v>
      </c>
      <c r="I23" s="19">
        <v>0</v>
      </c>
      <c r="J23" s="19">
        <v>1</v>
      </c>
      <c r="K23" s="19">
        <v>0</v>
      </c>
      <c r="L23" s="11"/>
      <c r="M23" s="11"/>
      <c r="N23" s="11"/>
      <c r="O23" s="11" t="s">
        <v>33</v>
      </c>
      <c r="P23" s="11" t="s">
        <v>33</v>
      </c>
      <c r="Q23" s="11"/>
      <c r="R23" s="11"/>
      <c r="S23" s="11" t="s">
        <v>33</v>
      </c>
      <c r="T23" s="11"/>
      <c r="U23" s="11" t="s">
        <v>33</v>
      </c>
      <c r="V23" s="11" t="s">
        <v>33</v>
      </c>
      <c r="W23" s="11" t="s">
        <v>33</v>
      </c>
      <c r="X23" s="11"/>
      <c r="Y23" s="11"/>
      <c r="Z23" s="11" t="s">
        <v>33</v>
      </c>
      <c r="AA23" s="13"/>
      <c r="AB23" s="13"/>
      <c r="AC23" s="13"/>
      <c r="AD23" s="13"/>
      <c r="AE23" s="13"/>
      <c r="AF23" s="12"/>
      <c r="AG23" s="12"/>
      <c r="AH23" s="12"/>
    </row>
    <row r="24" spans="2:34" ht="25.5" customHeight="1" x14ac:dyDescent="0.25">
      <c r="B24" s="152">
        <v>12</v>
      </c>
      <c r="C24" s="10" t="s">
        <v>99</v>
      </c>
      <c r="D24" s="21" t="str">
        <f>+D23</f>
        <v>Dirección de Electricidad</v>
      </c>
      <c r="E24" s="17">
        <f>8*60</f>
        <v>480</v>
      </c>
      <c r="F24" s="11">
        <v>0</v>
      </c>
      <c r="G24" s="11">
        <v>0</v>
      </c>
      <c r="H24" s="11">
        <v>0</v>
      </c>
      <c r="I24" s="11">
        <v>0</v>
      </c>
      <c r="J24" s="11">
        <v>1</v>
      </c>
      <c r="K24" s="11">
        <v>0</v>
      </c>
      <c r="L24" s="11">
        <v>30</v>
      </c>
      <c r="M24" s="12"/>
      <c r="N24" s="12"/>
      <c r="O24" s="11"/>
      <c r="P24" s="11" t="s">
        <v>33</v>
      </c>
      <c r="Q24" s="11" t="s">
        <v>33</v>
      </c>
      <c r="R24" s="11" t="s">
        <v>33</v>
      </c>
      <c r="S24" s="11" t="s">
        <v>33</v>
      </c>
      <c r="T24" s="11" t="s">
        <v>33</v>
      </c>
      <c r="U24" s="11" t="s">
        <v>33</v>
      </c>
      <c r="V24" s="11" t="s">
        <v>33</v>
      </c>
      <c r="W24" s="11" t="s">
        <v>33</v>
      </c>
      <c r="X24" s="11" t="s">
        <v>33</v>
      </c>
      <c r="Y24" s="11" t="s">
        <v>33</v>
      </c>
      <c r="Z24" s="11" t="s">
        <v>33</v>
      </c>
      <c r="AA24" s="13"/>
      <c r="AB24" s="13"/>
      <c r="AC24" s="13"/>
      <c r="AD24" s="13"/>
      <c r="AE24" s="13"/>
      <c r="AF24" s="12"/>
      <c r="AG24" s="12"/>
      <c r="AH24" s="12"/>
    </row>
    <row r="25" spans="2:34" ht="33.75" customHeight="1" x14ac:dyDescent="0.25">
      <c r="B25" s="153">
        <v>13</v>
      </c>
      <c r="C25" s="10" t="s">
        <v>214</v>
      </c>
      <c r="D25" s="21" t="s">
        <v>53</v>
      </c>
      <c r="E25" s="17">
        <v>3</v>
      </c>
      <c r="F25" s="11">
        <v>0</v>
      </c>
      <c r="G25" s="11">
        <v>0</v>
      </c>
      <c r="H25" s="11">
        <v>1</v>
      </c>
      <c r="I25" s="11">
        <v>0</v>
      </c>
      <c r="J25" s="11">
        <v>0</v>
      </c>
      <c r="K25" s="11">
        <v>0</v>
      </c>
      <c r="L25" s="11"/>
      <c r="M25" s="12"/>
      <c r="N25" s="12"/>
      <c r="O25" s="11"/>
      <c r="P25" s="11" t="s">
        <v>33</v>
      </c>
      <c r="Q25" s="11"/>
      <c r="R25" s="11"/>
      <c r="S25" s="11" t="s">
        <v>33</v>
      </c>
      <c r="T25" s="11"/>
      <c r="U25" s="11" t="s">
        <v>33</v>
      </c>
      <c r="V25" s="11" t="s">
        <v>33</v>
      </c>
      <c r="W25" s="11" t="s">
        <v>33</v>
      </c>
      <c r="X25" s="11"/>
      <c r="Y25" s="11"/>
      <c r="Z25" s="11" t="s">
        <v>33</v>
      </c>
      <c r="AA25" s="13"/>
      <c r="AB25" s="13"/>
      <c r="AC25" s="13"/>
      <c r="AD25" s="13"/>
      <c r="AE25" s="13"/>
      <c r="AF25" s="12"/>
      <c r="AG25" s="12"/>
      <c r="AH25" s="12"/>
    </row>
    <row r="26" spans="2:34" ht="35.25" customHeight="1" x14ac:dyDescent="0.25">
      <c r="B26" s="152">
        <v>14</v>
      </c>
      <c r="C26" s="10" t="s">
        <v>213</v>
      </c>
      <c r="D26" s="21" t="str">
        <f>+D25</f>
        <v>Asesoría Legal</v>
      </c>
      <c r="E26" s="17">
        <v>180</v>
      </c>
      <c r="F26" s="11">
        <v>0</v>
      </c>
      <c r="G26" s="11">
        <v>0</v>
      </c>
      <c r="H26" s="11">
        <v>1</v>
      </c>
      <c r="I26" s="11">
        <v>0</v>
      </c>
      <c r="J26" s="11">
        <v>0</v>
      </c>
      <c r="K26" s="11">
        <v>0</v>
      </c>
      <c r="L26" s="11">
        <v>15</v>
      </c>
      <c r="M26" s="12"/>
      <c r="N26" s="12"/>
      <c r="O26" s="11"/>
      <c r="P26" s="11" t="s">
        <v>33</v>
      </c>
      <c r="Q26" s="11" t="s">
        <v>33</v>
      </c>
      <c r="R26" s="11" t="s">
        <v>33</v>
      </c>
      <c r="S26" s="11" t="s">
        <v>33</v>
      </c>
      <c r="T26" s="11" t="s">
        <v>33</v>
      </c>
      <c r="U26" s="11" t="s">
        <v>33</v>
      </c>
      <c r="V26" s="11" t="s">
        <v>33</v>
      </c>
      <c r="W26" s="11" t="s">
        <v>33</v>
      </c>
      <c r="X26" s="11" t="s">
        <v>33</v>
      </c>
      <c r="Y26" s="11" t="s">
        <v>33</v>
      </c>
      <c r="Z26" s="11" t="s">
        <v>33</v>
      </c>
      <c r="AA26" s="13"/>
      <c r="AB26" s="13"/>
      <c r="AC26" s="13"/>
      <c r="AD26" s="13"/>
      <c r="AE26" s="13"/>
      <c r="AF26" s="12"/>
      <c r="AG26" s="12"/>
      <c r="AH26" s="12"/>
    </row>
    <row r="27" spans="2:34" ht="28.5" customHeight="1" x14ac:dyDescent="0.25">
      <c r="B27" s="152">
        <v>15</v>
      </c>
      <c r="C27" s="10" t="s">
        <v>121</v>
      </c>
      <c r="D27" s="21" t="str">
        <f>+D26</f>
        <v>Asesoría Legal</v>
      </c>
      <c r="E27" s="17">
        <v>10</v>
      </c>
      <c r="F27" s="11">
        <v>0</v>
      </c>
      <c r="G27" s="11">
        <v>0</v>
      </c>
      <c r="H27" s="11">
        <v>1</v>
      </c>
      <c r="I27" s="11">
        <v>0</v>
      </c>
      <c r="J27" s="11">
        <v>0</v>
      </c>
      <c r="K27" s="11">
        <v>0</v>
      </c>
      <c r="L27" s="11">
        <v>1</v>
      </c>
      <c r="M27" s="12"/>
      <c r="N27" s="12"/>
      <c r="O27" s="11"/>
      <c r="P27" s="11" t="s">
        <v>33</v>
      </c>
      <c r="Q27" s="11" t="s">
        <v>33</v>
      </c>
      <c r="R27" s="11" t="s">
        <v>33</v>
      </c>
      <c r="S27" s="11" t="s">
        <v>33</v>
      </c>
      <c r="T27" s="11" t="s">
        <v>33</v>
      </c>
      <c r="U27" s="11" t="s">
        <v>33</v>
      </c>
      <c r="V27" s="11" t="s">
        <v>33</v>
      </c>
      <c r="W27" s="11" t="s">
        <v>33</v>
      </c>
      <c r="X27" s="11" t="s">
        <v>33</v>
      </c>
      <c r="Y27" s="11" t="s">
        <v>33</v>
      </c>
      <c r="Z27" s="11" t="s">
        <v>33</v>
      </c>
      <c r="AA27" s="13"/>
      <c r="AB27" s="13"/>
      <c r="AC27" s="13"/>
      <c r="AD27" s="13"/>
      <c r="AE27" s="13"/>
      <c r="AF27" s="12"/>
      <c r="AG27" s="12"/>
      <c r="AH27" s="12"/>
    </row>
    <row r="28" spans="2:34" ht="33" customHeight="1" x14ac:dyDescent="0.25">
      <c r="B28" s="152">
        <v>16</v>
      </c>
      <c r="C28" s="10" t="s">
        <v>120</v>
      </c>
      <c r="D28" s="21" t="str">
        <f>+D27</f>
        <v>Asesoría Legal</v>
      </c>
      <c r="E28" s="17">
        <v>2</v>
      </c>
      <c r="F28" s="11">
        <v>0</v>
      </c>
      <c r="G28" s="11">
        <v>0</v>
      </c>
      <c r="H28" s="11">
        <v>1</v>
      </c>
      <c r="I28" s="11">
        <v>0</v>
      </c>
      <c r="J28" s="11">
        <v>0</v>
      </c>
      <c r="K28" s="11">
        <v>0</v>
      </c>
      <c r="L28" s="11"/>
      <c r="M28" s="12"/>
      <c r="N28" s="12"/>
      <c r="O28" s="11"/>
      <c r="P28" s="11" t="s">
        <v>33</v>
      </c>
      <c r="Q28" s="11"/>
      <c r="R28" s="11"/>
      <c r="S28" s="11" t="s">
        <v>33</v>
      </c>
      <c r="T28" s="11" t="s">
        <v>33</v>
      </c>
      <c r="U28" s="11" t="s">
        <v>33</v>
      </c>
      <c r="V28" s="11" t="s">
        <v>33</v>
      </c>
      <c r="W28" s="11" t="s">
        <v>33</v>
      </c>
      <c r="X28" s="11"/>
      <c r="Y28" s="11"/>
      <c r="Z28" s="11" t="s">
        <v>33</v>
      </c>
      <c r="AA28" s="13"/>
      <c r="AB28" s="13"/>
      <c r="AC28" s="13"/>
      <c r="AD28" s="13"/>
      <c r="AE28" s="13"/>
      <c r="AF28" s="12"/>
      <c r="AG28" s="12"/>
      <c r="AH28" s="12" t="s">
        <v>33</v>
      </c>
    </row>
    <row r="29" spans="2:34" ht="37.5" customHeight="1" x14ac:dyDescent="0.25">
      <c r="B29" s="153">
        <v>17</v>
      </c>
      <c r="C29" s="10" t="s">
        <v>119</v>
      </c>
      <c r="D29" s="21" t="s">
        <v>51</v>
      </c>
      <c r="E29" s="11">
        <v>3</v>
      </c>
      <c r="F29" s="11">
        <v>0</v>
      </c>
      <c r="G29" s="11">
        <v>0</v>
      </c>
      <c r="H29" s="11">
        <v>0</v>
      </c>
      <c r="I29" s="11">
        <v>1</v>
      </c>
      <c r="J29" s="11">
        <v>0</v>
      </c>
      <c r="K29" s="11">
        <v>0</v>
      </c>
      <c r="L29" s="11"/>
      <c r="M29" s="12"/>
      <c r="N29" s="12"/>
      <c r="O29" s="11"/>
      <c r="P29" s="11" t="s">
        <v>33</v>
      </c>
      <c r="Q29" s="11"/>
      <c r="R29" s="11"/>
      <c r="S29" s="11" t="s">
        <v>33</v>
      </c>
      <c r="T29" s="11" t="s">
        <v>33</v>
      </c>
      <c r="U29" s="11" t="s">
        <v>33</v>
      </c>
      <c r="V29" s="11" t="s">
        <v>33</v>
      </c>
      <c r="W29" s="11" t="s">
        <v>33</v>
      </c>
      <c r="X29" s="11"/>
      <c r="Y29" s="11"/>
      <c r="Z29" s="11" t="s">
        <v>33</v>
      </c>
      <c r="AA29" s="13"/>
      <c r="AB29" s="13"/>
      <c r="AC29" s="13"/>
      <c r="AD29" s="13"/>
      <c r="AE29" s="13"/>
      <c r="AF29" s="12" t="s">
        <v>33</v>
      </c>
      <c r="AG29" s="12"/>
      <c r="AH29" s="13"/>
    </row>
    <row r="30" spans="2:34" ht="29.25" customHeight="1" x14ac:dyDescent="0.25">
      <c r="B30" s="152">
        <v>18</v>
      </c>
      <c r="C30" s="10" t="s">
        <v>57</v>
      </c>
      <c r="D30" s="14" t="s">
        <v>51</v>
      </c>
      <c r="E30" s="11">
        <v>5</v>
      </c>
      <c r="F30" s="11">
        <v>0</v>
      </c>
      <c r="G30" s="11">
        <v>0</v>
      </c>
      <c r="H30" s="11">
        <v>0</v>
      </c>
      <c r="I30" s="11">
        <v>1</v>
      </c>
      <c r="J30" s="11">
        <v>0</v>
      </c>
      <c r="K30" s="11">
        <v>0</v>
      </c>
      <c r="L30" s="12">
        <v>1</v>
      </c>
      <c r="M30" s="12"/>
      <c r="N30" s="12"/>
      <c r="O30" s="11"/>
      <c r="P30" s="11" t="s">
        <v>33</v>
      </c>
      <c r="Q30" s="11" t="s">
        <v>33</v>
      </c>
      <c r="R30" s="11" t="s">
        <v>33</v>
      </c>
      <c r="S30" s="11" t="s">
        <v>33</v>
      </c>
      <c r="T30" s="11" t="s">
        <v>33</v>
      </c>
      <c r="U30" s="11" t="s">
        <v>33</v>
      </c>
      <c r="V30" s="11" t="s">
        <v>33</v>
      </c>
      <c r="W30" s="11" t="s">
        <v>33</v>
      </c>
      <c r="X30" s="11" t="s">
        <v>33</v>
      </c>
      <c r="Y30" s="11" t="s">
        <v>33</v>
      </c>
      <c r="Z30" s="11" t="s">
        <v>33</v>
      </c>
      <c r="AA30" s="13"/>
      <c r="AB30" s="13"/>
      <c r="AC30" s="13"/>
      <c r="AD30" s="13"/>
      <c r="AE30" s="13"/>
      <c r="AF30" s="12" t="s">
        <v>33</v>
      </c>
      <c r="AG30" s="12"/>
      <c r="AH30" s="12"/>
    </row>
    <row r="31" spans="2:34" ht="19.5" customHeight="1" x14ac:dyDescent="0.25">
      <c r="B31" s="152">
        <v>19</v>
      </c>
      <c r="C31" s="10" t="s">
        <v>56</v>
      </c>
      <c r="D31" s="22" t="str">
        <f>+D29</f>
        <v>Dirección Regional</v>
      </c>
      <c r="E31" s="11">
        <v>3</v>
      </c>
      <c r="F31" s="11">
        <v>0</v>
      </c>
      <c r="G31" s="11">
        <v>0</v>
      </c>
      <c r="H31" s="11">
        <v>0</v>
      </c>
      <c r="I31" s="11">
        <v>0</v>
      </c>
      <c r="J31" s="11">
        <v>0</v>
      </c>
      <c r="K31" s="11">
        <v>1</v>
      </c>
      <c r="L31" s="12"/>
      <c r="M31" s="12"/>
      <c r="N31" s="12"/>
      <c r="O31" s="11" t="s">
        <v>33</v>
      </c>
      <c r="P31" s="11"/>
      <c r="Q31" s="11"/>
      <c r="R31" s="11"/>
      <c r="S31" s="11"/>
      <c r="T31" s="11"/>
      <c r="U31" s="11"/>
      <c r="V31" s="11"/>
      <c r="W31" s="11"/>
      <c r="X31" s="11"/>
      <c r="Y31" s="11"/>
      <c r="Z31" s="11" t="s">
        <v>33</v>
      </c>
      <c r="AA31" s="13"/>
      <c r="AB31" s="13"/>
      <c r="AC31" s="13"/>
      <c r="AD31" s="13"/>
      <c r="AE31" s="13"/>
      <c r="AF31" s="12"/>
      <c r="AG31" s="12"/>
      <c r="AH31" s="12" t="s">
        <v>33</v>
      </c>
    </row>
    <row r="32" spans="2:34" ht="28.5" customHeight="1" x14ac:dyDescent="0.25">
      <c r="B32" s="153">
        <v>20</v>
      </c>
      <c r="C32" s="24" t="s">
        <v>48</v>
      </c>
      <c r="D32" s="22" t="str">
        <f>+D31</f>
        <v>Dirección Regional</v>
      </c>
      <c r="E32" s="11">
        <v>2</v>
      </c>
      <c r="F32" s="11">
        <v>0</v>
      </c>
      <c r="G32" s="11">
        <v>0</v>
      </c>
      <c r="H32" s="11">
        <v>0</v>
      </c>
      <c r="I32" s="11">
        <v>1</v>
      </c>
      <c r="J32" s="11">
        <v>0</v>
      </c>
      <c r="K32" s="11">
        <v>0</v>
      </c>
      <c r="L32" s="12"/>
      <c r="M32" s="12"/>
      <c r="N32" s="12"/>
      <c r="O32" s="11"/>
      <c r="P32" s="11" t="s">
        <v>33</v>
      </c>
      <c r="Q32" s="11"/>
      <c r="R32" s="11"/>
      <c r="S32" s="11" t="s">
        <v>33</v>
      </c>
      <c r="T32" s="11"/>
      <c r="U32" s="11" t="s">
        <v>33</v>
      </c>
      <c r="V32" s="11" t="s">
        <v>33</v>
      </c>
      <c r="W32" s="11" t="s">
        <v>33</v>
      </c>
      <c r="X32" s="11"/>
      <c r="Y32" s="11"/>
      <c r="Z32" s="11" t="s">
        <v>33</v>
      </c>
      <c r="AA32" s="12"/>
      <c r="AB32" s="12"/>
      <c r="AC32" s="12"/>
      <c r="AD32" s="12"/>
      <c r="AE32" s="12"/>
      <c r="AF32" s="13"/>
      <c r="AG32" s="12" t="s">
        <v>33</v>
      </c>
      <c r="AH32" s="12"/>
    </row>
    <row r="33" spans="2:34" ht="28.5" customHeight="1" x14ac:dyDescent="0.25">
      <c r="B33" s="152">
        <v>21</v>
      </c>
      <c r="C33" s="10" t="s">
        <v>212</v>
      </c>
      <c r="D33" s="14" t="s">
        <v>51</v>
      </c>
      <c r="E33" s="11">
        <v>2</v>
      </c>
      <c r="F33" s="11">
        <v>0</v>
      </c>
      <c r="G33" s="11">
        <v>0</v>
      </c>
      <c r="H33" s="11">
        <v>0</v>
      </c>
      <c r="I33" s="11">
        <v>1</v>
      </c>
      <c r="J33" s="11">
        <v>0</v>
      </c>
      <c r="K33" s="11">
        <v>0</v>
      </c>
      <c r="L33" s="11"/>
      <c r="M33" s="11"/>
      <c r="N33" s="11">
        <v>2</v>
      </c>
      <c r="O33" s="11"/>
      <c r="P33" s="11"/>
      <c r="Q33" s="11"/>
      <c r="R33" s="11"/>
      <c r="S33" s="11"/>
      <c r="T33" s="11"/>
      <c r="U33" s="11"/>
      <c r="V33" s="11"/>
      <c r="W33" s="11"/>
      <c r="X33" s="11"/>
      <c r="Y33" s="11"/>
      <c r="Z33" s="11"/>
      <c r="AA33" s="13"/>
      <c r="AB33" s="13"/>
      <c r="AC33" s="13"/>
      <c r="AD33" s="13"/>
      <c r="AE33" s="13"/>
      <c r="AF33" s="3"/>
      <c r="AG33" s="3"/>
      <c r="AH33" s="3"/>
    </row>
    <row r="34" spans="2:34" ht="29.25" customHeight="1" thickBot="1" x14ac:dyDescent="0.3">
      <c r="B34" s="153">
        <v>22</v>
      </c>
      <c r="C34" s="24" t="s">
        <v>117</v>
      </c>
      <c r="D34" s="10" t="str">
        <f>+D32</f>
        <v>Dirección Regional</v>
      </c>
      <c r="E34" s="11">
        <v>2</v>
      </c>
      <c r="F34" s="11">
        <v>0</v>
      </c>
      <c r="G34" s="11">
        <v>0</v>
      </c>
      <c r="H34" s="11">
        <v>0</v>
      </c>
      <c r="I34" s="11">
        <v>1</v>
      </c>
      <c r="J34" s="11">
        <v>0</v>
      </c>
      <c r="K34" s="11">
        <v>0</v>
      </c>
      <c r="L34" s="11">
        <v>1</v>
      </c>
      <c r="M34" s="11"/>
      <c r="N34" s="11"/>
      <c r="O34" s="11"/>
      <c r="P34" s="11"/>
      <c r="Q34" s="11" t="s">
        <v>33</v>
      </c>
      <c r="R34" s="11" t="s">
        <v>33</v>
      </c>
      <c r="S34" s="11"/>
      <c r="T34" s="11"/>
      <c r="U34" s="11" t="s">
        <v>33</v>
      </c>
      <c r="V34" s="11"/>
      <c r="W34" s="11"/>
      <c r="X34" s="11"/>
      <c r="Y34" s="11" t="s">
        <v>33</v>
      </c>
      <c r="Z34" s="11" t="s">
        <v>33</v>
      </c>
      <c r="AA34" s="11"/>
      <c r="AB34" s="12"/>
      <c r="AC34" s="12"/>
      <c r="AD34" s="12"/>
      <c r="AE34" s="12"/>
      <c r="AF34" s="3"/>
      <c r="AG34" s="3"/>
      <c r="AH34" s="3"/>
    </row>
    <row r="35" spans="2:34" ht="15.75" thickBot="1" x14ac:dyDescent="0.3">
      <c r="E35" s="151">
        <f>SUM(E13:E34)</f>
        <v>2633</v>
      </c>
    </row>
    <row r="38" spans="2:34" x14ac:dyDescent="0.25">
      <c r="F38" s="105">
        <f>SUM(F13:F37)</f>
        <v>2</v>
      </c>
    </row>
  </sheetData>
  <mergeCells count="10">
    <mergeCell ref="AF10:AH10"/>
    <mergeCell ref="F11:K11"/>
    <mergeCell ref="L11:N11"/>
    <mergeCell ref="O11:Z11"/>
    <mergeCell ref="A1:AC1"/>
    <mergeCell ref="A2:AD2"/>
    <mergeCell ref="A3:AD3"/>
    <mergeCell ref="F10:N10"/>
    <mergeCell ref="O10:Z10"/>
    <mergeCell ref="AA10:AE10"/>
  </mergeCells>
  <pageMargins left="0.11811023622047245" right="0.11811023622047245" top="0.74803149606299213" bottom="0.74803149606299213" header="0.31496062992125984" footer="0.31496062992125984"/>
  <pageSetup paperSize="9" scale="50"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J37"/>
  <sheetViews>
    <sheetView workbookViewId="0"/>
  </sheetViews>
  <sheetFormatPr baseColWidth="10" defaultColWidth="11.42578125" defaultRowHeight="15" x14ac:dyDescent="0.2"/>
  <cols>
    <col min="1" max="1" width="4.5703125" style="2" customWidth="1"/>
    <col min="2" max="2" width="6.28515625" style="28" customWidth="1"/>
    <col min="3" max="3" width="26.140625" style="2" customWidth="1"/>
    <col min="4" max="4" width="17.28515625" style="2" customWidth="1"/>
    <col min="5" max="5" width="10" style="2" customWidth="1"/>
    <col min="6" max="6" width="10.7109375" style="2" customWidth="1"/>
    <col min="7" max="7" width="9.140625" style="2" customWidth="1"/>
    <col min="8" max="8" width="5.140625" style="2" bestFit="1" customWidth="1"/>
    <col min="9" max="9" width="8.140625" style="2" customWidth="1"/>
    <col min="10" max="10" width="7.140625" style="2" customWidth="1"/>
    <col min="11" max="11" width="8.140625" style="2" customWidth="1"/>
    <col min="12" max="12" width="6.28515625" style="2" customWidth="1"/>
    <col min="13" max="13" width="4.5703125" style="2" customWidth="1"/>
    <col min="14" max="14" width="9.85546875" style="2" customWidth="1"/>
    <col min="15" max="15" width="5.5703125" style="2" customWidth="1"/>
    <col min="16" max="16" width="6.7109375" style="2" customWidth="1"/>
    <col min="17" max="17" width="7.28515625" style="2" customWidth="1"/>
    <col min="18" max="18" width="8.42578125" style="2" customWidth="1"/>
    <col min="19" max="19" width="7.140625" style="2" customWidth="1"/>
    <col min="20" max="20" width="8" style="2" customWidth="1"/>
    <col min="21" max="22" width="6.42578125" style="2" customWidth="1"/>
    <col min="23" max="23" width="7.5703125" style="2" customWidth="1"/>
    <col min="24" max="24" width="6" style="2" customWidth="1"/>
    <col min="25" max="25" width="6.140625" style="2" customWidth="1"/>
    <col min="26" max="26" width="6.42578125" style="2" customWidth="1"/>
    <col min="27" max="27" width="8.85546875" style="2" customWidth="1"/>
    <col min="28" max="28" width="7.85546875" style="2" customWidth="1"/>
    <col min="29" max="29" width="10" style="2" customWidth="1"/>
    <col min="30" max="30" width="9" style="2" customWidth="1"/>
    <col min="31" max="31" width="8.42578125" style="2" customWidth="1"/>
    <col min="32" max="32" width="3.85546875" style="2" customWidth="1"/>
    <col min="33" max="33" width="6.7109375" style="2" customWidth="1"/>
    <col min="34" max="34" width="5" style="2" customWidth="1"/>
    <col min="35" max="16384" width="11.42578125" style="2"/>
  </cols>
  <sheetData>
    <row r="1" spans="2:34" ht="15.75" x14ac:dyDescent="0.25">
      <c r="B1" s="349" t="s">
        <v>0</v>
      </c>
      <c r="C1" s="349"/>
      <c r="D1" s="349"/>
      <c r="E1" s="349"/>
      <c r="F1" s="349"/>
      <c r="G1" s="349"/>
      <c r="H1" s="349"/>
      <c r="I1" s="349"/>
      <c r="J1" s="349"/>
      <c r="K1" s="349"/>
      <c r="L1" s="349"/>
      <c r="M1" s="349"/>
      <c r="N1" s="349"/>
      <c r="O1" s="349"/>
      <c r="P1" s="349"/>
      <c r="Q1" s="349"/>
      <c r="R1" s="349"/>
      <c r="S1" s="349"/>
      <c r="T1" s="349"/>
      <c r="U1" s="349"/>
      <c r="V1" s="349"/>
      <c r="W1" s="349"/>
      <c r="X1" s="349"/>
      <c r="Y1" s="349"/>
      <c r="Z1" s="349"/>
      <c r="AA1" s="349"/>
      <c r="AB1" s="349"/>
      <c r="AC1" s="349"/>
      <c r="AD1" s="349"/>
      <c r="AE1" s="1"/>
    </row>
    <row r="2" spans="2:34" ht="15.75" x14ac:dyDescent="0.25">
      <c r="B2" s="349" t="s">
        <v>42</v>
      </c>
      <c r="C2" s="349"/>
      <c r="D2" s="349"/>
      <c r="E2" s="349"/>
      <c r="F2" s="349"/>
      <c r="G2" s="349"/>
      <c r="H2" s="349"/>
      <c r="I2" s="349"/>
      <c r="J2" s="349"/>
      <c r="K2" s="349"/>
      <c r="L2" s="349"/>
      <c r="M2" s="349"/>
      <c r="N2" s="349"/>
      <c r="O2" s="349"/>
      <c r="P2" s="349"/>
      <c r="Q2" s="349"/>
      <c r="R2" s="349"/>
      <c r="S2" s="349"/>
      <c r="T2" s="349"/>
      <c r="U2" s="349"/>
      <c r="V2" s="349"/>
      <c r="W2" s="349"/>
      <c r="X2" s="349"/>
      <c r="Y2" s="349"/>
      <c r="Z2" s="349"/>
      <c r="AA2" s="349"/>
      <c r="AB2" s="349"/>
      <c r="AC2" s="349"/>
      <c r="AD2" s="349"/>
      <c r="AE2" s="349"/>
    </row>
    <row r="3" spans="2:34" ht="15.75" x14ac:dyDescent="0.25">
      <c r="B3" s="349" t="s">
        <v>38</v>
      </c>
      <c r="C3" s="349"/>
      <c r="D3" s="349"/>
      <c r="E3" s="349"/>
      <c r="F3" s="349"/>
      <c r="G3" s="349"/>
      <c r="H3" s="349"/>
      <c r="I3" s="349"/>
      <c r="J3" s="349"/>
      <c r="K3" s="349"/>
      <c r="L3" s="349"/>
      <c r="M3" s="349"/>
      <c r="N3" s="349"/>
      <c r="O3" s="349"/>
      <c r="P3" s="349"/>
      <c r="Q3" s="349"/>
      <c r="R3" s="349"/>
      <c r="S3" s="349"/>
      <c r="T3" s="349"/>
      <c r="U3" s="349"/>
      <c r="V3" s="349"/>
      <c r="W3" s="349"/>
      <c r="X3" s="349"/>
      <c r="Y3" s="349"/>
      <c r="Z3" s="349"/>
      <c r="AA3" s="349"/>
      <c r="AB3" s="349"/>
      <c r="AC3" s="349"/>
      <c r="AD3" s="349"/>
      <c r="AE3" s="349"/>
    </row>
    <row r="4" spans="2:34" ht="15.75" x14ac:dyDescent="0.25">
      <c r="B4" s="34"/>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row>
    <row r="5" spans="2:34" ht="15.75" x14ac:dyDescent="0.25">
      <c r="B5" s="34"/>
      <c r="C5" s="1" t="s">
        <v>115</v>
      </c>
    </row>
    <row r="6" spans="2:34" ht="0.75" customHeight="1" x14ac:dyDescent="0.25">
      <c r="B6" s="34"/>
      <c r="C6" s="34"/>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row>
    <row r="7" spans="2:34" ht="5.25" hidden="1" customHeight="1" x14ac:dyDescent="0.2"/>
    <row r="8" spans="2:34" ht="21" customHeight="1" x14ac:dyDescent="0.2"/>
    <row r="9" spans="2:34" x14ac:dyDescent="0.2">
      <c r="B9" s="350" t="s">
        <v>1</v>
      </c>
      <c r="C9" s="353" t="s">
        <v>2</v>
      </c>
      <c r="D9" s="356" t="s">
        <v>3</v>
      </c>
      <c r="E9" s="357" t="s">
        <v>4</v>
      </c>
      <c r="F9" s="358" t="s">
        <v>5</v>
      </c>
      <c r="G9" s="359"/>
      <c r="H9" s="359"/>
      <c r="I9" s="359"/>
      <c r="J9" s="359"/>
      <c r="K9" s="359"/>
      <c r="L9" s="359"/>
      <c r="M9" s="359"/>
      <c r="N9" s="359"/>
      <c r="O9" s="341" t="s">
        <v>9</v>
      </c>
      <c r="P9" s="341"/>
      <c r="Q9" s="341"/>
      <c r="R9" s="341"/>
      <c r="S9" s="341"/>
      <c r="T9" s="341"/>
      <c r="U9" s="341"/>
      <c r="V9" s="341"/>
      <c r="W9" s="341"/>
      <c r="X9" s="341"/>
      <c r="Y9" s="341"/>
      <c r="Z9" s="341"/>
      <c r="AA9" s="341" t="s">
        <v>11</v>
      </c>
      <c r="AB9" s="341"/>
      <c r="AC9" s="341"/>
      <c r="AD9" s="341"/>
      <c r="AE9" s="341"/>
      <c r="AF9" s="341" t="s">
        <v>15</v>
      </c>
      <c r="AG9" s="341"/>
      <c r="AH9" s="341"/>
    </row>
    <row r="10" spans="2:34" x14ac:dyDescent="0.2">
      <c r="B10" s="351"/>
      <c r="C10" s="354"/>
      <c r="D10" s="356"/>
      <c r="E10" s="357"/>
      <c r="F10" s="358" t="s">
        <v>6</v>
      </c>
      <c r="G10" s="359"/>
      <c r="H10" s="359"/>
      <c r="I10" s="359"/>
      <c r="J10" s="359"/>
      <c r="K10" s="360"/>
      <c r="L10" s="361" t="s">
        <v>7</v>
      </c>
      <c r="M10" s="361"/>
      <c r="N10" s="361"/>
      <c r="O10" s="361" t="s">
        <v>10</v>
      </c>
      <c r="P10" s="361"/>
      <c r="Q10" s="361"/>
      <c r="R10" s="361"/>
      <c r="S10" s="361"/>
      <c r="T10" s="361"/>
      <c r="U10" s="361"/>
      <c r="V10" s="361"/>
      <c r="W10" s="361"/>
      <c r="X10" s="361"/>
      <c r="Y10" s="361"/>
      <c r="Z10" s="361"/>
      <c r="AA10" s="32" t="s">
        <v>31</v>
      </c>
      <c r="AB10" s="32" t="s">
        <v>32</v>
      </c>
      <c r="AC10" s="32" t="s">
        <v>12</v>
      </c>
      <c r="AD10" s="32" t="s">
        <v>13</v>
      </c>
      <c r="AE10" s="32" t="s">
        <v>14</v>
      </c>
      <c r="AF10" s="356" t="s">
        <v>16</v>
      </c>
      <c r="AG10" s="356" t="s">
        <v>17</v>
      </c>
      <c r="AH10" s="356" t="s">
        <v>18</v>
      </c>
    </row>
    <row r="11" spans="2:34" ht="60" x14ac:dyDescent="0.2">
      <c r="B11" s="352"/>
      <c r="C11" s="355"/>
      <c r="D11" s="356"/>
      <c r="E11" s="357"/>
      <c r="F11" s="35" t="s">
        <v>41</v>
      </c>
      <c r="G11" s="35" t="s">
        <v>69</v>
      </c>
      <c r="H11" s="33" t="s">
        <v>43</v>
      </c>
      <c r="I11" s="35" t="s">
        <v>44</v>
      </c>
      <c r="J11" s="3" t="s">
        <v>74</v>
      </c>
      <c r="K11" s="35" t="s">
        <v>22</v>
      </c>
      <c r="L11" s="4" t="s">
        <v>8</v>
      </c>
      <c r="M11" s="5" t="s">
        <v>28</v>
      </c>
      <c r="N11" s="4" t="s">
        <v>37</v>
      </c>
      <c r="O11" s="6" t="s">
        <v>25</v>
      </c>
      <c r="P11" s="4" t="s">
        <v>24</v>
      </c>
      <c r="Q11" s="4" t="s">
        <v>64</v>
      </c>
      <c r="R11" s="4" t="s">
        <v>65</v>
      </c>
      <c r="S11" s="7" t="s">
        <v>26</v>
      </c>
      <c r="T11" s="4" t="s">
        <v>27</v>
      </c>
      <c r="U11" s="4" t="s">
        <v>23</v>
      </c>
      <c r="V11" s="4" t="s">
        <v>72</v>
      </c>
      <c r="W11" s="7" t="s">
        <v>73</v>
      </c>
      <c r="X11" s="7" t="s">
        <v>70</v>
      </c>
      <c r="Y11" s="7" t="s">
        <v>71</v>
      </c>
      <c r="Z11" s="7" t="s">
        <v>30</v>
      </c>
      <c r="AA11" s="8"/>
      <c r="AB11" s="8"/>
      <c r="AC11" s="8"/>
      <c r="AD11" s="8"/>
      <c r="AE11" s="8"/>
      <c r="AF11" s="356"/>
      <c r="AG11" s="356"/>
      <c r="AH11" s="356"/>
    </row>
    <row r="12" spans="2:34" ht="27.75" customHeight="1" x14ac:dyDescent="0.2">
      <c r="B12" s="33">
        <v>1</v>
      </c>
      <c r="C12" s="9" t="s">
        <v>34</v>
      </c>
      <c r="D12" s="33" t="s">
        <v>40</v>
      </c>
      <c r="E12" s="33">
        <v>2</v>
      </c>
      <c r="F12" s="33">
        <v>1</v>
      </c>
      <c r="G12" s="33">
        <v>0</v>
      </c>
      <c r="H12" s="33">
        <v>0</v>
      </c>
      <c r="I12" s="33">
        <v>0</v>
      </c>
      <c r="J12" s="33">
        <v>0</v>
      </c>
      <c r="K12" s="33">
        <v>0</v>
      </c>
      <c r="L12" s="33"/>
      <c r="M12" s="33"/>
      <c r="N12" s="33"/>
      <c r="O12" s="33"/>
      <c r="P12" s="33"/>
      <c r="Q12" s="33"/>
      <c r="R12" s="33"/>
      <c r="S12" s="33"/>
      <c r="T12" s="33"/>
      <c r="U12" s="33"/>
      <c r="V12" s="33"/>
      <c r="W12" s="33"/>
      <c r="X12" s="33"/>
      <c r="Y12" s="33"/>
      <c r="Z12" s="33" t="s">
        <v>33</v>
      </c>
      <c r="AA12" s="3"/>
      <c r="AB12" s="3"/>
      <c r="AC12" s="3"/>
      <c r="AD12" s="3"/>
      <c r="AE12" s="3"/>
      <c r="AF12" s="33" t="s">
        <v>33</v>
      </c>
      <c r="AG12" s="33"/>
      <c r="AH12" s="33"/>
    </row>
    <row r="13" spans="2:34" ht="27" customHeight="1" x14ac:dyDescent="0.2">
      <c r="B13" s="11">
        <v>2</v>
      </c>
      <c r="C13" s="10" t="s">
        <v>35</v>
      </c>
      <c r="D13" s="11" t="str">
        <f>+D12</f>
        <v>Administración</v>
      </c>
      <c r="E13" s="11">
        <v>2</v>
      </c>
      <c r="F13" s="11">
        <v>1</v>
      </c>
      <c r="G13" s="11">
        <v>0</v>
      </c>
      <c r="H13" s="11">
        <v>0</v>
      </c>
      <c r="I13" s="11">
        <v>0</v>
      </c>
      <c r="J13" s="11">
        <v>0</v>
      </c>
      <c r="K13" s="11">
        <v>0</v>
      </c>
      <c r="L13" s="12"/>
      <c r="M13" s="11">
        <v>1</v>
      </c>
      <c r="N13" s="12"/>
      <c r="O13" s="11" t="s">
        <v>33</v>
      </c>
      <c r="P13" s="12"/>
      <c r="Q13" s="12"/>
      <c r="R13" s="12"/>
      <c r="S13" s="12"/>
      <c r="T13" s="12"/>
      <c r="U13" s="12"/>
      <c r="V13" s="12"/>
      <c r="W13" s="12"/>
      <c r="X13" s="12"/>
      <c r="Y13" s="12"/>
      <c r="Z13" s="11" t="s">
        <v>33</v>
      </c>
      <c r="AA13" s="13"/>
      <c r="AB13" s="13"/>
      <c r="AC13" s="13"/>
      <c r="AD13" s="13"/>
      <c r="AE13" s="13"/>
      <c r="AF13" s="12"/>
      <c r="AG13" s="12" t="s">
        <v>33</v>
      </c>
      <c r="AH13" s="12"/>
    </row>
    <row r="14" spans="2:34" ht="28.5" customHeight="1" x14ac:dyDescent="0.2">
      <c r="B14" s="11">
        <v>3</v>
      </c>
      <c r="C14" s="10" t="s">
        <v>36</v>
      </c>
      <c r="D14" s="14" t="s">
        <v>21</v>
      </c>
      <c r="E14" s="11">
        <v>10</v>
      </c>
      <c r="F14" s="11">
        <v>0</v>
      </c>
      <c r="G14" s="11">
        <v>1</v>
      </c>
      <c r="H14" s="11">
        <v>0</v>
      </c>
      <c r="I14" s="11">
        <v>0</v>
      </c>
      <c r="J14" s="11">
        <v>0</v>
      </c>
      <c r="K14" s="11">
        <v>0</v>
      </c>
      <c r="L14" s="12"/>
      <c r="M14" s="12"/>
      <c r="N14" s="12"/>
      <c r="O14" s="11" t="s">
        <v>33</v>
      </c>
      <c r="P14" s="12"/>
      <c r="Q14" s="12"/>
      <c r="R14" s="12"/>
      <c r="S14" s="12"/>
      <c r="T14" s="12"/>
      <c r="U14" s="12"/>
      <c r="V14" s="12"/>
      <c r="W14" s="12"/>
      <c r="X14" s="12"/>
      <c r="Y14" s="12"/>
      <c r="Z14" s="11" t="s">
        <v>33</v>
      </c>
      <c r="AA14" s="13"/>
      <c r="AB14" s="13"/>
      <c r="AC14" s="13"/>
      <c r="AD14" s="13"/>
      <c r="AE14" s="13"/>
      <c r="AF14" s="12" t="s">
        <v>33</v>
      </c>
      <c r="AG14" s="12"/>
      <c r="AH14" s="12"/>
    </row>
    <row r="15" spans="2:34" ht="28.5" customHeight="1" x14ac:dyDescent="0.2">
      <c r="B15" s="33">
        <v>4</v>
      </c>
      <c r="C15" s="10" t="s">
        <v>19</v>
      </c>
      <c r="D15" s="14" t="s">
        <v>21</v>
      </c>
      <c r="E15" s="11">
        <v>1</v>
      </c>
      <c r="F15" s="11">
        <v>0</v>
      </c>
      <c r="G15" s="11">
        <v>1</v>
      </c>
      <c r="H15" s="11">
        <v>0</v>
      </c>
      <c r="I15" s="11">
        <v>0</v>
      </c>
      <c r="J15" s="11">
        <v>0</v>
      </c>
      <c r="K15" s="11">
        <v>0</v>
      </c>
      <c r="L15" s="12"/>
      <c r="M15" s="12"/>
      <c r="N15" s="12"/>
      <c r="O15" s="11" t="s">
        <v>33</v>
      </c>
      <c r="P15" s="11"/>
      <c r="Q15" s="11"/>
      <c r="R15" s="11"/>
      <c r="S15" s="11"/>
      <c r="T15" s="11"/>
      <c r="U15" s="11"/>
      <c r="V15" s="11"/>
      <c r="W15" s="11"/>
      <c r="X15" s="11"/>
      <c r="Y15" s="11"/>
      <c r="Z15" s="11" t="s">
        <v>33</v>
      </c>
      <c r="AA15" s="13"/>
      <c r="AB15" s="13"/>
      <c r="AC15" s="13"/>
      <c r="AD15" s="13"/>
      <c r="AE15" s="13"/>
      <c r="AF15" s="12"/>
      <c r="AG15" s="12" t="s">
        <v>33</v>
      </c>
      <c r="AH15" s="12"/>
    </row>
    <row r="16" spans="2:34" ht="31.5" customHeight="1" x14ac:dyDescent="0.2">
      <c r="B16" s="11">
        <v>5</v>
      </c>
      <c r="C16" s="20" t="s">
        <v>103</v>
      </c>
      <c r="D16" s="14" t="s">
        <v>21</v>
      </c>
      <c r="E16" s="11">
        <v>1</v>
      </c>
      <c r="F16" s="11">
        <v>0</v>
      </c>
      <c r="G16" s="11">
        <v>1</v>
      </c>
      <c r="H16" s="11">
        <v>0</v>
      </c>
      <c r="I16" s="11">
        <v>0</v>
      </c>
      <c r="J16" s="11">
        <v>0</v>
      </c>
      <c r="K16" s="11">
        <v>0</v>
      </c>
      <c r="L16" s="11"/>
      <c r="M16" s="11"/>
      <c r="N16" s="11"/>
      <c r="O16" s="11"/>
      <c r="P16" s="11" t="s">
        <v>33</v>
      </c>
      <c r="Q16" s="11"/>
      <c r="R16" s="11"/>
      <c r="S16" s="11" t="s">
        <v>33</v>
      </c>
      <c r="T16" s="11"/>
      <c r="U16" s="11" t="s">
        <v>33</v>
      </c>
      <c r="V16" s="11" t="s">
        <v>33</v>
      </c>
      <c r="W16" s="11" t="s">
        <v>33</v>
      </c>
      <c r="X16" s="11"/>
      <c r="Y16" s="11"/>
      <c r="Z16" s="11" t="s">
        <v>33</v>
      </c>
      <c r="AA16" s="13"/>
      <c r="AB16" s="13"/>
      <c r="AC16" s="13"/>
      <c r="AD16" s="13"/>
      <c r="AE16" s="13"/>
      <c r="AF16" s="12" t="s">
        <v>33</v>
      </c>
      <c r="AG16" s="12"/>
      <c r="AH16" s="12"/>
    </row>
    <row r="17" spans="2:36" ht="31.5" customHeight="1" x14ac:dyDescent="0.2">
      <c r="B17" s="11">
        <v>6</v>
      </c>
      <c r="C17" s="20" t="s">
        <v>105</v>
      </c>
      <c r="D17" s="14"/>
      <c r="E17" s="11">
        <v>2</v>
      </c>
      <c r="F17" s="11">
        <v>0</v>
      </c>
      <c r="G17" s="11">
        <v>1</v>
      </c>
      <c r="H17" s="11">
        <v>0</v>
      </c>
      <c r="I17" s="11">
        <v>0</v>
      </c>
      <c r="J17" s="11">
        <v>0</v>
      </c>
      <c r="K17" s="11">
        <v>0</v>
      </c>
      <c r="L17" s="11"/>
      <c r="M17" s="11"/>
      <c r="N17" s="11"/>
      <c r="O17" s="11"/>
      <c r="P17" s="11" t="s">
        <v>33</v>
      </c>
      <c r="Q17" s="11"/>
      <c r="R17" s="11"/>
      <c r="S17" s="11" t="s">
        <v>33</v>
      </c>
      <c r="T17" s="11"/>
      <c r="U17" s="11" t="s">
        <v>33</v>
      </c>
      <c r="V17" s="11" t="s">
        <v>33</v>
      </c>
      <c r="W17" s="11" t="s">
        <v>33</v>
      </c>
      <c r="X17" s="11"/>
      <c r="Y17" s="11"/>
      <c r="Z17" s="11" t="s">
        <v>33</v>
      </c>
      <c r="AA17" s="13"/>
      <c r="AB17" s="13"/>
      <c r="AC17" s="13"/>
      <c r="AD17" s="13"/>
      <c r="AE17" s="13"/>
      <c r="AF17" s="12"/>
      <c r="AG17" s="12"/>
      <c r="AH17" s="12"/>
    </row>
    <row r="18" spans="2:36" ht="45" customHeight="1" x14ac:dyDescent="0.2">
      <c r="B18" s="11">
        <v>7</v>
      </c>
      <c r="C18" s="10" t="s">
        <v>50</v>
      </c>
      <c r="D18" s="16" t="s">
        <v>51</v>
      </c>
      <c r="E18" s="11">
        <v>10</v>
      </c>
      <c r="F18" s="11">
        <v>0</v>
      </c>
      <c r="G18" s="11">
        <v>0</v>
      </c>
      <c r="H18" s="11">
        <v>0</v>
      </c>
      <c r="I18" s="11">
        <v>0</v>
      </c>
      <c r="J18" s="11">
        <v>0</v>
      </c>
      <c r="K18" s="11">
        <v>1</v>
      </c>
      <c r="L18" s="11"/>
      <c r="M18" s="11"/>
      <c r="N18" s="11"/>
      <c r="O18" s="11" t="s">
        <v>33</v>
      </c>
      <c r="P18" s="11"/>
      <c r="Q18" s="11"/>
      <c r="R18" s="11"/>
      <c r="S18" s="11"/>
      <c r="T18" s="11"/>
      <c r="U18" s="11"/>
      <c r="V18" s="11"/>
      <c r="W18" s="11"/>
      <c r="X18" s="11"/>
      <c r="Y18" s="11"/>
      <c r="Z18" s="11" t="s">
        <v>33</v>
      </c>
      <c r="AA18" s="13"/>
      <c r="AB18" s="13"/>
      <c r="AC18" s="13"/>
      <c r="AD18" s="13"/>
      <c r="AE18" s="13"/>
      <c r="AF18" s="12"/>
      <c r="AG18" s="12"/>
      <c r="AH18" s="12"/>
    </row>
    <row r="19" spans="2:36" ht="45" customHeight="1" x14ac:dyDescent="0.2">
      <c r="B19" s="33">
        <v>8</v>
      </c>
      <c r="C19" s="10" t="s">
        <v>66</v>
      </c>
      <c r="D19" s="16" t="s">
        <v>53</v>
      </c>
      <c r="E19" s="11">
        <v>2</v>
      </c>
      <c r="F19" s="11">
        <v>0</v>
      </c>
      <c r="G19" s="11">
        <v>0</v>
      </c>
      <c r="H19" s="11">
        <v>0</v>
      </c>
      <c r="I19" s="11">
        <v>1</v>
      </c>
      <c r="J19" s="11">
        <v>0</v>
      </c>
      <c r="K19" s="11">
        <v>0</v>
      </c>
      <c r="L19" s="11"/>
      <c r="M19" s="11"/>
      <c r="N19" s="11"/>
      <c r="O19" s="11"/>
      <c r="P19" s="11"/>
      <c r="Q19" s="11"/>
      <c r="R19" s="11"/>
      <c r="S19" s="11" t="s">
        <v>33</v>
      </c>
      <c r="T19" s="11"/>
      <c r="U19" s="11" t="s">
        <v>33</v>
      </c>
      <c r="V19" s="11" t="s">
        <v>33</v>
      </c>
      <c r="W19" s="11" t="s">
        <v>33</v>
      </c>
      <c r="X19" s="11"/>
      <c r="Y19" s="11"/>
      <c r="Z19" s="11" t="s">
        <v>33</v>
      </c>
      <c r="AA19" s="13"/>
      <c r="AB19" s="13"/>
      <c r="AC19" s="13"/>
      <c r="AD19" s="13"/>
      <c r="AE19" s="13"/>
      <c r="AF19" s="12"/>
      <c r="AG19" s="12"/>
      <c r="AH19" s="12"/>
    </row>
    <row r="20" spans="2:36" ht="45" customHeight="1" x14ac:dyDescent="0.2">
      <c r="B20" s="11">
        <v>9</v>
      </c>
      <c r="C20" s="10" t="s">
        <v>67</v>
      </c>
      <c r="D20" s="16" t="s">
        <v>53</v>
      </c>
      <c r="E20" s="11">
        <v>60</v>
      </c>
      <c r="F20" s="11">
        <v>0</v>
      </c>
      <c r="G20" s="11">
        <v>0</v>
      </c>
      <c r="H20" s="11">
        <v>0</v>
      </c>
      <c r="I20" s="11">
        <v>1</v>
      </c>
      <c r="J20" s="11">
        <v>0</v>
      </c>
      <c r="K20" s="11">
        <v>0</v>
      </c>
      <c r="L20" s="11">
        <v>5</v>
      </c>
      <c r="M20" s="11"/>
      <c r="N20" s="11"/>
      <c r="O20" s="11" t="s">
        <v>33</v>
      </c>
      <c r="P20" s="11" t="s">
        <v>33</v>
      </c>
      <c r="Q20" s="11" t="s">
        <v>33</v>
      </c>
      <c r="R20" s="11" t="s">
        <v>33</v>
      </c>
      <c r="S20" s="11" t="s">
        <v>33</v>
      </c>
      <c r="T20" s="11" t="s">
        <v>33</v>
      </c>
      <c r="U20" s="11" t="s">
        <v>33</v>
      </c>
      <c r="V20" s="11"/>
      <c r="W20" s="11"/>
      <c r="X20" s="11"/>
      <c r="Y20" s="11" t="s">
        <v>33</v>
      </c>
      <c r="Z20" s="11" t="s">
        <v>33</v>
      </c>
      <c r="AA20" s="13"/>
      <c r="AB20" s="13"/>
      <c r="AC20" s="13"/>
      <c r="AD20" s="13"/>
      <c r="AE20" s="13"/>
      <c r="AF20" s="12"/>
      <c r="AG20" s="12"/>
      <c r="AH20" s="12"/>
    </row>
    <row r="21" spans="2:36" ht="45" customHeight="1" x14ac:dyDescent="0.2">
      <c r="B21" s="11">
        <v>10</v>
      </c>
      <c r="C21" s="10" t="s">
        <v>68</v>
      </c>
      <c r="D21" s="16" t="str">
        <f>+D20</f>
        <v>Asesoría Legal</v>
      </c>
      <c r="E21" s="11">
        <v>2</v>
      </c>
      <c r="F21" s="11">
        <v>0</v>
      </c>
      <c r="G21" s="11">
        <v>0</v>
      </c>
      <c r="H21" s="11">
        <v>0</v>
      </c>
      <c r="I21" s="11">
        <v>1</v>
      </c>
      <c r="J21" s="11">
        <v>0</v>
      </c>
      <c r="K21" s="11">
        <v>0</v>
      </c>
      <c r="L21" s="11"/>
      <c r="M21" s="11"/>
      <c r="N21" s="11"/>
      <c r="O21" s="11"/>
      <c r="P21" s="11" t="s">
        <v>33</v>
      </c>
      <c r="Q21" s="11"/>
      <c r="R21" s="11"/>
      <c r="S21" s="11" t="s">
        <v>33</v>
      </c>
      <c r="T21" s="11"/>
      <c r="U21" s="11" t="s">
        <v>33</v>
      </c>
      <c r="V21" s="11"/>
      <c r="W21" s="11"/>
      <c r="X21" s="11"/>
      <c r="Y21" s="11"/>
      <c r="Z21" s="11" t="s">
        <v>33</v>
      </c>
      <c r="AA21" s="13"/>
      <c r="AB21" s="13"/>
      <c r="AC21" s="13"/>
      <c r="AD21" s="13"/>
      <c r="AE21" s="13"/>
      <c r="AF21" s="12"/>
      <c r="AG21" s="12"/>
      <c r="AH21" s="12"/>
    </row>
    <row r="22" spans="2:36" ht="32.25" customHeight="1" x14ac:dyDescent="0.2">
      <c r="B22" s="33">
        <v>11</v>
      </c>
      <c r="C22" s="20" t="s">
        <v>39</v>
      </c>
      <c r="D22" s="10" t="s">
        <v>52</v>
      </c>
      <c r="E22" s="17">
        <v>4</v>
      </c>
      <c r="F22" s="11">
        <v>0</v>
      </c>
      <c r="G22" s="11">
        <v>0</v>
      </c>
      <c r="H22" s="11">
        <v>0</v>
      </c>
      <c r="I22" s="11">
        <v>0</v>
      </c>
      <c r="J22" s="11">
        <v>1</v>
      </c>
      <c r="K22" s="11">
        <v>0</v>
      </c>
      <c r="L22" s="12"/>
      <c r="M22" s="12"/>
      <c r="N22" s="12"/>
      <c r="O22" s="12"/>
      <c r="P22" s="11" t="s">
        <v>33</v>
      </c>
      <c r="Q22" s="11"/>
      <c r="R22" s="11"/>
      <c r="S22" s="11" t="s">
        <v>33</v>
      </c>
      <c r="T22" s="11"/>
      <c r="U22" s="11" t="s">
        <v>33</v>
      </c>
      <c r="V22" s="11" t="s">
        <v>33</v>
      </c>
      <c r="W22" s="11" t="s">
        <v>33</v>
      </c>
      <c r="X22" s="11"/>
      <c r="Y22" s="11"/>
      <c r="Z22" s="11" t="s">
        <v>33</v>
      </c>
      <c r="AA22" s="13"/>
      <c r="AB22" s="13"/>
      <c r="AC22" s="13"/>
      <c r="AD22" s="13"/>
      <c r="AE22" s="13"/>
      <c r="AF22" s="12"/>
      <c r="AG22" s="12" t="s">
        <v>33</v>
      </c>
      <c r="AH22" s="12"/>
      <c r="AJ22" s="2">
        <f>24*60</f>
        <v>1440</v>
      </c>
    </row>
    <row r="23" spans="2:36" ht="36" customHeight="1" x14ac:dyDescent="0.2">
      <c r="B23" s="11">
        <v>12</v>
      </c>
      <c r="C23" s="18" t="s">
        <v>60</v>
      </c>
      <c r="D23" s="10" t="str">
        <f>+D22</f>
        <v xml:space="preserve">Direcón de Mineria </v>
      </c>
      <c r="E23" s="17">
        <v>480</v>
      </c>
      <c r="F23" s="11">
        <v>0</v>
      </c>
      <c r="G23" s="11">
        <v>0</v>
      </c>
      <c r="H23" s="19">
        <v>0</v>
      </c>
      <c r="I23" s="19">
        <v>0</v>
      </c>
      <c r="J23" s="19">
        <v>1</v>
      </c>
      <c r="K23" s="19">
        <v>0</v>
      </c>
      <c r="L23" s="11"/>
      <c r="M23" s="11"/>
      <c r="N23" s="11"/>
      <c r="O23" s="11" t="s">
        <v>33</v>
      </c>
      <c r="P23" s="11"/>
      <c r="Q23" s="11"/>
      <c r="R23" s="11"/>
      <c r="S23" s="11"/>
      <c r="T23" s="11"/>
      <c r="U23" s="11"/>
      <c r="V23" s="11"/>
      <c r="W23" s="11"/>
      <c r="X23" s="11"/>
      <c r="Y23" s="11"/>
      <c r="Z23" s="11" t="s">
        <v>33</v>
      </c>
      <c r="AA23" s="13"/>
      <c r="AB23" s="13"/>
      <c r="AC23" s="13"/>
      <c r="AD23" s="13"/>
      <c r="AE23" s="13"/>
      <c r="AF23" s="12"/>
      <c r="AG23" s="12" t="s">
        <v>33</v>
      </c>
      <c r="AH23" s="12"/>
      <c r="AJ23" s="2">
        <f>AJ22*10</f>
        <v>14400</v>
      </c>
    </row>
    <row r="24" spans="2:36" ht="31.5" customHeight="1" x14ac:dyDescent="0.2">
      <c r="B24" s="33">
        <v>13</v>
      </c>
      <c r="C24" s="20" t="s">
        <v>101</v>
      </c>
      <c r="D24" s="21" t="str">
        <f>+D23</f>
        <v xml:space="preserve">Direcón de Mineria </v>
      </c>
      <c r="E24" s="17">
        <v>240</v>
      </c>
      <c r="F24" s="11">
        <v>0</v>
      </c>
      <c r="G24" s="11">
        <v>0</v>
      </c>
      <c r="H24" s="11">
        <v>0</v>
      </c>
      <c r="I24" s="11">
        <v>0</v>
      </c>
      <c r="J24" s="11">
        <v>1</v>
      </c>
      <c r="K24" s="11">
        <v>0</v>
      </c>
      <c r="L24" s="11">
        <v>20</v>
      </c>
      <c r="M24" s="12"/>
      <c r="N24" s="12"/>
      <c r="O24" s="11" t="s">
        <v>33</v>
      </c>
      <c r="P24" s="11" t="s">
        <v>33</v>
      </c>
      <c r="Q24" s="11" t="s">
        <v>33</v>
      </c>
      <c r="R24" s="11" t="s">
        <v>33</v>
      </c>
      <c r="S24" s="11" t="s">
        <v>33</v>
      </c>
      <c r="T24" s="11" t="s">
        <v>33</v>
      </c>
      <c r="U24" s="11" t="s">
        <v>33</v>
      </c>
      <c r="V24" s="11" t="s">
        <v>33</v>
      </c>
      <c r="W24" s="11" t="s">
        <v>33</v>
      </c>
      <c r="X24" s="11" t="s">
        <v>33</v>
      </c>
      <c r="Y24" s="11" t="s">
        <v>33</v>
      </c>
      <c r="Z24" s="11" t="s">
        <v>33</v>
      </c>
      <c r="AA24" s="13"/>
      <c r="AB24" s="13"/>
      <c r="AC24" s="13"/>
      <c r="AD24" s="13"/>
      <c r="AE24" s="13"/>
      <c r="AF24" s="12" t="s">
        <v>33</v>
      </c>
      <c r="AG24" s="12"/>
      <c r="AH24" s="12"/>
    </row>
    <row r="25" spans="2:36" ht="30.75" customHeight="1" x14ac:dyDescent="0.2">
      <c r="B25" s="11">
        <v>14</v>
      </c>
      <c r="C25" s="10" t="s">
        <v>45</v>
      </c>
      <c r="D25" s="21" t="s">
        <v>53</v>
      </c>
      <c r="E25" s="17">
        <v>2</v>
      </c>
      <c r="F25" s="11">
        <v>0</v>
      </c>
      <c r="G25" s="11">
        <v>0</v>
      </c>
      <c r="H25" s="11">
        <v>0</v>
      </c>
      <c r="I25" s="11">
        <v>0</v>
      </c>
      <c r="J25" s="11">
        <v>1</v>
      </c>
      <c r="K25" s="11">
        <v>0</v>
      </c>
      <c r="L25" s="11"/>
      <c r="M25" s="12"/>
      <c r="N25" s="12"/>
      <c r="O25" s="11"/>
      <c r="P25" s="11" t="s">
        <v>33</v>
      </c>
      <c r="Q25" s="11" t="s">
        <v>33</v>
      </c>
      <c r="R25" s="11" t="s">
        <v>33</v>
      </c>
      <c r="S25" s="11" t="s">
        <v>33</v>
      </c>
      <c r="T25" s="12" t="s">
        <v>33</v>
      </c>
      <c r="U25" s="11" t="s">
        <v>33</v>
      </c>
      <c r="V25" s="11" t="s">
        <v>33</v>
      </c>
      <c r="W25" s="11" t="s">
        <v>33</v>
      </c>
      <c r="X25" s="11" t="s">
        <v>33</v>
      </c>
      <c r="Y25" s="12" t="s">
        <v>33</v>
      </c>
      <c r="Z25" s="11" t="s">
        <v>33</v>
      </c>
      <c r="AA25" s="13"/>
      <c r="AB25" s="13"/>
      <c r="AC25" s="13"/>
      <c r="AD25" s="13"/>
      <c r="AE25" s="13"/>
      <c r="AF25" s="12"/>
      <c r="AG25" s="12"/>
      <c r="AH25" s="12"/>
    </row>
    <row r="26" spans="2:36" ht="30.75" customHeight="1" x14ac:dyDescent="0.2">
      <c r="B26" s="11">
        <v>15</v>
      </c>
      <c r="C26" s="10" t="s">
        <v>46</v>
      </c>
      <c r="D26" s="21" t="str">
        <f>+D25</f>
        <v>Asesoría Legal</v>
      </c>
      <c r="E26" s="17">
        <v>240</v>
      </c>
      <c r="F26" s="11">
        <v>0</v>
      </c>
      <c r="G26" s="11">
        <v>0</v>
      </c>
      <c r="H26" s="11">
        <v>0</v>
      </c>
      <c r="I26" s="11">
        <v>0</v>
      </c>
      <c r="J26" s="11">
        <v>1</v>
      </c>
      <c r="K26" s="11">
        <v>0</v>
      </c>
      <c r="L26" s="11">
        <v>10</v>
      </c>
      <c r="M26" s="12"/>
      <c r="N26" s="12"/>
      <c r="O26" s="11" t="s">
        <v>33</v>
      </c>
      <c r="P26" s="11" t="s">
        <v>33</v>
      </c>
      <c r="Q26" s="11" t="s">
        <v>33</v>
      </c>
      <c r="R26" s="11" t="s">
        <v>33</v>
      </c>
      <c r="S26" s="11" t="s">
        <v>33</v>
      </c>
      <c r="T26" s="12" t="s">
        <v>33</v>
      </c>
      <c r="U26" s="11" t="s">
        <v>33</v>
      </c>
      <c r="V26" s="11" t="s">
        <v>33</v>
      </c>
      <c r="W26" s="11" t="s">
        <v>33</v>
      </c>
      <c r="X26" s="11" t="s">
        <v>33</v>
      </c>
      <c r="Y26" s="12" t="s">
        <v>33</v>
      </c>
      <c r="Z26" s="11" t="s">
        <v>33</v>
      </c>
      <c r="AA26" s="13"/>
      <c r="AB26" s="13"/>
      <c r="AC26" s="13"/>
      <c r="AD26" s="13"/>
      <c r="AE26" s="13"/>
      <c r="AF26" s="12"/>
      <c r="AG26" s="12"/>
      <c r="AH26" s="12"/>
    </row>
    <row r="27" spans="2:36" ht="45.75" customHeight="1" x14ac:dyDescent="0.2">
      <c r="B27" s="11">
        <v>17</v>
      </c>
      <c r="C27" s="10" t="s">
        <v>54</v>
      </c>
      <c r="D27" s="21" t="str">
        <f>+D26</f>
        <v>Asesoría Legal</v>
      </c>
      <c r="E27" s="17">
        <v>2</v>
      </c>
      <c r="F27" s="11">
        <v>0</v>
      </c>
      <c r="G27" s="11">
        <v>0</v>
      </c>
      <c r="H27" s="11">
        <v>0</v>
      </c>
      <c r="I27" s="11">
        <v>1</v>
      </c>
      <c r="J27" s="11">
        <v>0</v>
      </c>
      <c r="K27" s="11">
        <v>0</v>
      </c>
      <c r="L27" s="11"/>
      <c r="M27" s="12"/>
      <c r="N27" s="12"/>
      <c r="O27" s="11"/>
      <c r="P27" s="11" t="s">
        <v>33</v>
      </c>
      <c r="Q27" s="11"/>
      <c r="R27" s="11"/>
      <c r="S27" s="11" t="s">
        <v>33</v>
      </c>
      <c r="T27" s="11" t="s">
        <v>33</v>
      </c>
      <c r="U27" s="11" t="s">
        <v>33</v>
      </c>
      <c r="V27" s="11" t="s">
        <v>33</v>
      </c>
      <c r="W27" s="11" t="s">
        <v>33</v>
      </c>
      <c r="X27" s="11"/>
      <c r="Y27" s="11"/>
      <c r="Z27" s="11" t="s">
        <v>33</v>
      </c>
      <c r="AA27" s="13"/>
      <c r="AB27" s="13"/>
      <c r="AC27" s="13"/>
      <c r="AD27" s="13"/>
      <c r="AE27" s="13"/>
      <c r="AF27" s="12"/>
      <c r="AG27" s="12"/>
      <c r="AH27" s="12"/>
    </row>
    <row r="28" spans="2:36" ht="45.75" customHeight="1" x14ac:dyDescent="0.2">
      <c r="B28" s="11">
        <v>18</v>
      </c>
      <c r="C28" s="10" t="s">
        <v>55</v>
      </c>
      <c r="D28" s="21" t="s">
        <v>51</v>
      </c>
      <c r="E28" s="17">
        <v>5</v>
      </c>
      <c r="F28" s="11">
        <v>0</v>
      </c>
      <c r="G28" s="11">
        <v>0</v>
      </c>
      <c r="H28" s="11">
        <v>1</v>
      </c>
      <c r="I28" s="11">
        <v>0</v>
      </c>
      <c r="J28" s="11">
        <v>0</v>
      </c>
      <c r="K28" s="11">
        <v>0</v>
      </c>
      <c r="L28" s="11">
        <v>2</v>
      </c>
      <c r="M28" s="12"/>
      <c r="N28" s="12"/>
      <c r="O28" s="11" t="s">
        <v>33</v>
      </c>
      <c r="P28" s="11" t="s">
        <v>33</v>
      </c>
      <c r="Q28" s="11"/>
      <c r="R28" s="11"/>
      <c r="S28" s="11" t="s">
        <v>33</v>
      </c>
      <c r="T28" s="11" t="s">
        <v>33</v>
      </c>
      <c r="U28" s="11" t="s">
        <v>33</v>
      </c>
      <c r="V28" s="11" t="s">
        <v>33</v>
      </c>
      <c r="W28" s="11" t="s">
        <v>33</v>
      </c>
      <c r="X28" s="11"/>
      <c r="Y28" s="11"/>
      <c r="Z28" s="11" t="s">
        <v>33</v>
      </c>
      <c r="AA28" s="13"/>
      <c r="AB28" s="13"/>
      <c r="AC28" s="13"/>
      <c r="AD28" s="13"/>
      <c r="AE28" s="13"/>
      <c r="AF28" s="12"/>
      <c r="AG28" s="12"/>
      <c r="AH28" s="12"/>
    </row>
    <row r="29" spans="2:36" ht="78" customHeight="1" x14ac:dyDescent="0.2">
      <c r="B29" s="11">
        <v>19</v>
      </c>
      <c r="C29" s="10" t="s">
        <v>75</v>
      </c>
      <c r="D29" s="11" t="s">
        <v>51</v>
      </c>
      <c r="E29" s="11">
        <v>2</v>
      </c>
      <c r="F29" s="11">
        <v>0</v>
      </c>
      <c r="G29" s="11">
        <v>0</v>
      </c>
      <c r="H29" s="11">
        <v>1</v>
      </c>
      <c r="I29" s="11">
        <v>0</v>
      </c>
      <c r="J29" s="11">
        <v>0</v>
      </c>
      <c r="K29" s="11">
        <v>0</v>
      </c>
      <c r="L29" s="12">
        <v>1</v>
      </c>
      <c r="M29" s="12"/>
      <c r="N29" s="12"/>
      <c r="O29" s="11" t="s">
        <v>33</v>
      </c>
      <c r="P29" s="12" t="s">
        <v>33</v>
      </c>
      <c r="Q29" s="12" t="s">
        <v>33</v>
      </c>
      <c r="R29" s="12" t="s">
        <v>33</v>
      </c>
      <c r="S29" s="12" t="s">
        <v>33</v>
      </c>
      <c r="T29" s="12" t="s">
        <v>33</v>
      </c>
      <c r="U29" s="12" t="s">
        <v>33</v>
      </c>
      <c r="V29" s="12"/>
      <c r="W29" s="12"/>
      <c r="X29" s="12" t="s">
        <v>33</v>
      </c>
      <c r="Y29" s="12" t="s">
        <v>33</v>
      </c>
      <c r="Z29" s="11" t="s">
        <v>33</v>
      </c>
      <c r="AA29" s="13"/>
      <c r="AB29" s="13"/>
      <c r="AC29" s="13"/>
      <c r="AD29" s="13"/>
      <c r="AE29" s="13"/>
      <c r="AF29" s="12"/>
      <c r="AG29" s="12"/>
      <c r="AH29" s="12" t="s">
        <v>33</v>
      </c>
    </row>
    <row r="30" spans="2:36" ht="40.5" customHeight="1" x14ac:dyDescent="0.2">
      <c r="B30" s="33">
        <v>20</v>
      </c>
      <c r="C30" s="10" t="s">
        <v>94</v>
      </c>
      <c r="D30" s="22" t="str">
        <f>+D28</f>
        <v>Dirección Regional</v>
      </c>
      <c r="E30" s="11">
        <v>5</v>
      </c>
      <c r="F30" s="11">
        <v>0</v>
      </c>
      <c r="G30" s="11">
        <v>0</v>
      </c>
      <c r="H30" s="11">
        <v>0</v>
      </c>
      <c r="I30" s="11">
        <v>0</v>
      </c>
      <c r="J30" s="11">
        <v>0</v>
      </c>
      <c r="K30" s="11">
        <v>1</v>
      </c>
      <c r="L30" s="12"/>
      <c r="M30" s="12"/>
      <c r="N30" s="12"/>
      <c r="O30" s="11" t="s">
        <v>33</v>
      </c>
      <c r="P30" s="12"/>
      <c r="Q30" s="12"/>
      <c r="R30" s="12"/>
      <c r="S30" s="12"/>
      <c r="T30" s="12"/>
      <c r="U30" s="12"/>
      <c r="V30" s="12"/>
      <c r="W30" s="12"/>
      <c r="X30" s="12"/>
      <c r="Y30" s="12"/>
      <c r="Z30" s="11" t="s">
        <v>33</v>
      </c>
      <c r="AA30" s="13"/>
      <c r="AB30" s="13"/>
      <c r="AC30" s="13"/>
      <c r="AD30" s="13"/>
      <c r="AE30" s="13"/>
      <c r="AF30" s="12" t="s">
        <v>33</v>
      </c>
      <c r="AG30" s="12"/>
      <c r="AH30" s="23"/>
    </row>
    <row r="31" spans="2:36" ht="40.5" customHeight="1" x14ac:dyDescent="0.2">
      <c r="B31" s="11">
        <v>21</v>
      </c>
      <c r="C31" s="24" t="s">
        <v>76</v>
      </c>
      <c r="D31" s="25" t="str">
        <f>+D30</f>
        <v>Dirección Regional</v>
      </c>
      <c r="E31" s="11">
        <v>3</v>
      </c>
      <c r="F31" s="11">
        <v>0</v>
      </c>
      <c r="G31" s="11">
        <v>0</v>
      </c>
      <c r="H31" s="11">
        <v>1</v>
      </c>
      <c r="I31" s="11">
        <v>0</v>
      </c>
      <c r="J31" s="11">
        <v>0</v>
      </c>
      <c r="K31" s="11">
        <v>0</v>
      </c>
      <c r="L31" s="12"/>
      <c r="M31" s="12"/>
      <c r="N31" s="12"/>
      <c r="O31" s="12"/>
      <c r="P31" s="11" t="s">
        <v>33</v>
      </c>
      <c r="Q31" s="11"/>
      <c r="R31" s="11"/>
      <c r="S31" s="11" t="s">
        <v>33</v>
      </c>
      <c r="T31" s="11"/>
      <c r="U31" s="11" t="s">
        <v>33</v>
      </c>
      <c r="V31" s="11" t="s">
        <v>33</v>
      </c>
      <c r="W31" s="11" t="s">
        <v>33</v>
      </c>
      <c r="X31" s="11"/>
      <c r="Y31" s="11"/>
      <c r="Z31" s="11" t="s">
        <v>33</v>
      </c>
      <c r="AA31" s="12"/>
      <c r="AB31" s="12"/>
      <c r="AC31" s="12"/>
      <c r="AD31" s="12"/>
      <c r="AE31" s="12"/>
      <c r="AF31" s="12" t="s">
        <v>33</v>
      </c>
      <c r="AG31" s="12"/>
      <c r="AH31" s="12"/>
    </row>
    <row r="32" spans="2:36" ht="37.5" customHeight="1" x14ac:dyDescent="0.2">
      <c r="B32" s="11">
        <v>22</v>
      </c>
      <c r="C32" s="10" t="s">
        <v>95</v>
      </c>
      <c r="D32" s="11" t="s">
        <v>51</v>
      </c>
      <c r="E32" s="11">
        <v>5</v>
      </c>
      <c r="F32" s="11">
        <v>0</v>
      </c>
      <c r="G32" s="11">
        <v>0</v>
      </c>
      <c r="H32" s="11">
        <v>1</v>
      </c>
      <c r="I32" s="11">
        <v>0</v>
      </c>
      <c r="J32" s="11">
        <v>0</v>
      </c>
      <c r="K32" s="11">
        <v>0</v>
      </c>
      <c r="L32" s="11"/>
      <c r="M32" s="11"/>
      <c r="N32" s="11">
        <v>2</v>
      </c>
      <c r="O32" s="11"/>
      <c r="P32" s="11"/>
      <c r="Q32" s="11"/>
      <c r="R32" s="11"/>
      <c r="S32" s="11"/>
      <c r="T32" s="11"/>
      <c r="U32" s="11"/>
      <c r="V32" s="11"/>
      <c r="W32" s="11"/>
      <c r="X32" s="11"/>
      <c r="Y32" s="11"/>
      <c r="Z32" s="11" t="s">
        <v>33</v>
      </c>
      <c r="AA32" s="13"/>
      <c r="AB32" s="13"/>
      <c r="AC32" s="13"/>
      <c r="AD32" s="13"/>
      <c r="AE32" s="13"/>
      <c r="AF32" s="12"/>
      <c r="AG32" s="12"/>
      <c r="AH32" s="26" t="s">
        <v>33</v>
      </c>
    </row>
    <row r="33" spans="2:34" ht="39" customHeight="1" thickBot="1" x14ac:dyDescent="0.25">
      <c r="B33" s="33">
        <v>23</v>
      </c>
      <c r="C33" s="20" t="s">
        <v>96</v>
      </c>
      <c r="D33" s="27" t="str">
        <f>+D31</f>
        <v>Dirección Regional</v>
      </c>
      <c r="E33" s="11">
        <v>2</v>
      </c>
      <c r="F33" s="11">
        <v>0</v>
      </c>
      <c r="G33" s="11">
        <v>0</v>
      </c>
      <c r="H33" s="11">
        <v>1</v>
      </c>
      <c r="I33" s="11">
        <v>0</v>
      </c>
      <c r="J33" s="11">
        <v>0</v>
      </c>
      <c r="K33" s="11">
        <v>0</v>
      </c>
      <c r="L33" s="11">
        <v>2</v>
      </c>
      <c r="M33" s="11"/>
      <c r="N33" s="11"/>
      <c r="O33" s="11"/>
      <c r="P33" s="11"/>
      <c r="Q33" s="11" t="s">
        <v>33</v>
      </c>
      <c r="R33" s="11" t="s">
        <v>33</v>
      </c>
      <c r="S33" s="11"/>
      <c r="T33" s="11"/>
      <c r="U33" s="11" t="s">
        <v>33</v>
      </c>
      <c r="V33" s="11"/>
      <c r="W33" s="11"/>
      <c r="X33" s="11" t="s">
        <v>33</v>
      </c>
      <c r="Y33" s="11"/>
      <c r="Z33" s="11" t="s">
        <v>33</v>
      </c>
      <c r="AA33" s="11"/>
      <c r="AB33" s="12"/>
      <c r="AC33" s="12"/>
      <c r="AD33" s="12"/>
      <c r="AE33" s="12"/>
      <c r="AF33" s="23"/>
      <c r="AG33" s="12" t="s">
        <v>33</v>
      </c>
      <c r="AH33" s="12"/>
    </row>
    <row r="34" spans="2:34" ht="15.75" thickBot="1" x14ac:dyDescent="0.25">
      <c r="E34" s="31">
        <f>SUM(E12:E33)</f>
        <v>1082</v>
      </c>
    </row>
    <row r="37" spans="2:34" x14ac:dyDescent="0.2">
      <c r="E37" s="61"/>
    </row>
  </sheetData>
  <mergeCells count="17">
    <mergeCell ref="B1:AD1"/>
    <mergeCell ref="B2:AE2"/>
    <mergeCell ref="B3:AE3"/>
    <mergeCell ref="B9:B11"/>
    <mergeCell ref="C9:C11"/>
    <mergeCell ref="D9:D11"/>
    <mergeCell ref="E9:E11"/>
    <mergeCell ref="F9:N9"/>
    <mergeCell ref="O9:Z9"/>
    <mergeCell ref="AA9:AE9"/>
    <mergeCell ref="AF9:AH9"/>
    <mergeCell ref="F10:K10"/>
    <mergeCell ref="L10:N10"/>
    <mergeCell ref="O10:Z10"/>
    <mergeCell ref="AF10:AF11"/>
    <mergeCell ref="AG10:AG11"/>
    <mergeCell ref="AH10:AH11"/>
  </mergeCells>
  <pageMargins left="0.11811023622047245" right="0.11811023622047245" top="0.74803149606299213" bottom="0.74803149606299213" header="0.31496062992125984" footer="0.31496062992125984"/>
  <pageSetup paperSize="9" scale="50" fitToHeight="0" orientation="landscape"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33"/>
  <sheetViews>
    <sheetView workbookViewId="0">
      <selection sqref="A1:AI1"/>
    </sheetView>
  </sheetViews>
  <sheetFormatPr baseColWidth="10" defaultColWidth="11.42578125" defaultRowHeight="15" x14ac:dyDescent="0.25"/>
  <cols>
    <col min="1" max="1" width="7" style="114" customWidth="1"/>
    <col min="2" max="2" width="30.28515625" style="113" customWidth="1"/>
    <col min="3" max="3" width="23.5703125" style="120" customWidth="1"/>
    <col min="4" max="4" width="10" style="113" customWidth="1"/>
    <col min="5" max="5" width="11.7109375" style="113" customWidth="1"/>
    <col min="6" max="6" width="5.7109375" style="113" customWidth="1"/>
    <col min="7" max="7" width="10.85546875" style="113" customWidth="1"/>
    <col min="8" max="8" width="5.28515625" style="113" customWidth="1"/>
    <col min="9" max="9" width="5.85546875" style="113" customWidth="1"/>
    <col min="10" max="10" width="9.28515625" style="113" customWidth="1"/>
    <col min="11" max="12" width="8" style="113" customWidth="1"/>
    <col min="13" max="13" width="5.28515625" style="113" customWidth="1"/>
    <col min="14" max="14" width="9.140625" style="113" customWidth="1"/>
    <col min="15" max="15" width="7.140625" style="113" customWidth="1"/>
    <col min="16" max="16" width="6.85546875" style="113" customWidth="1"/>
    <col min="17" max="17" width="7.42578125" style="113" customWidth="1"/>
    <col min="18" max="18" width="11.42578125" style="113" customWidth="1"/>
    <col min="19" max="19" width="6" style="113" customWidth="1"/>
    <col min="20" max="20" width="7.42578125" style="113" customWidth="1"/>
    <col min="21" max="21" width="8" style="113" customWidth="1"/>
    <col min="22" max="22" width="11" style="113" customWidth="1"/>
    <col min="23" max="23" width="9.28515625" style="113" customWidth="1"/>
    <col min="24" max="24" width="8.42578125" style="113" customWidth="1"/>
    <col min="25" max="25" width="7.140625" style="113" customWidth="1"/>
    <col min="26" max="26" width="9.140625" style="113" customWidth="1"/>
    <col min="27" max="27" width="9.7109375" style="113" customWidth="1"/>
    <col min="28" max="28" width="7.85546875" style="113" customWidth="1"/>
    <col min="29" max="29" width="13.5703125" style="113" customWidth="1"/>
    <col min="30" max="30" width="7.5703125" style="113" customWidth="1"/>
    <col min="31" max="31" width="11.140625" style="113" customWidth="1"/>
    <col min="32" max="32" width="9.140625" style="113" customWidth="1"/>
    <col min="33" max="33" width="9.42578125" style="113" customWidth="1"/>
    <col min="34" max="34" width="11.140625" style="113" customWidth="1"/>
    <col min="35" max="35" width="9.5703125" style="113" customWidth="1"/>
    <col min="36" max="36" width="8.7109375" style="113" customWidth="1"/>
    <col min="37" max="37" width="6" style="113" customWidth="1"/>
    <col min="38" max="38" width="8.28515625" style="113" customWidth="1"/>
    <col min="39" max="39" width="6.5703125" style="113" customWidth="1"/>
    <col min="40" max="16384" width="11.42578125" style="113"/>
  </cols>
  <sheetData>
    <row r="1" spans="1:40" ht="15.75" x14ac:dyDescent="0.25">
      <c r="A1" s="383" t="s">
        <v>0</v>
      </c>
      <c r="B1" s="383"/>
      <c r="C1" s="383"/>
      <c r="D1" s="383"/>
      <c r="E1" s="383"/>
      <c r="F1" s="383"/>
      <c r="G1" s="383"/>
      <c r="H1" s="383"/>
      <c r="I1" s="383"/>
      <c r="J1" s="383"/>
      <c r="K1" s="383"/>
      <c r="L1" s="383"/>
      <c r="M1" s="383"/>
      <c r="N1" s="383"/>
      <c r="O1" s="383"/>
      <c r="P1" s="383"/>
      <c r="Q1" s="383"/>
      <c r="R1" s="383"/>
      <c r="S1" s="383"/>
      <c r="T1" s="383"/>
      <c r="U1" s="383"/>
      <c r="V1" s="383"/>
      <c r="W1" s="383"/>
      <c r="X1" s="383"/>
      <c r="Y1" s="383"/>
      <c r="Z1" s="383"/>
      <c r="AA1" s="383"/>
      <c r="AB1" s="383"/>
      <c r="AC1" s="383"/>
      <c r="AD1" s="383"/>
      <c r="AE1" s="383"/>
      <c r="AF1" s="383"/>
      <c r="AG1" s="383"/>
      <c r="AH1" s="383"/>
      <c r="AI1" s="383"/>
      <c r="AJ1" s="104"/>
      <c r="AK1" s="121"/>
      <c r="AL1" s="121"/>
      <c r="AM1" s="121"/>
      <c r="AN1" s="121"/>
    </row>
    <row r="2" spans="1:40" ht="15.75" x14ac:dyDescent="0.25">
      <c r="A2" s="383" t="s">
        <v>42</v>
      </c>
      <c r="B2" s="383"/>
      <c r="C2" s="383"/>
      <c r="D2" s="383"/>
      <c r="E2" s="383"/>
      <c r="F2" s="383"/>
      <c r="G2" s="383"/>
      <c r="H2" s="383"/>
      <c r="I2" s="383"/>
      <c r="J2" s="383"/>
      <c r="K2" s="383"/>
      <c r="L2" s="383"/>
      <c r="M2" s="383"/>
      <c r="N2" s="383"/>
      <c r="O2" s="383"/>
      <c r="P2" s="383"/>
      <c r="Q2" s="383"/>
      <c r="R2" s="383"/>
      <c r="S2" s="383"/>
      <c r="T2" s="383"/>
      <c r="U2" s="383"/>
      <c r="V2" s="383"/>
      <c r="W2" s="383"/>
      <c r="X2" s="383"/>
      <c r="Y2" s="383"/>
      <c r="Z2" s="383"/>
      <c r="AA2" s="383"/>
      <c r="AB2" s="383"/>
      <c r="AC2" s="383"/>
      <c r="AD2" s="383"/>
      <c r="AE2" s="383"/>
      <c r="AF2" s="383"/>
      <c r="AG2" s="383"/>
      <c r="AH2" s="383"/>
      <c r="AI2" s="383"/>
      <c r="AJ2" s="383"/>
      <c r="AK2" s="121"/>
      <c r="AL2" s="121"/>
      <c r="AM2" s="121"/>
      <c r="AN2" s="121"/>
    </row>
    <row r="3" spans="1:40" ht="15.75" x14ac:dyDescent="0.25">
      <c r="A3" s="383" t="s">
        <v>38</v>
      </c>
      <c r="B3" s="383"/>
      <c r="C3" s="383"/>
      <c r="D3" s="383"/>
      <c r="E3" s="383"/>
      <c r="F3" s="383"/>
      <c r="G3" s="383"/>
      <c r="H3" s="383"/>
      <c r="I3" s="383"/>
      <c r="J3" s="383"/>
      <c r="K3" s="383"/>
      <c r="L3" s="383"/>
      <c r="M3" s="383"/>
      <c r="N3" s="383"/>
      <c r="O3" s="383"/>
      <c r="P3" s="383"/>
      <c r="Q3" s="383"/>
      <c r="R3" s="383"/>
      <c r="S3" s="383"/>
      <c r="T3" s="383"/>
      <c r="U3" s="383"/>
      <c r="V3" s="383"/>
      <c r="W3" s="383"/>
      <c r="X3" s="383"/>
      <c r="Y3" s="383"/>
      <c r="Z3" s="383"/>
      <c r="AA3" s="383"/>
      <c r="AB3" s="383"/>
      <c r="AC3" s="383"/>
      <c r="AD3" s="383"/>
      <c r="AE3" s="383"/>
      <c r="AF3" s="383"/>
      <c r="AG3" s="383"/>
      <c r="AH3" s="383"/>
      <c r="AI3" s="383"/>
      <c r="AJ3" s="383"/>
      <c r="AK3" s="121"/>
      <c r="AL3" s="121"/>
      <c r="AM3" s="121"/>
      <c r="AN3" s="121"/>
    </row>
    <row r="4" spans="1:40" x14ac:dyDescent="0.25">
      <c r="A4" s="145"/>
      <c r="B4" s="145"/>
      <c r="C4" s="146"/>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c r="AF4" s="145"/>
      <c r="AG4" s="145"/>
      <c r="AH4" s="145"/>
      <c r="AI4" s="145"/>
      <c r="AJ4" s="145"/>
      <c r="AK4" s="121"/>
      <c r="AL4" s="121"/>
      <c r="AM4" s="121"/>
      <c r="AN4" s="121"/>
    </row>
    <row r="5" spans="1:40" ht="15" customHeight="1" x14ac:dyDescent="0.25">
      <c r="A5" s="145"/>
      <c r="B5" s="104" t="s">
        <v>204</v>
      </c>
      <c r="C5" s="104"/>
      <c r="D5" s="104"/>
      <c r="E5" s="104"/>
      <c r="F5" s="104"/>
      <c r="G5" s="104"/>
      <c r="H5" s="104"/>
      <c r="I5" s="104"/>
      <c r="J5" s="104"/>
      <c r="K5" s="145"/>
      <c r="L5" s="145"/>
      <c r="M5" s="145"/>
      <c r="N5" s="145"/>
      <c r="O5" s="145"/>
      <c r="P5" s="145"/>
      <c r="Q5" s="145"/>
      <c r="R5" s="145"/>
      <c r="S5" s="145"/>
      <c r="T5" s="145"/>
      <c r="U5" s="145"/>
      <c r="V5" s="145"/>
      <c r="W5" s="145"/>
      <c r="X5" s="145"/>
      <c r="Y5" s="145"/>
      <c r="Z5" s="145"/>
      <c r="AA5" s="145"/>
      <c r="AB5" s="145"/>
      <c r="AC5" s="145"/>
      <c r="AD5" s="145"/>
      <c r="AE5" s="145"/>
      <c r="AF5" s="145"/>
      <c r="AG5" s="145"/>
      <c r="AH5" s="145"/>
      <c r="AI5" s="145"/>
      <c r="AJ5" s="145"/>
      <c r="AK5" s="121"/>
      <c r="AL5" s="121"/>
      <c r="AM5" s="121"/>
      <c r="AN5" s="121"/>
    </row>
    <row r="6" spans="1:40" x14ac:dyDescent="0.25">
      <c r="A6" s="123"/>
      <c r="B6" s="121"/>
      <c r="C6" s="122"/>
      <c r="D6" s="121"/>
      <c r="E6" s="121"/>
      <c r="F6" s="121"/>
      <c r="G6" s="121"/>
      <c r="H6" s="121"/>
      <c r="I6" s="121"/>
      <c r="J6" s="121"/>
      <c r="K6" s="121"/>
      <c r="L6" s="121"/>
      <c r="M6" s="121"/>
      <c r="N6" s="121"/>
      <c r="O6" s="121"/>
      <c r="P6" s="121"/>
      <c r="Q6" s="121"/>
      <c r="R6" s="121"/>
      <c r="S6" s="121"/>
      <c r="T6" s="121"/>
      <c r="U6" s="121"/>
      <c r="V6" s="121"/>
      <c r="W6" s="121"/>
      <c r="X6" s="121"/>
      <c r="Y6" s="121"/>
      <c r="Z6" s="121"/>
      <c r="AA6" s="121"/>
      <c r="AB6" s="121"/>
      <c r="AC6" s="121"/>
      <c r="AD6" s="121"/>
      <c r="AE6" s="121"/>
      <c r="AF6" s="121"/>
      <c r="AG6" s="121"/>
      <c r="AH6" s="121"/>
      <c r="AI6" s="121"/>
      <c r="AJ6" s="121"/>
      <c r="AK6" s="121"/>
      <c r="AL6" s="121"/>
      <c r="AM6" s="121"/>
      <c r="AN6" s="121"/>
    </row>
    <row r="7" spans="1:40" x14ac:dyDescent="0.25">
      <c r="A7" s="402" t="s">
        <v>1</v>
      </c>
      <c r="B7" s="405" t="s">
        <v>2</v>
      </c>
      <c r="C7" s="402" t="s">
        <v>3</v>
      </c>
      <c r="D7" s="408" t="s">
        <v>4</v>
      </c>
      <c r="E7" s="409" t="s">
        <v>5</v>
      </c>
      <c r="F7" s="410"/>
      <c r="G7" s="410"/>
      <c r="H7" s="410"/>
      <c r="I7" s="410"/>
      <c r="J7" s="410"/>
      <c r="K7" s="410"/>
      <c r="L7" s="410"/>
      <c r="M7" s="410"/>
      <c r="N7" s="410"/>
      <c r="O7" s="411"/>
      <c r="P7" s="400" t="s">
        <v>9</v>
      </c>
      <c r="Q7" s="400"/>
      <c r="R7" s="400"/>
      <c r="S7" s="400"/>
      <c r="T7" s="400"/>
      <c r="U7" s="400"/>
      <c r="V7" s="400"/>
      <c r="W7" s="400"/>
      <c r="X7" s="400"/>
      <c r="Y7" s="400"/>
      <c r="Z7" s="400"/>
      <c r="AA7" s="400"/>
      <c r="AB7" s="400"/>
      <c r="AC7" s="400"/>
      <c r="AD7" s="400"/>
      <c r="AE7" s="400"/>
      <c r="AF7" s="400" t="s">
        <v>11</v>
      </c>
      <c r="AG7" s="400"/>
      <c r="AH7" s="400"/>
      <c r="AI7" s="400"/>
      <c r="AJ7" s="400"/>
      <c r="AK7" s="400" t="s">
        <v>15</v>
      </c>
      <c r="AL7" s="400"/>
      <c r="AM7" s="400"/>
      <c r="AN7" s="121"/>
    </row>
    <row r="8" spans="1:40" x14ac:dyDescent="0.25">
      <c r="A8" s="403"/>
      <c r="B8" s="406"/>
      <c r="C8" s="403"/>
      <c r="D8" s="408"/>
      <c r="E8" s="409" t="s">
        <v>6</v>
      </c>
      <c r="F8" s="410"/>
      <c r="G8" s="410"/>
      <c r="H8" s="410"/>
      <c r="I8" s="411"/>
      <c r="J8" s="399" t="s">
        <v>7</v>
      </c>
      <c r="K8" s="399"/>
      <c r="L8" s="399"/>
      <c r="M8" s="399"/>
      <c r="N8" s="399"/>
      <c r="O8" s="399"/>
      <c r="P8" s="399" t="s">
        <v>10</v>
      </c>
      <c r="Q8" s="399"/>
      <c r="R8" s="399"/>
      <c r="S8" s="399"/>
      <c r="T8" s="399"/>
      <c r="U8" s="399"/>
      <c r="V8" s="399"/>
      <c r="W8" s="399"/>
      <c r="X8" s="399"/>
      <c r="Y8" s="399"/>
      <c r="Z8" s="399"/>
      <c r="AA8" s="399"/>
      <c r="AB8" s="399"/>
      <c r="AC8" s="399"/>
      <c r="AD8" s="399"/>
      <c r="AE8" s="399"/>
      <c r="AF8" s="143" t="s">
        <v>31</v>
      </c>
      <c r="AG8" s="143" t="s">
        <v>32</v>
      </c>
      <c r="AH8" s="143" t="s">
        <v>12</v>
      </c>
      <c r="AI8" s="143" t="s">
        <v>13</v>
      </c>
      <c r="AJ8" s="143" t="s">
        <v>14</v>
      </c>
      <c r="AK8" s="400" t="s">
        <v>16</v>
      </c>
      <c r="AL8" s="400" t="s">
        <v>17</v>
      </c>
      <c r="AM8" s="400" t="s">
        <v>18</v>
      </c>
      <c r="AN8" s="121"/>
    </row>
    <row r="9" spans="1:40" ht="39" customHeight="1" x14ac:dyDescent="0.25">
      <c r="A9" s="404"/>
      <c r="B9" s="407"/>
      <c r="C9" s="404"/>
      <c r="D9" s="408"/>
      <c r="E9" s="142" t="s">
        <v>41</v>
      </c>
      <c r="F9" s="143" t="s">
        <v>43</v>
      </c>
      <c r="G9" s="142" t="s">
        <v>44</v>
      </c>
      <c r="H9" s="143" t="s">
        <v>163</v>
      </c>
      <c r="I9" s="142" t="s">
        <v>22</v>
      </c>
      <c r="J9" s="140" t="s">
        <v>8</v>
      </c>
      <c r="K9" s="140" t="s">
        <v>143</v>
      </c>
      <c r="L9" s="140" t="s">
        <v>202</v>
      </c>
      <c r="M9" s="141" t="s">
        <v>28</v>
      </c>
      <c r="N9" s="140" t="s">
        <v>37</v>
      </c>
      <c r="O9" s="141" t="s">
        <v>29</v>
      </c>
      <c r="P9" s="141" t="s">
        <v>25</v>
      </c>
      <c r="Q9" s="141" t="s">
        <v>201</v>
      </c>
      <c r="R9" s="140" t="s">
        <v>200</v>
      </c>
      <c r="S9" s="140" t="s">
        <v>199</v>
      </c>
      <c r="T9" s="140" t="s">
        <v>24</v>
      </c>
      <c r="U9" s="140" t="s">
        <v>198</v>
      </c>
      <c r="V9" s="140" t="s">
        <v>197</v>
      </c>
      <c r="W9" s="140" t="s">
        <v>64</v>
      </c>
      <c r="X9" s="140" t="s">
        <v>65</v>
      </c>
      <c r="Y9" s="140" t="s">
        <v>26</v>
      </c>
      <c r="Z9" s="140" t="s">
        <v>27</v>
      </c>
      <c r="AA9" s="140" t="s">
        <v>203</v>
      </c>
      <c r="AB9" s="140" t="s">
        <v>23</v>
      </c>
      <c r="AC9" s="140" t="s">
        <v>141</v>
      </c>
      <c r="AD9" s="140" t="s">
        <v>161</v>
      </c>
      <c r="AE9" s="140" t="s">
        <v>30</v>
      </c>
      <c r="AF9" s="143"/>
      <c r="AG9" s="143"/>
      <c r="AH9" s="143"/>
      <c r="AI9" s="143"/>
      <c r="AJ9" s="143"/>
      <c r="AK9" s="400"/>
      <c r="AL9" s="400"/>
      <c r="AM9" s="400"/>
      <c r="AN9" s="121"/>
    </row>
    <row r="10" spans="1:40" ht="27.75" customHeight="1" x14ac:dyDescent="0.25">
      <c r="A10" s="131">
        <v>1</v>
      </c>
      <c r="B10" s="139" t="s">
        <v>34</v>
      </c>
      <c r="C10" s="138" t="s">
        <v>40</v>
      </c>
      <c r="D10" s="131">
        <v>2</v>
      </c>
      <c r="E10" s="131">
        <v>1</v>
      </c>
      <c r="F10" s="131">
        <v>0</v>
      </c>
      <c r="G10" s="131">
        <v>0</v>
      </c>
      <c r="H10" s="131">
        <v>0</v>
      </c>
      <c r="I10" s="131">
        <v>0</v>
      </c>
      <c r="J10" s="131"/>
      <c r="K10" s="131"/>
      <c r="L10" s="131"/>
      <c r="M10" s="131"/>
      <c r="N10" s="131"/>
      <c r="O10" s="131"/>
      <c r="P10" s="131"/>
      <c r="Q10" s="131"/>
      <c r="R10" s="131"/>
      <c r="S10" s="131"/>
      <c r="T10" s="131"/>
      <c r="U10" s="131"/>
      <c r="V10" s="131"/>
      <c r="W10" s="131"/>
      <c r="X10" s="131"/>
      <c r="Y10" s="131"/>
      <c r="Z10" s="131"/>
      <c r="AA10" s="131"/>
      <c r="AB10" s="131"/>
      <c r="AC10" s="131"/>
      <c r="AD10" s="131"/>
      <c r="AE10" s="131" t="s">
        <v>33</v>
      </c>
      <c r="AF10" s="144"/>
      <c r="AG10" s="144"/>
      <c r="AH10" s="144"/>
      <c r="AI10" s="144"/>
      <c r="AJ10" s="144"/>
      <c r="AK10" s="131" t="s">
        <v>33</v>
      </c>
      <c r="AL10" s="131"/>
      <c r="AM10" s="131"/>
      <c r="AN10" s="121"/>
    </row>
    <row r="11" spans="1:40" ht="27" customHeight="1" x14ac:dyDescent="0.25">
      <c r="A11" s="126">
        <v>2</v>
      </c>
      <c r="B11" s="127" t="s">
        <v>35</v>
      </c>
      <c r="C11" s="129" t="str">
        <f>+C10</f>
        <v>Administración</v>
      </c>
      <c r="D11" s="126">
        <v>2</v>
      </c>
      <c r="E11" s="126">
        <v>1</v>
      </c>
      <c r="F11" s="126">
        <v>0</v>
      </c>
      <c r="G11" s="126">
        <v>0</v>
      </c>
      <c r="H11" s="126">
        <v>0</v>
      </c>
      <c r="I11" s="126">
        <v>0</v>
      </c>
      <c r="J11" s="124"/>
      <c r="K11" s="124"/>
      <c r="L11" s="124"/>
      <c r="M11" s="126">
        <v>1</v>
      </c>
      <c r="N11" s="124"/>
      <c r="O11" s="124"/>
      <c r="P11" s="126" t="s">
        <v>33</v>
      </c>
      <c r="Q11" s="126"/>
      <c r="R11" s="126"/>
      <c r="S11" s="126"/>
      <c r="T11" s="124"/>
      <c r="U11" s="124"/>
      <c r="V11" s="124"/>
      <c r="W11" s="124"/>
      <c r="X11" s="124"/>
      <c r="Y11" s="124"/>
      <c r="Z11" s="124"/>
      <c r="AA11" s="124"/>
      <c r="AB11" s="124"/>
      <c r="AC11" s="124"/>
      <c r="AD11" s="124"/>
      <c r="AE11" s="126" t="s">
        <v>33</v>
      </c>
      <c r="AF11" s="125"/>
      <c r="AG11" s="125"/>
      <c r="AH11" s="125"/>
      <c r="AI11" s="125"/>
      <c r="AJ11" s="125"/>
      <c r="AK11" s="124"/>
      <c r="AL11" s="124" t="s">
        <v>33</v>
      </c>
      <c r="AM11" s="124"/>
      <c r="AN11" s="121"/>
    </row>
    <row r="12" spans="1:40" ht="28.5" customHeight="1" x14ac:dyDescent="0.25">
      <c r="A12" s="126">
        <v>3</v>
      </c>
      <c r="B12" s="127" t="s">
        <v>36</v>
      </c>
      <c r="C12" s="129" t="s">
        <v>21</v>
      </c>
      <c r="D12" s="126">
        <v>5</v>
      </c>
      <c r="E12" s="126">
        <v>0</v>
      </c>
      <c r="F12" s="126">
        <v>1</v>
      </c>
      <c r="G12" s="126">
        <v>0</v>
      </c>
      <c r="H12" s="126">
        <v>0</v>
      </c>
      <c r="I12" s="126">
        <v>0</v>
      </c>
      <c r="J12" s="124"/>
      <c r="K12" s="124"/>
      <c r="L12" s="124"/>
      <c r="M12" s="124"/>
      <c r="N12" s="124"/>
      <c r="O12" s="124"/>
      <c r="P12" s="126" t="s">
        <v>33</v>
      </c>
      <c r="Q12" s="126"/>
      <c r="R12" s="126"/>
      <c r="S12" s="126"/>
      <c r="T12" s="124"/>
      <c r="U12" s="124"/>
      <c r="V12" s="124"/>
      <c r="W12" s="124"/>
      <c r="X12" s="124"/>
      <c r="Y12" s="124"/>
      <c r="Z12" s="124"/>
      <c r="AA12" s="124"/>
      <c r="AB12" s="124"/>
      <c r="AC12" s="124"/>
      <c r="AD12" s="124"/>
      <c r="AE12" s="126" t="s">
        <v>33</v>
      </c>
      <c r="AF12" s="125"/>
      <c r="AG12" s="125"/>
      <c r="AH12" s="125"/>
      <c r="AI12" s="125"/>
      <c r="AJ12" s="125"/>
      <c r="AK12" s="124" t="s">
        <v>33</v>
      </c>
      <c r="AL12" s="124"/>
      <c r="AM12" s="124"/>
      <c r="AN12" s="121"/>
    </row>
    <row r="13" spans="1:40" ht="28.5" customHeight="1" x14ac:dyDescent="0.25">
      <c r="A13" s="131">
        <v>4</v>
      </c>
      <c r="B13" s="127" t="s">
        <v>19</v>
      </c>
      <c r="C13" s="129" t="s">
        <v>21</v>
      </c>
      <c r="D13" s="126">
        <v>1</v>
      </c>
      <c r="E13" s="126">
        <v>0</v>
      </c>
      <c r="F13" s="126">
        <v>1</v>
      </c>
      <c r="G13" s="126">
        <v>0</v>
      </c>
      <c r="H13" s="126">
        <v>0</v>
      </c>
      <c r="I13" s="126">
        <v>0</v>
      </c>
      <c r="J13" s="124"/>
      <c r="K13" s="124"/>
      <c r="L13" s="124"/>
      <c r="M13" s="124"/>
      <c r="N13" s="124"/>
      <c r="O13" s="124"/>
      <c r="P13" s="126"/>
      <c r="Q13" s="126"/>
      <c r="R13" s="126"/>
      <c r="S13" s="126"/>
      <c r="T13" s="126"/>
      <c r="U13" s="126"/>
      <c r="V13" s="126"/>
      <c r="W13" s="126"/>
      <c r="X13" s="126"/>
      <c r="Y13" s="126"/>
      <c r="Z13" s="126"/>
      <c r="AA13" s="126"/>
      <c r="AB13" s="126"/>
      <c r="AC13" s="126"/>
      <c r="AD13" s="126"/>
      <c r="AE13" s="126" t="s">
        <v>33</v>
      </c>
      <c r="AF13" s="125"/>
      <c r="AG13" s="125"/>
      <c r="AH13" s="125"/>
      <c r="AI13" s="125"/>
      <c r="AJ13" s="125"/>
      <c r="AK13" s="124"/>
      <c r="AL13" s="124" t="s">
        <v>33</v>
      </c>
      <c r="AM13" s="124"/>
      <c r="AN13" s="121"/>
    </row>
    <row r="14" spans="1:40" ht="35.25" customHeight="1" x14ac:dyDescent="0.25">
      <c r="A14" s="126">
        <v>5</v>
      </c>
      <c r="B14" s="127" t="s">
        <v>194</v>
      </c>
      <c r="C14" s="129" t="s">
        <v>21</v>
      </c>
      <c r="D14" s="126">
        <v>1</v>
      </c>
      <c r="E14" s="126">
        <v>0</v>
      </c>
      <c r="F14" s="126">
        <v>1</v>
      </c>
      <c r="G14" s="126">
        <v>0</v>
      </c>
      <c r="H14" s="126">
        <v>0</v>
      </c>
      <c r="I14" s="126">
        <v>0</v>
      </c>
      <c r="J14" s="126"/>
      <c r="K14" s="126"/>
      <c r="L14" s="126"/>
      <c r="M14" s="126"/>
      <c r="N14" s="126"/>
      <c r="O14" s="126"/>
      <c r="P14" s="126"/>
      <c r="Q14" s="126"/>
      <c r="R14" s="126"/>
      <c r="S14" s="126"/>
      <c r="T14" s="126" t="s">
        <v>33</v>
      </c>
      <c r="U14" s="126"/>
      <c r="V14" s="126"/>
      <c r="W14" s="126"/>
      <c r="X14" s="126"/>
      <c r="Y14" s="126" t="s">
        <v>33</v>
      </c>
      <c r="Z14" s="126"/>
      <c r="AA14" s="126"/>
      <c r="AB14" s="126" t="s">
        <v>33</v>
      </c>
      <c r="AC14" s="126" t="s">
        <v>33</v>
      </c>
      <c r="AD14" s="126"/>
      <c r="AE14" s="126" t="s">
        <v>33</v>
      </c>
      <c r="AF14" s="125"/>
      <c r="AG14" s="125"/>
      <c r="AH14" s="125"/>
      <c r="AI14" s="125"/>
      <c r="AJ14" s="125"/>
      <c r="AK14" s="124" t="s">
        <v>33</v>
      </c>
      <c r="AL14" s="124"/>
      <c r="AM14" s="124"/>
      <c r="AN14" s="121"/>
    </row>
    <row r="15" spans="1:40" ht="45" customHeight="1" x14ac:dyDescent="0.25">
      <c r="A15" s="131">
        <v>6</v>
      </c>
      <c r="B15" s="127" t="s">
        <v>50</v>
      </c>
      <c r="C15" s="137" t="s">
        <v>51</v>
      </c>
      <c r="D15" s="126">
        <v>5</v>
      </c>
      <c r="E15" s="126">
        <v>0</v>
      </c>
      <c r="F15" s="126">
        <v>0</v>
      </c>
      <c r="G15" s="126">
        <v>0</v>
      </c>
      <c r="H15" s="126">
        <v>0</v>
      </c>
      <c r="I15" s="126">
        <v>1</v>
      </c>
      <c r="J15" s="126"/>
      <c r="K15" s="126"/>
      <c r="L15" s="126"/>
      <c r="M15" s="126"/>
      <c r="N15" s="126"/>
      <c r="O15" s="126"/>
      <c r="P15" s="126" t="s">
        <v>33</v>
      </c>
      <c r="Q15" s="126"/>
      <c r="R15" s="126"/>
      <c r="S15" s="126"/>
      <c r="T15" s="126"/>
      <c r="U15" s="126"/>
      <c r="V15" s="126"/>
      <c r="W15" s="126"/>
      <c r="X15" s="126"/>
      <c r="Y15" s="126"/>
      <c r="Z15" s="126"/>
      <c r="AA15" s="126"/>
      <c r="AB15" s="126"/>
      <c r="AC15" s="126"/>
      <c r="AD15" s="126"/>
      <c r="AE15" s="126" t="s">
        <v>33</v>
      </c>
      <c r="AF15" s="125"/>
      <c r="AG15" s="125"/>
      <c r="AH15" s="125"/>
      <c r="AI15" s="125"/>
      <c r="AJ15" s="125"/>
      <c r="AK15" s="124"/>
      <c r="AL15" s="124"/>
      <c r="AM15" s="124"/>
      <c r="AN15" s="121"/>
    </row>
    <row r="16" spans="1:40" ht="45" customHeight="1" x14ac:dyDescent="0.25">
      <c r="A16" s="131">
        <v>7</v>
      </c>
      <c r="B16" s="127" t="s">
        <v>66</v>
      </c>
      <c r="C16" s="137" t="s">
        <v>53</v>
      </c>
      <c r="D16" s="126">
        <v>2</v>
      </c>
      <c r="E16" s="126">
        <v>0</v>
      </c>
      <c r="F16" s="126">
        <v>0</v>
      </c>
      <c r="G16" s="126">
        <v>1</v>
      </c>
      <c r="H16" s="126">
        <v>0</v>
      </c>
      <c r="I16" s="126">
        <v>0</v>
      </c>
      <c r="J16" s="126"/>
      <c r="K16" s="126"/>
      <c r="L16" s="126"/>
      <c r="M16" s="126"/>
      <c r="N16" s="126"/>
      <c r="O16" s="126"/>
      <c r="P16" s="126"/>
      <c r="Q16" s="126"/>
      <c r="R16" s="126"/>
      <c r="S16" s="126"/>
      <c r="T16" s="126"/>
      <c r="U16" s="126"/>
      <c r="V16" s="126"/>
      <c r="W16" s="126"/>
      <c r="X16" s="126"/>
      <c r="Y16" s="126" t="s">
        <v>33</v>
      </c>
      <c r="Z16" s="126"/>
      <c r="AA16" s="126"/>
      <c r="AB16" s="126" t="s">
        <v>33</v>
      </c>
      <c r="AC16" s="126" t="s">
        <v>33</v>
      </c>
      <c r="AD16" s="126"/>
      <c r="AE16" s="126" t="s">
        <v>33</v>
      </c>
      <c r="AF16" s="125"/>
      <c r="AG16" s="125"/>
      <c r="AH16" s="125"/>
      <c r="AI16" s="125"/>
      <c r="AJ16" s="125"/>
      <c r="AK16" s="124"/>
      <c r="AL16" s="124"/>
      <c r="AM16" s="124"/>
      <c r="AN16" s="121"/>
    </row>
    <row r="17" spans="1:41" ht="45" customHeight="1" x14ac:dyDescent="0.25">
      <c r="A17" s="126">
        <v>8</v>
      </c>
      <c r="B17" s="127" t="s">
        <v>67</v>
      </c>
      <c r="C17" s="137" t="s">
        <v>53</v>
      </c>
      <c r="D17" s="126">
        <v>120</v>
      </c>
      <c r="E17" s="126">
        <v>0</v>
      </c>
      <c r="F17" s="126">
        <v>0</v>
      </c>
      <c r="G17" s="126">
        <v>1</v>
      </c>
      <c r="H17" s="126">
        <v>0</v>
      </c>
      <c r="I17" s="126">
        <v>0</v>
      </c>
      <c r="J17" s="126">
        <v>5</v>
      </c>
      <c r="K17" s="126"/>
      <c r="L17" s="126"/>
      <c r="M17" s="126"/>
      <c r="N17" s="126"/>
      <c r="O17" s="126"/>
      <c r="P17" s="126" t="s">
        <v>33</v>
      </c>
      <c r="Q17" s="126"/>
      <c r="R17" s="126"/>
      <c r="S17" s="126"/>
      <c r="T17" s="126" t="s">
        <v>33</v>
      </c>
      <c r="U17" s="126"/>
      <c r="V17" s="126"/>
      <c r="W17" s="126" t="s">
        <v>33</v>
      </c>
      <c r="X17" s="126" t="s">
        <v>33</v>
      </c>
      <c r="Y17" s="126" t="s">
        <v>33</v>
      </c>
      <c r="Z17" s="126" t="s">
        <v>33</v>
      </c>
      <c r="AA17" s="126" t="s">
        <v>33</v>
      </c>
      <c r="AB17" s="126" t="s">
        <v>33</v>
      </c>
      <c r="AC17" s="126" t="s">
        <v>33</v>
      </c>
      <c r="AD17" s="126" t="s">
        <v>33</v>
      </c>
      <c r="AE17" s="126" t="s">
        <v>33</v>
      </c>
      <c r="AF17" s="125"/>
      <c r="AG17" s="125"/>
      <c r="AH17" s="125"/>
      <c r="AI17" s="125"/>
      <c r="AJ17" s="125"/>
      <c r="AK17" s="124"/>
      <c r="AL17" s="124"/>
      <c r="AM17" s="124"/>
      <c r="AN17" s="121"/>
    </row>
    <row r="18" spans="1:41" ht="45" customHeight="1" x14ac:dyDescent="0.25">
      <c r="A18" s="131">
        <v>9</v>
      </c>
      <c r="B18" s="127" t="s">
        <v>68</v>
      </c>
      <c r="C18" s="137" t="str">
        <f>+C17</f>
        <v>Asesoría Legal</v>
      </c>
      <c r="D18" s="126">
        <v>2</v>
      </c>
      <c r="E18" s="126">
        <v>0</v>
      </c>
      <c r="F18" s="126">
        <v>0</v>
      </c>
      <c r="G18" s="126">
        <v>1</v>
      </c>
      <c r="H18" s="126">
        <v>0</v>
      </c>
      <c r="I18" s="126">
        <v>0</v>
      </c>
      <c r="J18" s="126"/>
      <c r="K18" s="126"/>
      <c r="L18" s="126"/>
      <c r="M18" s="126"/>
      <c r="N18" s="126"/>
      <c r="O18" s="126"/>
      <c r="P18" s="126"/>
      <c r="Q18" s="126"/>
      <c r="R18" s="126"/>
      <c r="S18" s="126"/>
      <c r="T18" s="126" t="s">
        <v>33</v>
      </c>
      <c r="U18" s="126"/>
      <c r="V18" s="126"/>
      <c r="W18" s="126"/>
      <c r="X18" s="126"/>
      <c r="Y18" s="126" t="s">
        <v>33</v>
      </c>
      <c r="Z18" s="126"/>
      <c r="AA18" s="126"/>
      <c r="AB18" s="126" t="s">
        <v>33</v>
      </c>
      <c r="AC18" s="126" t="s">
        <v>33</v>
      </c>
      <c r="AD18" s="126"/>
      <c r="AE18" s="126" t="s">
        <v>33</v>
      </c>
      <c r="AF18" s="125"/>
      <c r="AG18" s="125"/>
      <c r="AH18" s="125"/>
      <c r="AI18" s="125"/>
      <c r="AJ18" s="125"/>
      <c r="AK18" s="124"/>
      <c r="AL18" s="124"/>
      <c r="AM18" s="124"/>
      <c r="AN18" s="121"/>
    </row>
    <row r="19" spans="1:41" ht="28.5" customHeight="1" x14ac:dyDescent="0.25">
      <c r="A19" s="126">
        <v>10</v>
      </c>
      <c r="B19" s="127" t="s">
        <v>39</v>
      </c>
      <c r="C19" s="127" t="s">
        <v>193</v>
      </c>
      <c r="D19" s="132">
        <v>1</v>
      </c>
      <c r="E19" s="126">
        <v>0</v>
      </c>
      <c r="F19" s="126">
        <v>0</v>
      </c>
      <c r="G19" s="126">
        <v>0</v>
      </c>
      <c r="H19" s="126">
        <v>1</v>
      </c>
      <c r="I19" s="126">
        <v>0</v>
      </c>
      <c r="J19" s="124"/>
      <c r="K19" s="124"/>
      <c r="L19" s="124"/>
      <c r="M19" s="124"/>
      <c r="N19" s="124"/>
      <c r="O19" s="124"/>
      <c r="P19" s="124"/>
      <c r="Q19" s="124"/>
      <c r="R19" s="124"/>
      <c r="S19" s="124"/>
      <c r="T19" s="126" t="s">
        <v>33</v>
      </c>
      <c r="U19" s="126"/>
      <c r="V19" s="126"/>
      <c r="W19" s="126"/>
      <c r="X19" s="126"/>
      <c r="Y19" s="126" t="s">
        <v>33</v>
      </c>
      <c r="Z19" s="126"/>
      <c r="AA19" s="126"/>
      <c r="AB19" s="126" t="s">
        <v>33</v>
      </c>
      <c r="AC19" s="126" t="s">
        <v>33</v>
      </c>
      <c r="AD19" s="126"/>
      <c r="AE19" s="126" t="s">
        <v>33</v>
      </c>
      <c r="AF19" s="125"/>
      <c r="AG19" s="125"/>
      <c r="AH19" s="125"/>
      <c r="AI19" s="125"/>
      <c r="AJ19" s="125"/>
      <c r="AK19" s="124"/>
      <c r="AL19" s="124" t="s">
        <v>33</v>
      </c>
      <c r="AM19" s="124"/>
      <c r="AN19" s="121"/>
      <c r="AO19" s="113">
        <f>24*60</f>
        <v>1440</v>
      </c>
    </row>
    <row r="20" spans="1:41" ht="24.75" customHeight="1" x14ac:dyDescent="0.25">
      <c r="A20" s="131">
        <v>11</v>
      </c>
      <c r="B20" s="136" t="s">
        <v>135</v>
      </c>
      <c r="C20" s="127" t="str">
        <f>+C19</f>
        <v>Dirección de Hidrocarburos</v>
      </c>
      <c r="D20" s="132">
        <v>960</v>
      </c>
      <c r="E20" s="126">
        <v>0</v>
      </c>
      <c r="F20" s="135">
        <v>0</v>
      </c>
      <c r="G20" s="135">
        <v>0</v>
      </c>
      <c r="H20" s="135">
        <v>1</v>
      </c>
      <c r="I20" s="135">
        <v>0</v>
      </c>
      <c r="J20" s="126"/>
      <c r="K20" s="126"/>
      <c r="L20" s="126"/>
      <c r="M20" s="126"/>
      <c r="N20" s="126"/>
      <c r="O20" s="126"/>
      <c r="P20" s="126" t="s">
        <v>33</v>
      </c>
      <c r="Q20" s="126"/>
      <c r="R20" s="126"/>
      <c r="S20" s="126"/>
      <c r="T20" s="126"/>
      <c r="U20" s="126"/>
      <c r="V20" s="126"/>
      <c r="W20" s="126"/>
      <c r="X20" s="126"/>
      <c r="Y20" s="126"/>
      <c r="Z20" s="126"/>
      <c r="AA20" s="126"/>
      <c r="AB20" s="126" t="s">
        <v>33</v>
      </c>
      <c r="AC20" s="126" t="s">
        <v>33</v>
      </c>
      <c r="AD20" s="126"/>
      <c r="AE20" s="126" t="s">
        <v>33</v>
      </c>
      <c r="AF20" s="125"/>
      <c r="AG20" s="125"/>
      <c r="AH20" s="125"/>
      <c r="AI20" s="125"/>
      <c r="AJ20" s="125"/>
      <c r="AK20" s="124"/>
      <c r="AL20" s="124" t="s">
        <v>33</v>
      </c>
      <c r="AM20" s="124"/>
      <c r="AN20" s="121"/>
      <c r="AO20" s="113">
        <f>AO19*10</f>
        <v>14400</v>
      </c>
    </row>
    <row r="21" spans="1:41" ht="31.5" customHeight="1" x14ac:dyDescent="0.25">
      <c r="A21" s="126">
        <v>12</v>
      </c>
      <c r="B21" s="127" t="s">
        <v>192</v>
      </c>
      <c r="C21" s="127" t="str">
        <f>+C20</f>
        <v>Dirección de Hidrocarburos</v>
      </c>
      <c r="D21" s="134">
        <v>1440</v>
      </c>
      <c r="E21" s="126">
        <v>0</v>
      </c>
      <c r="F21" s="126">
        <v>0</v>
      </c>
      <c r="G21" s="126">
        <v>0</v>
      </c>
      <c r="H21" s="126">
        <v>1</v>
      </c>
      <c r="I21" s="126">
        <v>0</v>
      </c>
      <c r="J21" s="126">
        <v>5</v>
      </c>
      <c r="K21" s="126">
        <v>10</v>
      </c>
      <c r="L21" s="126">
        <v>3</v>
      </c>
      <c r="M21" s="126"/>
      <c r="N21" s="124"/>
      <c r="O21" s="124"/>
      <c r="P21" s="124"/>
      <c r="Q21" s="124"/>
      <c r="R21" s="126" t="s">
        <v>33</v>
      </c>
      <c r="S21" s="126" t="s">
        <v>33</v>
      </c>
      <c r="T21" s="126"/>
      <c r="U21" s="126" t="s">
        <v>33</v>
      </c>
      <c r="V21" s="126" t="s">
        <v>33</v>
      </c>
      <c r="W21" s="126"/>
      <c r="X21" s="126"/>
      <c r="Y21" s="126"/>
      <c r="Z21" s="126"/>
      <c r="AA21" s="126"/>
      <c r="AB21" s="126"/>
      <c r="AC21" s="126"/>
      <c r="AD21" s="126"/>
      <c r="AE21" s="126"/>
      <c r="AF21" s="125"/>
      <c r="AG21" s="125"/>
      <c r="AH21" s="125"/>
      <c r="AI21" s="125"/>
      <c r="AJ21" s="125"/>
      <c r="AK21" s="124"/>
      <c r="AL21" s="124"/>
      <c r="AM21" s="124"/>
      <c r="AN21" s="121"/>
    </row>
    <row r="22" spans="1:41" ht="35.25" customHeight="1" x14ac:dyDescent="0.25">
      <c r="A22" s="126">
        <v>13</v>
      </c>
      <c r="B22" s="127" t="s">
        <v>99</v>
      </c>
      <c r="C22" s="133" t="str">
        <f>+C20</f>
        <v>Dirección de Hidrocarburos</v>
      </c>
      <c r="D22" s="132">
        <v>480</v>
      </c>
      <c r="E22" s="126">
        <v>0</v>
      </c>
      <c r="F22" s="126">
        <v>0</v>
      </c>
      <c r="G22" s="126">
        <v>0</v>
      </c>
      <c r="H22" s="126">
        <v>1</v>
      </c>
      <c r="I22" s="126">
        <v>0</v>
      </c>
      <c r="J22" s="126">
        <v>20</v>
      </c>
      <c r="K22" s="124"/>
      <c r="L22" s="124"/>
      <c r="M22" s="124"/>
      <c r="N22" s="124"/>
      <c r="O22" s="124"/>
      <c r="P22" s="126" t="s">
        <v>33</v>
      </c>
      <c r="Q22" s="126" t="s">
        <v>33</v>
      </c>
      <c r="R22" s="126"/>
      <c r="S22" s="126"/>
      <c r="T22" s="126" t="s">
        <v>33</v>
      </c>
      <c r="U22" s="126"/>
      <c r="V22" s="126"/>
      <c r="W22" s="126" t="s">
        <v>33</v>
      </c>
      <c r="X22" s="126" t="s">
        <v>33</v>
      </c>
      <c r="Y22" s="126" t="s">
        <v>33</v>
      </c>
      <c r="Z22" s="126" t="s">
        <v>33</v>
      </c>
      <c r="AA22" s="126" t="s">
        <v>33</v>
      </c>
      <c r="AB22" s="126" t="s">
        <v>33</v>
      </c>
      <c r="AC22" s="126" t="s">
        <v>33</v>
      </c>
      <c r="AD22" s="126" t="s">
        <v>33</v>
      </c>
      <c r="AE22" s="126" t="s">
        <v>33</v>
      </c>
      <c r="AF22" s="125"/>
      <c r="AG22" s="125"/>
      <c r="AH22" s="125"/>
      <c r="AI22" s="125"/>
      <c r="AJ22" s="125"/>
      <c r="AK22" s="124" t="s">
        <v>33</v>
      </c>
      <c r="AL22" s="124"/>
      <c r="AM22" s="124"/>
      <c r="AN22" s="121"/>
    </row>
    <row r="23" spans="1:41" ht="36.75" customHeight="1" x14ac:dyDescent="0.25">
      <c r="A23" s="131">
        <v>14</v>
      </c>
      <c r="B23" s="127" t="s">
        <v>45</v>
      </c>
      <c r="C23" s="133" t="s">
        <v>53</v>
      </c>
      <c r="D23" s="132">
        <v>2</v>
      </c>
      <c r="E23" s="126">
        <v>0</v>
      </c>
      <c r="F23" s="126">
        <v>0</v>
      </c>
      <c r="G23" s="126">
        <v>0</v>
      </c>
      <c r="H23" s="126">
        <v>1</v>
      </c>
      <c r="I23" s="126">
        <v>0</v>
      </c>
      <c r="J23" s="126"/>
      <c r="K23" s="124"/>
      <c r="L23" s="124"/>
      <c r="M23" s="124"/>
      <c r="N23" s="124"/>
      <c r="O23" s="124"/>
      <c r="P23" s="126"/>
      <c r="Q23" s="126"/>
      <c r="R23" s="126"/>
      <c r="S23" s="126"/>
      <c r="T23" s="126" t="s">
        <v>33</v>
      </c>
      <c r="U23" s="126"/>
      <c r="V23" s="126"/>
      <c r="W23" s="126"/>
      <c r="X23" s="126"/>
      <c r="Y23" s="126" t="s">
        <v>33</v>
      </c>
      <c r="Z23" s="124"/>
      <c r="AA23" s="124"/>
      <c r="AB23" s="126" t="s">
        <v>33</v>
      </c>
      <c r="AC23" s="126" t="s">
        <v>33</v>
      </c>
      <c r="AD23" s="124"/>
      <c r="AE23" s="126" t="s">
        <v>33</v>
      </c>
      <c r="AF23" s="125"/>
      <c r="AG23" s="125"/>
      <c r="AH23" s="125"/>
      <c r="AI23" s="125"/>
      <c r="AJ23" s="125"/>
      <c r="AK23" s="124"/>
      <c r="AL23" s="124"/>
      <c r="AM23" s="124"/>
      <c r="AN23" s="121"/>
    </row>
    <row r="24" spans="1:41" ht="24.95" customHeight="1" x14ac:dyDescent="0.25">
      <c r="A24" s="126">
        <v>15</v>
      </c>
      <c r="B24" s="127" t="s">
        <v>46</v>
      </c>
      <c r="C24" s="133" t="str">
        <f>+C23</f>
        <v>Asesoría Legal</v>
      </c>
      <c r="D24" s="132">
        <v>120</v>
      </c>
      <c r="E24" s="126">
        <v>0</v>
      </c>
      <c r="F24" s="126">
        <v>0</v>
      </c>
      <c r="G24" s="126">
        <v>1</v>
      </c>
      <c r="H24" s="126">
        <v>0</v>
      </c>
      <c r="I24" s="126">
        <v>0</v>
      </c>
      <c r="J24" s="126"/>
      <c r="K24" s="124"/>
      <c r="L24" s="124"/>
      <c r="M24" s="124"/>
      <c r="N24" s="124"/>
      <c r="O24" s="124"/>
      <c r="P24" s="126" t="s">
        <v>191</v>
      </c>
      <c r="Q24" s="126" t="s">
        <v>33</v>
      </c>
      <c r="R24" s="126"/>
      <c r="S24" s="126"/>
      <c r="T24" s="126" t="s">
        <v>33</v>
      </c>
      <c r="U24" s="126"/>
      <c r="V24" s="126"/>
      <c r="W24" s="126" t="s">
        <v>33</v>
      </c>
      <c r="X24" s="126" t="s">
        <v>33</v>
      </c>
      <c r="Y24" s="126" t="s">
        <v>33</v>
      </c>
      <c r="Z24" s="124"/>
      <c r="AA24" s="124"/>
      <c r="AB24" s="126" t="s">
        <v>33</v>
      </c>
      <c r="AC24" s="126" t="s">
        <v>33</v>
      </c>
      <c r="AD24" s="124"/>
      <c r="AE24" s="126" t="s">
        <v>33</v>
      </c>
      <c r="AF24" s="125"/>
      <c r="AG24" s="125"/>
      <c r="AH24" s="125"/>
      <c r="AI24" s="125"/>
      <c r="AJ24" s="125"/>
      <c r="AK24" s="124"/>
      <c r="AL24" s="124"/>
      <c r="AM24" s="124"/>
      <c r="AN24" s="121"/>
    </row>
    <row r="25" spans="1:41" ht="45.75" customHeight="1" x14ac:dyDescent="0.25">
      <c r="A25" s="131">
        <v>16</v>
      </c>
      <c r="B25" s="127" t="s">
        <v>47</v>
      </c>
      <c r="C25" s="133" t="str">
        <f>+C24</f>
        <v>Asesoría Legal</v>
      </c>
      <c r="D25" s="132">
        <v>15</v>
      </c>
      <c r="E25" s="126">
        <v>0</v>
      </c>
      <c r="F25" s="126">
        <v>0</v>
      </c>
      <c r="G25" s="126">
        <v>1</v>
      </c>
      <c r="H25" s="126">
        <v>0</v>
      </c>
      <c r="I25" s="126">
        <v>0</v>
      </c>
      <c r="J25" s="126"/>
      <c r="K25" s="124"/>
      <c r="L25" s="124"/>
      <c r="M25" s="124"/>
      <c r="N25" s="124"/>
      <c r="O25" s="124"/>
      <c r="P25" s="126"/>
      <c r="Q25" s="126"/>
      <c r="R25" s="126"/>
      <c r="S25" s="126"/>
      <c r="T25" s="126" t="s">
        <v>33</v>
      </c>
      <c r="U25" s="126"/>
      <c r="V25" s="126"/>
      <c r="W25" s="126"/>
      <c r="X25" s="126"/>
      <c r="Y25" s="126" t="s">
        <v>33</v>
      </c>
      <c r="Z25" s="126" t="s">
        <v>33</v>
      </c>
      <c r="AA25" s="126" t="s">
        <v>33</v>
      </c>
      <c r="AB25" s="126" t="s">
        <v>33</v>
      </c>
      <c r="AC25" s="126" t="s">
        <v>33</v>
      </c>
      <c r="AD25" s="126" t="s">
        <v>33</v>
      </c>
      <c r="AE25" s="126" t="s">
        <v>33</v>
      </c>
      <c r="AF25" s="125"/>
      <c r="AG25" s="125"/>
      <c r="AH25" s="125"/>
      <c r="AI25" s="125"/>
      <c r="AJ25" s="125"/>
      <c r="AK25" s="124"/>
      <c r="AL25" s="124"/>
      <c r="AM25" s="124"/>
      <c r="AN25" s="121"/>
    </row>
    <row r="26" spans="1:41" ht="45.75" customHeight="1" x14ac:dyDescent="0.25">
      <c r="A26" s="131">
        <v>17</v>
      </c>
      <c r="B26" s="127" t="s">
        <v>54</v>
      </c>
      <c r="C26" s="133" t="str">
        <f>+C25</f>
        <v>Asesoría Legal</v>
      </c>
      <c r="D26" s="132">
        <v>2</v>
      </c>
      <c r="E26" s="126">
        <v>0</v>
      </c>
      <c r="F26" s="126">
        <v>1</v>
      </c>
      <c r="G26" s="126">
        <v>0</v>
      </c>
      <c r="H26" s="126">
        <v>0</v>
      </c>
      <c r="I26" s="126">
        <v>0</v>
      </c>
      <c r="J26" s="126"/>
      <c r="K26" s="124"/>
      <c r="L26" s="124"/>
      <c r="M26" s="124"/>
      <c r="N26" s="124"/>
      <c r="O26" s="124"/>
      <c r="P26" s="126"/>
      <c r="Q26" s="126"/>
      <c r="R26" s="126"/>
      <c r="S26" s="126"/>
      <c r="T26" s="126" t="s">
        <v>33</v>
      </c>
      <c r="U26" s="126"/>
      <c r="V26" s="126"/>
      <c r="W26" s="126"/>
      <c r="X26" s="126"/>
      <c r="Y26" s="126" t="s">
        <v>33</v>
      </c>
      <c r="Z26" s="126"/>
      <c r="AA26" s="126"/>
      <c r="AB26" s="126" t="s">
        <v>33</v>
      </c>
      <c r="AC26" s="126"/>
      <c r="AD26" s="126"/>
      <c r="AE26" s="126" t="s">
        <v>33</v>
      </c>
      <c r="AF26" s="125"/>
      <c r="AG26" s="125"/>
      <c r="AH26" s="125"/>
      <c r="AI26" s="125"/>
      <c r="AJ26" s="125"/>
      <c r="AK26" s="124"/>
      <c r="AL26" s="124"/>
      <c r="AM26" s="124"/>
      <c r="AN26" s="121"/>
    </row>
    <row r="27" spans="1:41" ht="45.75" customHeight="1" x14ac:dyDescent="0.25">
      <c r="A27" s="126">
        <v>18</v>
      </c>
      <c r="B27" s="127" t="s">
        <v>55</v>
      </c>
      <c r="C27" s="133" t="s">
        <v>51</v>
      </c>
      <c r="D27" s="132">
        <v>2</v>
      </c>
      <c r="E27" s="126">
        <v>0</v>
      </c>
      <c r="F27" s="126">
        <v>1</v>
      </c>
      <c r="G27" s="126">
        <v>0</v>
      </c>
      <c r="H27" s="126">
        <v>0</v>
      </c>
      <c r="I27" s="126">
        <v>0</v>
      </c>
      <c r="J27" s="126"/>
      <c r="K27" s="124"/>
      <c r="L27" s="124"/>
      <c r="M27" s="124"/>
      <c r="N27" s="124"/>
      <c r="O27" s="124"/>
      <c r="P27" s="126"/>
      <c r="Q27" s="126"/>
      <c r="R27" s="126"/>
      <c r="S27" s="126"/>
      <c r="T27" s="126" t="s">
        <v>33</v>
      </c>
      <c r="U27" s="126"/>
      <c r="V27" s="126"/>
      <c r="W27" s="126"/>
      <c r="X27" s="126"/>
      <c r="Y27" s="126" t="s">
        <v>33</v>
      </c>
      <c r="Z27" s="126"/>
      <c r="AA27" s="126"/>
      <c r="AB27" s="126" t="s">
        <v>33</v>
      </c>
      <c r="AC27" s="126"/>
      <c r="AD27" s="126" t="s">
        <v>33</v>
      </c>
      <c r="AE27" s="126" t="s">
        <v>33</v>
      </c>
      <c r="AF27" s="125"/>
      <c r="AG27" s="125"/>
      <c r="AH27" s="125"/>
      <c r="AI27" s="125"/>
      <c r="AJ27" s="125"/>
      <c r="AK27" s="124"/>
      <c r="AL27" s="124"/>
      <c r="AM27" s="124"/>
      <c r="AN27" s="121"/>
    </row>
    <row r="28" spans="1:41" ht="31.5" customHeight="1" x14ac:dyDescent="0.25">
      <c r="A28" s="131">
        <v>19</v>
      </c>
      <c r="B28" s="127" t="s">
        <v>57</v>
      </c>
      <c r="C28" s="129" t="s">
        <v>51</v>
      </c>
      <c r="D28" s="126">
        <v>3</v>
      </c>
      <c r="E28" s="126">
        <v>0</v>
      </c>
      <c r="F28" s="126">
        <v>1</v>
      </c>
      <c r="G28" s="126">
        <v>0</v>
      </c>
      <c r="H28" s="126">
        <v>0</v>
      </c>
      <c r="I28" s="126">
        <v>0</v>
      </c>
      <c r="J28" s="124"/>
      <c r="K28" s="124"/>
      <c r="L28" s="124"/>
      <c r="M28" s="124"/>
      <c r="N28" s="124"/>
      <c r="O28" s="124"/>
      <c r="P28" s="126"/>
      <c r="Q28" s="126"/>
      <c r="R28" s="126"/>
      <c r="S28" s="126"/>
      <c r="T28" s="126" t="s">
        <v>33</v>
      </c>
      <c r="U28" s="126"/>
      <c r="V28" s="126"/>
      <c r="W28" s="126"/>
      <c r="X28" s="126"/>
      <c r="Y28" s="126" t="s">
        <v>33</v>
      </c>
      <c r="Z28" s="126"/>
      <c r="AA28" s="126"/>
      <c r="AB28" s="126" t="s">
        <v>33</v>
      </c>
      <c r="AC28" s="126" t="s">
        <v>33</v>
      </c>
      <c r="AD28" s="126" t="s">
        <v>33</v>
      </c>
      <c r="AE28" s="126" t="s">
        <v>33</v>
      </c>
      <c r="AF28" s="125"/>
      <c r="AG28" s="125"/>
      <c r="AH28" s="125"/>
      <c r="AI28" s="125"/>
      <c r="AJ28" s="125"/>
      <c r="AK28" s="124"/>
      <c r="AL28" s="124"/>
      <c r="AM28" s="124" t="s">
        <v>33</v>
      </c>
      <c r="AN28" s="121"/>
    </row>
    <row r="29" spans="1:41" ht="40.5" customHeight="1" x14ac:dyDescent="0.25">
      <c r="A29" s="126">
        <v>20</v>
      </c>
      <c r="B29" s="127" t="s">
        <v>56</v>
      </c>
      <c r="C29" s="130" t="str">
        <f>+C27</f>
        <v>Dirección Regional</v>
      </c>
      <c r="D29" s="126">
        <v>5</v>
      </c>
      <c r="E29" s="126">
        <v>0</v>
      </c>
      <c r="F29" s="126">
        <v>0</v>
      </c>
      <c r="G29" s="126">
        <v>0</v>
      </c>
      <c r="H29" s="126">
        <v>0</v>
      </c>
      <c r="I29" s="126">
        <v>1</v>
      </c>
      <c r="J29" s="124"/>
      <c r="K29" s="124"/>
      <c r="L29" s="124"/>
      <c r="M29" s="124"/>
      <c r="N29" s="124"/>
      <c r="O29" s="124"/>
      <c r="P29" s="126" t="s">
        <v>33</v>
      </c>
      <c r="Q29" s="126"/>
      <c r="R29" s="126"/>
      <c r="S29" s="126"/>
      <c r="T29" s="124"/>
      <c r="U29" s="124"/>
      <c r="V29" s="124"/>
      <c r="W29" s="124"/>
      <c r="X29" s="124"/>
      <c r="Y29" s="124"/>
      <c r="Z29" s="124"/>
      <c r="AA29" s="124"/>
      <c r="AB29" s="124"/>
      <c r="AC29" s="124"/>
      <c r="AD29" s="124"/>
      <c r="AE29" s="126" t="s">
        <v>33</v>
      </c>
      <c r="AF29" s="125"/>
      <c r="AG29" s="125"/>
      <c r="AH29" s="125"/>
      <c r="AI29" s="125"/>
      <c r="AJ29" s="125"/>
      <c r="AK29" s="124" t="s">
        <v>33</v>
      </c>
      <c r="AL29" s="124"/>
      <c r="AM29" s="125"/>
      <c r="AN29" s="121"/>
    </row>
    <row r="30" spans="1:41" ht="40.5" customHeight="1" x14ac:dyDescent="0.25">
      <c r="A30" s="131">
        <v>21</v>
      </c>
      <c r="B30" s="128" t="s">
        <v>48</v>
      </c>
      <c r="C30" s="130" t="str">
        <f>+C29</f>
        <v>Dirección Regional</v>
      </c>
      <c r="D30" s="126">
        <v>2</v>
      </c>
      <c r="E30" s="126">
        <v>0</v>
      </c>
      <c r="F30" s="126">
        <v>1</v>
      </c>
      <c r="G30" s="126">
        <v>0</v>
      </c>
      <c r="H30" s="126">
        <v>0</v>
      </c>
      <c r="I30" s="126">
        <v>0</v>
      </c>
      <c r="J30" s="124"/>
      <c r="K30" s="124"/>
      <c r="L30" s="124"/>
      <c r="M30" s="124"/>
      <c r="N30" s="124"/>
      <c r="O30" s="124"/>
      <c r="P30" s="124"/>
      <c r="Q30" s="124"/>
      <c r="R30" s="124"/>
      <c r="S30" s="124"/>
      <c r="T30" s="126" t="s">
        <v>33</v>
      </c>
      <c r="U30" s="126"/>
      <c r="V30" s="126"/>
      <c r="W30" s="126"/>
      <c r="X30" s="126"/>
      <c r="Y30" s="126" t="s">
        <v>33</v>
      </c>
      <c r="Z30" s="126"/>
      <c r="AA30" s="126" t="s">
        <v>33</v>
      </c>
      <c r="AB30" s="126" t="s">
        <v>33</v>
      </c>
      <c r="AC30" s="126" t="s">
        <v>33</v>
      </c>
      <c r="AD30" s="126"/>
      <c r="AE30" s="126" t="s">
        <v>33</v>
      </c>
      <c r="AF30" s="124"/>
      <c r="AG30" s="124"/>
      <c r="AH30" s="124"/>
      <c r="AI30" s="124"/>
      <c r="AJ30" s="124"/>
      <c r="AK30" s="124" t="s">
        <v>33</v>
      </c>
      <c r="AL30" s="124"/>
      <c r="AM30" s="124"/>
      <c r="AN30" s="121"/>
    </row>
    <row r="31" spans="1:41" ht="37.5" customHeight="1" x14ac:dyDescent="0.25">
      <c r="A31" s="126">
        <v>22</v>
      </c>
      <c r="B31" s="127" t="s">
        <v>49</v>
      </c>
      <c r="C31" s="129" t="s">
        <v>51</v>
      </c>
      <c r="D31" s="126">
        <v>5</v>
      </c>
      <c r="E31" s="126">
        <v>0</v>
      </c>
      <c r="F31" s="126">
        <v>1</v>
      </c>
      <c r="G31" s="126">
        <v>0</v>
      </c>
      <c r="H31" s="126">
        <v>0</v>
      </c>
      <c r="I31" s="126">
        <v>0</v>
      </c>
      <c r="J31" s="126"/>
      <c r="K31" s="126"/>
      <c r="L31" s="126"/>
      <c r="M31" s="126"/>
      <c r="N31" s="126">
        <v>2</v>
      </c>
      <c r="O31" s="126"/>
      <c r="P31" s="126"/>
      <c r="Q31" s="126"/>
      <c r="R31" s="126"/>
      <c r="S31" s="126"/>
      <c r="T31" s="126"/>
      <c r="U31" s="126"/>
      <c r="V31" s="126"/>
      <c r="W31" s="126"/>
      <c r="X31" s="126"/>
      <c r="Y31" s="126"/>
      <c r="Z31" s="126"/>
      <c r="AA31" s="126"/>
      <c r="AB31" s="126"/>
      <c r="AC31" s="126"/>
      <c r="AD31" s="126"/>
      <c r="AE31" s="126" t="s">
        <v>33</v>
      </c>
      <c r="AF31" s="125"/>
      <c r="AG31" s="125"/>
      <c r="AH31" s="125"/>
      <c r="AI31" s="125"/>
      <c r="AJ31" s="125"/>
      <c r="AK31" s="124"/>
      <c r="AL31" s="124"/>
      <c r="AM31" s="124" t="s">
        <v>33</v>
      </c>
      <c r="AN31" s="121"/>
    </row>
    <row r="32" spans="1:41" ht="15.75" thickBot="1" x14ac:dyDescent="0.3">
      <c r="A32" s="126">
        <v>23</v>
      </c>
      <c r="B32" s="128" t="s">
        <v>117</v>
      </c>
      <c r="C32" s="127" t="str">
        <f>+C30</f>
        <v>Dirección Regional</v>
      </c>
      <c r="D32" s="126">
        <v>2</v>
      </c>
      <c r="E32" s="126">
        <v>0</v>
      </c>
      <c r="F32" s="126">
        <v>1</v>
      </c>
      <c r="G32" s="126">
        <v>0</v>
      </c>
      <c r="H32" s="126">
        <v>0</v>
      </c>
      <c r="I32" s="126">
        <v>0</v>
      </c>
      <c r="J32" s="126">
        <v>1</v>
      </c>
      <c r="K32" s="126"/>
      <c r="L32" s="126"/>
      <c r="M32" s="126"/>
      <c r="N32" s="126"/>
      <c r="O32" s="126"/>
      <c r="P32" s="126"/>
      <c r="Q32" s="126"/>
      <c r="R32" s="126"/>
      <c r="S32" s="126"/>
      <c r="T32" s="126"/>
      <c r="U32" s="126"/>
      <c r="V32" s="126"/>
      <c r="W32" s="126" t="s">
        <v>33</v>
      </c>
      <c r="X32" s="126" t="s">
        <v>33</v>
      </c>
      <c r="Y32" s="126"/>
      <c r="Z32" s="126"/>
      <c r="AA32" s="126"/>
      <c r="AB32" s="126" t="s">
        <v>33</v>
      </c>
      <c r="AC32" s="126"/>
      <c r="AD32" s="126" t="s">
        <v>33</v>
      </c>
      <c r="AE32" s="126" t="s">
        <v>33</v>
      </c>
      <c r="AF32" s="126"/>
      <c r="AG32" s="124"/>
      <c r="AH32" s="124"/>
      <c r="AI32" s="124"/>
      <c r="AJ32" s="124"/>
      <c r="AK32" s="125"/>
      <c r="AL32" s="124" t="s">
        <v>33</v>
      </c>
      <c r="AM32" s="124"/>
      <c r="AN32" s="121"/>
    </row>
    <row r="33" spans="1:40" ht="15.75" thickBot="1" x14ac:dyDescent="0.3">
      <c r="A33" s="123"/>
      <c r="B33" s="121"/>
      <c r="C33" s="122"/>
      <c r="D33" s="115">
        <f>SUM(D10:D32)</f>
        <v>3179</v>
      </c>
      <c r="E33" s="121"/>
      <c r="F33" s="121"/>
      <c r="G33" s="121"/>
      <c r="H33" s="121"/>
      <c r="I33" s="121"/>
      <c r="J33" s="121"/>
      <c r="K33" s="121"/>
      <c r="L33" s="121"/>
      <c r="M33" s="121"/>
      <c r="N33" s="121"/>
      <c r="O33" s="121"/>
      <c r="P33" s="121"/>
      <c r="Q33" s="121"/>
      <c r="R33" s="121"/>
      <c r="S33" s="121"/>
      <c r="T33" s="121"/>
      <c r="U33" s="121"/>
      <c r="V33" s="121"/>
      <c r="W33" s="121"/>
      <c r="X33" s="121"/>
      <c r="Y33" s="121"/>
      <c r="Z33" s="121"/>
      <c r="AA33" s="121"/>
      <c r="AB33" s="121"/>
      <c r="AC33" s="121"/>
      <c r="AD33" s="121"/>
      <c r="AE33" s="121"/>
      <c r="AF33" s="121"/>
      <c r="AG33" s="121"/>
      <c r="AH33" s="121"/>
      <c r="AI33" s="121"/>
      <c r="AJ33" s="121"/>
      <c r="AK33" s="121"/>
      <c r="AL33" s="121"/>
      <c r="AM33" s="121"/>
      <c r="AN33" s="121"/>
    </row>
  </sheetData>
  <mergeCells count="17">
    <mergeCell ref="AK7:AM7"/>
    <mergeCell ref="E8:I8"/>
    <mergeCell ref="J8:O8"/>
    <mergeCell ref="P8:AE8"/>
    <mergeCell ref="AK8:AK9"/>
    <mergeCell ref="AL8:AL9"/>
    <mergeCell ref="AM8:AM9"/>
    <mergeCell ref="A1:AI1"/>
    <mergeCell ref="A2:AJ2"/>
    <mergeCell ref="A3:AJ3"/>
    <mergeCell ref="A7:A9"/>
    <mergeCell ref="B7:B9"/>
    <mergeCell ref="C7:C9"/>
    <mergeCell ref="D7:D9"/>
    <mergeCell ref="E7:O7"/>
    <mergeCell ref="P7:AE7"/>
    <mergeCell ref="AF7:AJ7"/>
  </mergeCells>
  <pageMargins left="0.11811023622047245" right="0.11811023622047245" top="0.74803149606299213" bottom="0.74803149606299213" header="0.31496062992125984" footer="0.31496062992125984"/>
  <pageSetup paperSize="9" scale="51" fitToWidth="0" orientation="landscape" r:id="rId1"/>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J37"/>
  <sheetViews>
    <sheetView showGridLines="0" topLeftCell="A17" zoomScale="70" zoomScaleNormal="70" workbookViewId="0">
      <selection activeCell="H43" sqref="H43"/>
    </sheetView>
  </sheetViews>
  <sheetFormatPr baseColWidth="10" defaultColWidth="11.42578125" defaultRowHeight="15" x14ac:dyDescent="0.25"/>
  <cols>
    <col min="1" max="1" width="2.85546875" style="105" customWidth="1"/>
    <col min="2" max="2" width="7.5703125" style="108" customWidth="1"/>
    <col min="3" max="3" width="22.7109375" style="105" customWidth="1"/>
    <col min="4" max="4" width="20.5703125" style="105" customWidth="1"/>
    <col min="5" max="5" width="10.7109375" style="105" customWidth="1"/>
    <col min="6" max="7" width="9.140625" style="105" customWidth="1"/>
    <col min="8" max="8" width="9.28515625" style="105" customWidth="1"/>
    <col min="9" max="9" width="7.140625" style="105" customWidth="1"/>
    <col min="10" max="10" width="8.140625" style="105" customWidth="1"/>
    <col min="11" max="11" width="6.28515625" style="105" customWidth="1"/>
    <col min="12" max="12" width="8.7109375" style="105" customWidth="1"/>
    <col min="13" max="13" width="8.28515625" style="105" customWidth="1"/>
    <col min="14" max="14" width="6.7109375" style="105" customWidth="1"/>
    <col min="15" max="15" width="7.28515625" style="105" customWidth="1"/>
    <col min="16" max="16" width="7.140625" style="105" customWidth="1"/>
    <col min="17" max="17" width="8" style="105" customWidth="1"/>
    <col min="18" max="19" width="6.42578125" style="105" customWidth="1"/>
    <col min="20" max="20" width="7.5703125" style="105" customWidth="1"/>
    <col min="21" max="21" width="6" style="105" customWidth="1"/>
    <col min="22" max="22" width="6.140625" style="105" customWidth="1"/>
    <col min="23" max="23" width="6.42578125" style="105" customWidth="1"/>
    <col min="24" max="24" width="11" style="105" customWidth="1"/>
    <col min="25" max="25" width="7.5703125" style="105" customWidth="1"/>
    <col min="26" max="26" width="8.28515625" style="105" customWidth="1"/>
    <col min="27" max="27" width="8" style="105" customWidth="1"/>
    <col min="28" max="28" width="7" style="105" customWidth="1"/>
    <col min="29" max="33" width="9" style="105" customWidth="1"/>
    <col min="34" max="36" width="5.140625" style="105" customWidth="1"/>
    <col min="37" max="16384" width="11.42578125" style="105"/>
  </cols>
  <sheetData>
    <row r="1" spans="2:36" ht="15.75" x14ac:dyDescent="0.25">
      <c r="B1" s="383"/>
      <c r="C1" s="383"/>
      <c r="D1" s="383"/>
      <c r="E1" s="383"/>
      <c r="F1" s="383"/>
      <c r="G1" s="383"/>
      <c r="H1" s="383"/>
      <c r="I1" s="383"/>
      <c r="J1" s="383"/>
      <c r="K1" s="383"/>
      <c r="L1" s="383"/>
      <c r="M1" s="383"/>
      <c r="N1" s="383"/>
      <c r="O1" s="383"/>
      <c r="P1" s="383"/>
      <c r="Q1" s="383"/>
      <c r="R1" s="383"/>
      <c r="S1" s="383"/>
      <c r="T1" s="383"/>
      <c r="U1" s="383"/>
      <c r="V1" s="383"/>
      <c r="W1" s="383"/>
      <c r="X1" s="383"/>
      <c r="Y1" s="383"/>
      <c r="Z1" s="383"/>
      <c r="AA1" s="383"/>
      <c r="AB1" s="383"/>
      <c r="AC1" s="104"/>
    </row>
    <row r="2" spans="2:36" ht="15.75" x14ac:dyDescent="0.25">
      <c r="B2" s="383"/>
      <c r="C2" s="383"/>
      <c r="D2" s="383"/>
      <c r="E2" s="383"/>
      <c r="F2" s="383"/>
      <c r="G2" s="383"/>
      <c r="H2" s="383"/>
      <c r="I2" s="383"/>
      <c r="J2" s="383"/>
      <c r="K2" s="383"/>
      <c r="L2" s="383"/>
      <c r="M2" s="383"/>
      <c r="N2" s="383"/>
      <c r="O2" s="383"/>
      <c r="P2" s="383"/>
      <c r="Q2" s="383"/>
      <c r="R2" s="383"/>
      <c r="S2" s="383"/>
      <c r="T2" s="383"/>
      <c r="U2" s="383"/>
      <c r="V2" s="383"/>
      <c r="W2" s="383"/>
      <c r="X2" s="383"/>
      <c r="Y2" s="383"/>
      <c r="Z2" s="383"/>
      <c r="AA2" s="383"/>
      <c r="AB2" s="383"/>
      <c r="AC2" s="383"/>
    </row>
    <row r="3" spans="2:36" ht="15.75" x14ac:dyDescent="0.25">
      <c r="B3" s="383"/>
      <c r="C3" s="383"/>
      <c r="D3" s="383"/>
      <c r="E3" s="383"/>
      <c r="F3" s="383"/>
      <c r="G3" s="383"/>
      <c r="H3" s="383"/>
      <c r="I3" s="383"/>
      <c r="J3" s="383"/>
      <c r="K3" s="383"/>
      <c r="L3" s="383"/>
      <c r="M3" s="383"/>
      <c r="N3" s="383"/>
      <c r="O3" s="383"/>
      <c r="P3" s="383"/>
      <c r="Q3" s="383"/>
      <c r="R3" s="383"/>
      <c r="S3" s="383"/>
      <c r="T3" s="383"/>
      <c r="U3" s="383"/>
      <c r="V3" s="383"/>
      <c r="W3" s="383"/>
      <c r="X3" s="383"/>
      <c r="Y3" s="383"/>
      <c r="Z3" s="383"/>
      <c r="AA3" s="383"/>
      <c r="AB3" s="383"/>
      <c r="AC3" s="383"/>
    </row>
    <row r="4" spans="2:36" ht="15.75" x14ac:dyDescent="0.25">
      <c r="B4" s="226"/>
      <c r="C4" s="226"/>
      <c r="D4" s="226"/>
      <c r="E4" s="226"/>
      <c r="F4" s="226"/>
      <c r="G4" s="226"/>
      <c r="H4" s="226"/>
      <c r="I4" s="226"/>
      <c r="J4" s="226"/>
      <c r="K4" s="226"/>
      <c r="L4" s="226"/>
      <c r="M4" s="226"/>
      <c r="N4" s="226"/>
      <c r="O4" s="226"/>
      <c r="P4" s="226"/>
      <c r="Q4" s="226"/>
      <c r="R4" s="226"/>
      <c r="S4" s="226"/>
      <c r="T4" s="226"/>
      <c r="U4" s="226"/>
      <c r="V4" s="226"/>
      <c r="W4" s="226"/>
      <c r="X4" s="226"/>
      <c r="Y4" s="226"/>
      <c r="Z4" s="226"/>
      <c r="AA4" s="226"/>
      <c r="AB4" s="226"/>
      <c r="AC4" s="226"/>
    </row>
    <row r="5" spans="2:36" ht="26.25" customHeight="1" x14ac:dyDescent="0.25">
      <c r="B5" s="230" t="s">
        <v>285</v>
      </c>
      <c r="C5" s="104"/>
      <c r="D5" s="104"/>
      <c r="E5" s="104"/>
      <c r="F5" s="104"/>
      <c r="G5" s="104"/>
      <c r="H5" s="104"/>
      <c r="I5" s="104"/>
      <c r="J5" s="107"/>
      <c r="K5" s="107"/>
      <c r="L5" s="107"/>
      <c r="M5" s="107"/>
      <c r="N5" s="107"/>
    </row>
    <row r="6" spans="2:36" ht="0.75" hidden="1" customHeight="1" x14ac:dyDescent="0.25">
      <c r="B6" s="226"/>
      <c r="C6" s="226"/>
      <c r="D6" s="226"/>
      <c r="E6" s="226"/>
      <c r="F6" s="226"/>
      <c r="G6" s="226"/>
      <c r="H6" s="226"/>
      <c r="I6" s="226"/>
      <c r="J6" s="226"/>
      <c r="K6" s="226"/>
      <c r="L6" s="226"/>
      <c r="M6" s="226"/>
      <c r="N6" s="226"/>
      <c r="O6" s="226"/>
      <c r="P6" s="226"/>
      <c r="Q6" s="226"/>
      <c r="R6" s="226"/>
      <c r="S6" s="226"/>
      <c r="T6" s="226"/>
      <c r="U6" s="226"/>
      <c r="V6" s="226"/>
      <c r="W6" s="226"/>
      <c r="X6" s="226"/>
      <c r="Y6" s="226"/>
      <c r="Z6" s="226"/>
      <c r="AA6" s="226"/>
      <c r="AB6" s="226"/>
      <c r="AC6" s="226"/>
    </row>
    <row r="7" spans="2:36" ht="5.25" hidden="1" customHeight="1" x14ac:dyDescent="0.25"/>
    <row r="8" spans="2:36" ht="21" customHeight="1" x14ac:dyDescent="0.25"/>
    <row r="10" spans="2:36" x14ac:dyDescent="0.25">
      <c r="B10" s="356" t="s">
        <v>1</v>
      </c>
      <c r="C10" s="356" t="s">
        <v>2</v>
      </c>
      <c r="D10" s="356" t="s">
        <v>3</v>
      </c>
      <c r="E10" s="357" t="s">
        <v>4</v>
      </c>
      <c r="F10" s="356" t="s">
        <v>5</v>
      </c>
      <c r="G10" s="356"/>
      <c r="H10" s="356"/>
      <c r="I10" s="356"/>
      <c r="J10" s="356"/>
      <c r="K10" s="356"/>
      <c r="L10" s="356"/>
      <c r="M10" s="356"/>
      <c r="N10" s="356"/>
      <c r="O10" s="356"/>
      <c r="P10" s="356" t="s">
        <v>9</v>
      </c>
      <c r="Q10" s="356"/>
      <c r="R10" s="356"/>
      <c r="S10" s="356"/>
      <c r="T10" s="356"/>
      <c r="U10" s="356"/>
      <c r="V10" s="356"/>
      <c r="W10" s="356"/>
      <c r="X10" s="356"/>
      <c r="Y10" s="356"/>
      <c r="Z10" s="356"/>
      <c r="AA10" s="356"/>
      <c r="AB10" s="356"/>
      <c r="AC10" s="356" t="s">
        <v>11</v>
      </c>
      <c r="AD10" s="356"/>
      <c r="AE10" s="356"/>
      <c r="AF10" s="356"/>
      <c r="AG10" s="356"/>
      <c r="AH10" s="356" t="s">
        <v>15</v>
      </c>
      <c r="AI10" s="356"/>
      <c r="AJ10" s="356"/>
    </row>
    <row r="11" spans="2:36" x14ac:dyDescent="0.25">
      <c r="B11" s="356"/>
      <c r="C11" s="356"/>
      <c r="D11" s="356"/>
      <c r="E11" s="357"/>
      <c r="F11" s="356" t="s">
        <v>6</v>
      </c>
      <c r="G11" s="356"/>
      <c r="H11" s="356"/>
      <c r="I11" s="356"/>
      <c r="J11" s="356"/>
      <c r="K11" s="356"/>
      <c r="L11" s="382" t="s">
        <v>7</v>
      </c>
      <c r="M11" s="382"/>
      <c r="N11" s="382"/>
      <c r="O11" s="382"/>
      <c r="P11" s="382" t="s">
        <v>10</v>
      </c>
      <c r="Q11" s="382"/>
      <c r="R11" s="382"/>
      <c r="S11" s="382"/>
      <c r="T11" s="382"/>
      <c r="U11" s="382"/>
      <c r="V11" s="382"/>
      <c r="W11" s="382"/>
      <c r="X11" s="382"/>
      <c r="Y11" s="382"/>
      <c r="Z11" s="382"/>
      <c r="AA11" s="382"/>
      <c r="AB11" s="382"/>
      <c r="AC11" s="223" t="s">
        <v>31</v>
      </c>
      <c r="AD11" s="223" t="s">
        <v>32</v>
      </c>
      <c r="AE11" s="223" t="s">
        <v>12</v>
      </c>
      <c r="AF11" s="223" t="s">
        <v>13</v>
      </c>
      <c r="AG11" s="223" t="s">
        <v>14</v>
      </c>
      <c r="AH11" s="384" t="s">
        <v>16</v>
      </c>
      <c r="AI11" s="348" t="s">
        <v>17</v>
      </c>
      <c r="AJ11" s="348" t="s">
        <v>18</v>
      </c>
    </row>
    <row r="12" spans="2:36" ht="60" x14ac:dyDescent="0.25">
      <c r="B12" s="356"/>
      <c r="C12" s="356"/>
      <c r="D12" s="356"/>
      <c r="E12" s="357"/>
      <c r="F12" s="224" t="s">
        <v>41</v>
      </c>
      <c r="G12" s="224" t="s">
        <v>146</v>
      </c>
      <c r="H12" s="224" t="s">
        <v>145</v>
      </c>
      <c r="I12" s="223" t="s">
        <v>43</v>
      </c>
      <c r="J12" s="3" t="s">
        <v>180</v>
      </c>
      <c r="K12" s="224" t="s">
        <v>22</v>
      </c>
      <c r="L12" s="4" t="s">
        <v>8</v>
      </c>
      <c r="M12" s="7" t="s">
        <v>143</v>
      </c>
      <c r="N12" s="225" t="s">
        <v>28</v>
      </c>
      <c r="O12" s="4" t="s">
        <v>37</v>
      </c>
      <c r="P12" s="6" t="s">
        <v>25</v>
      </c>
      <c r="Q12" s="4" t="s">
        <v>24</v>
      </c>
      <c r="R12" s="4" t="s">
        <v>64</v>
      </c>
      <c r="S12" s="4" t="s">
        <v>142</v>
      </c>
      <c r="T12" s="4" t="s">
        <v>65</v>
      </c>
      <c r="U12" s="7" t="s">
        <v>26</v>
      </c>
      <c r="V12" s="4" t="s">
        <v>27</v>
      </c>
      <c r="W12" s="4" t="s">
        <v>23</v>
      </c>
      <c r="X12" s="4" t="s">
        <v>88</v>
      </c>
      <c r="Y12" s="7" t="s">
        <v>89</v>
      </c>
      <c r="Z12" s="7" t="s">
        <v>84</v>
      </c>
      <c r="AA12" s="7" t="s">
        <v>140</v>
      </c>
      <c r="AB12" s="7" t="s">
        <v>30</v>
      </c>
      <c r="AC12" s="3"/>
      <c r="AD12" s="3"/>
      <c r="AE12" s="3"/>
      <c r="AF12" s="3"/>
      <c r="AG12" s="3"/>
      <c r="AH12" s="384"/>
      <c r="AI12" s="348"/>
      <c r="AJ12" s="348"/>
    </row>
    <row r="13" spans="2:36" ht="30.75" customHeight="1" x14ac:dyDescent="0.25">
      <c r="B13" s="223">
        <v>1</v>
      </c>
      <c r="C13" s="9" t="s">
        <v>34</v>
      </c>
      <c r="D13" s="94" t="s">
        <v>40</v>
      </c>
      <c r="E13" s="223">
        <v>5</v>
      </c>
      <c r="F13" s="223">
        <v>1</v>
      </c>
      <c r="G13" s="223">
        <v>0</v>
      </c>
      <c r="H13" s="223">
        <v>0</v>
      </c>
      <c r="I13" s="223">
        <v>0</v>
      </c>
      <c r="J13" s="223">
        <v>0</v>
      </c>
      <c r="K13" s="223">
        <v>0</v>
      </c>
      <c r="L13" s="223"/>
      <c r="M13" s="223"/>
      <c r="N13" s="223"/>
      <c r="O13" s="223"/>
      <c r="P13" s="223"/>
      <c r="Q13" s="223"/>
      <c r="R13" s="223"/>
      <c r="S13" s="223"/>
      <c r="T13" s="223"/>
      <c r="U13" s="223"/>
      <c r="V13" s="223"/>
      <c r="W13" s="223"/>
      <c r="X13" s="223" t="s">
        <v>33</v>
      </c>
      <c r="Y13" s="223" t="s">
        <v>33</v>
      </c>
      <c r="Z13" s="3"/>
      <c r="AA13" s="3"/>
      <c r="AB13" s="3"/>
      <c r="AC13" s="3"/>
      <c r="AD13" s="3"/>
      <c r="AE13" s="223"/>
      <c r="AF13" s="223"/>
      <c r="AG13" s="223"/>
      <c r="AH13" s="11" t="s">
        <v>33</v>
      </c>
      <c r="AI13" s="223"/>
      <c r="AJ13" s="223"/>
    </row>
    <row r="14" spans="2:36" ht="27" customHeight="1" x14ac:dyDescent="0.25">
      <c r="B14" s="11">
        <v>2</v>
      </c>
      <c r="C14" s="10" t="s">
        <v>35</v>
      </c>
      <c r="D14" s="14" t="str">
        <f>+D13</f>
        <v>Administración</v>
      </c>
      <c r="E14" s="11">
        <v>5</v>
      </c>
      <c r="F14" s="11">
        <v>1</v>
      </c>
      <c r="G14" s="11">
        <v>0</v>
      </c>
      <c r="H14" s="11">
        <v>0</v>
      </c>
      <c r="I14" s="11">
        <v>0</v>
      </c>
      <c r="J14" s="11">
        <v>0</v>
      </c>
      <c r="K14" s="11">
        <v>0</v>
      </c>
      <c r="L14" s="12"/>
      <c r="M14" s="12"/>
      <c r="N14" s="11" t="s">
        <v>33</v>
      </c>
      <c r="O14" s="12"/>
      <c r="P14" s="12"/>
      <c r="Q14" s="12"/>
      <c r="R14" s="12"/>
      <c r="S14" s="12"/>
      <c r="T14" s="12"/>
      <c r="U14" s="12"/>
      <c r="V14" s="12"/>
      <c r="W14" s="12"/>
      <c r="X14" s="11" t="s">
        <v>33</v>
      </c>
      <c r="Y14" s="11" t="s">
        <v>33</v>
      </c>
      <c r="Z14" s="13"/>
      <c r="AA14" s="13"/>
      <c r="AB14" s="13"/>
      <c r="AC14" s="13"/>
      <c r="AD14" s="13"/>
      <c r="AE14" s="12"/>
      <c r="AF14" s="12"/>
      <c r="AG14" s="12"/>
      <c r="AH14" s="11" t="s">
        <v>33</v>
      </c>
      <c r="AI14" s="223"/>
      <c r="AJ14" s="223"/>
    </row>
    <row r="15" spans="2:36" ht="32.25" customHeight="1" x14ac:dyDescent="0.25">
      <c r="B15" s="223">
        <v>3</v>
      </c>
      <c r="C15" s="24" t="s">
        <v>36</v>
      </c>
      <c r="D15" s="14" t="s">
        <v>179</v>
      </c>
      <c r="E15" s="11">
        <v>10</v>
      </c>
      <c r="F15" s="11">
        <v>0</v>
      </c>
      <c r="G15" s="11">
        <v>1</v>
      </c>
      <c r="H15" s="11">
        <v>0</v>
      </c>
      <c r="I15" s="11">
        <v>0</v>
      </c>
      <c r="J15" s="11">
        <v>0</v>
      </c>
      <c r="K15" s="11">
        <v>0</v>
      </c>
      <c r="L15" s="12"/>
      <c r="M15" s="12"/>
      <c r="N15" s="12"/>
      <c r="O15" s="12"/>
      <c r="P15" s="11" t="s">
        <v>33</v>
      </c>
      <c r="Q15" s="11"/>
      <c r="R15" s="11"/>
      <c r="S15" s="11"/>
      <c r="T15" s="11"/>
      <c r="U15" s="11"/>
      <c r="V15" s="11"/>
      <c r="W15" s="11"/>
      <c r="X15" s="11"/>
      <c r="Y15" s="11"/>
      <c r="Z15" s="11"/>
      <c r="AA15" s="11"/>
      <c r="AB15" s="11" t="s">
        <v>33</v>
      </c>
      <c r="AC15" s="3"/>
      <c r="AD15" s="3"/>
      <c r="AE15" s="3"/>
      <c r="AF15" s="3"/>
      <c r="AG15" s="3"/>
      <c r="AH15" s="11" t="s">
        <v>33</v>
      </c>
      <c r="AI15" s="12"/>
      <c r="AJ15" s="12"/>
    </row>
    <row r="16" spans="2:36" ht="30" x14ac:dyDescent="0.25">
      <c r="B16" s="11">
        <v>4</v>
      </c>
      <c r="C16" s="42" t="s">
        <v>19</v>
      </c>
      <c r="D16" s="9" t="str">
        <f>+D15</f>
        <v>Mesa de Partes</v>
      </c>
      <c r="E16" s="223">
        <v>2</v>
      </c>
      <c r="F16" s="223">
        <v>0</v>
      </c>
      <c r="G16" s="223">
        <v>1</v>
      </c>
      <c r="H16" s="223">
        <v>0</v>
      </c>
      <c r="I16" s="223">
        <v>0</v>
      </c>
      <c r="J16" s="223">
        <v>0</v>
      </c>
      <c r="K16" s="223">
        <v>0</v>
      </c>
      <c r="L16" s="223"/>
      <c r="M16" s="223"/>
      <c r="N16" s="223"/>
      <c r="O16" s="223"/>
      <c r="P16" s="11"/>
      <c r="Q16" s="11" t="s">
        <v>33</v>
      </c>
      <c r="R16" s="11"/>
      <c r="S16" s="11"/>
      <c r="T16" s="11"/>
      <c r="U16" s="11" t="s">
        <v>33</v>
      </c>
      <c r="V16" s="11"/>
      <c r="W16" s="11" t="s">
        <v>33</v>
      </c>
      <c r="X16" s="11" t="s">
        <v>33</v>
      </c>
      <c r="Y16" s="11" t="s">
        <v>33</v>
      </c>
      <c r="Z16" s="11"/>
      <c r="AA16" s="11"/>
      <c r="AB16" s="11" t="s">
        <v>33</v>
      </c>
      <c r="AC16" s="3"/>
      <c r="AD16" s="3"/>
      <c r="AE16" s="3"/>
      <c r="AF16" s="3"/>
      <c r="AG16" s="3"/>
      <c r="AH16" s="11" t="s">
        <v>33</v>
      </c>
      <c r="AI16" s="12"/>
      <c r="AJ16" s="12"/>
    </row>
    <row r="17" spans="2:36" ht="44.25" customHeight="1" x14ac:dyDescent="0.25">
      <c r="B17" s="223">
        <v>5</v>
      </c>
      <c r="C17" s="10" t="s">
        <v>291</v>
      </c>
      <c r="D17" s="14" t="str">
        <f>+D16</f>
        <v>Mesa de Partes</v>
      </c>
      <c r="E17" s="17">
        <v>5</v>
      </c>
      <c r="F17" s="11">
        <v>0</v>
      </c>
      <c r="G17" s="11">
        <v>1</v>
      </c>
      <c r="H17" s="11">
        <v>0</v>
      </c>
      <c r="I17" s="11">
        <v>0</v>
      </c>
      <c r="J17" s="11">
        <v>0</v>
      </c>
      <c r="K17" s="11">
        <v>0</v>
      </c>
      <c r="L17" s="11"/>
      <c r="M17" s="11"/>
      <c r="N17" s="11"/>
      <c r="O17" s="11"/>
      <c r="P17" s="11"/>
      <c r="Q17" s="11" t="s">
        <v>33</v>
      </c>
      <c r="R17" s="11"/>
      <c r="S17" s="11" t="s">
        <v>33</v>
      </c>
      <c r="T17" s="11"/>
      <c r="U17" s="11" t="s">
        <v>33</v>
      </c>
      <c r="V17" s="11"/>
      <c r="W17" s="11" t="s">
        <v>33</v>
      </c>
      <c r="X17" s="11" t="s">
        <v>33</v>
      </c>
      <c r="Y17" s="11" t="s">
        <v>33</v>
      </c>
      <c r="Z17" s="11"/>
      <c r="AA17" s="11"/>
      <c r="AB17" s="11" t="s">
        <v>33</v>
      </c>
      <c r="AC17" s="13"/>
      <c r="AD17" s="13"/>
      <c r="AE17" s="13"/>
      <c r="AF17" s="13"/>
      <c r="AG17" s="13"/>
      <c r="AH17" s="11" t="s">
        <v>33</v>
      </c>
      <c r="AI17" s="12"/>
      <c r="AJ17" s="12"/>
    </row>
    <row r="18" spans="2:36" ht="44.25" customHeight="1" x14ac:dyDescent="0.25">
      <c r="B18" s="223">
        <v>6</v>
      </c>
      <c r="C18" s="10" t="s">
        <v>287</v>
      </c>
      <c r="D18" s="14" t="s">
        <v>288</v>
      </c>
      <c r="E18" s="17">
        <v>5</v>
      </c>
      <c r="F18" s="11"/>
      <c r="G18" s="11"/>
      <c r="H18" s="11"/>
      <c r="I18" s="11"/>
      <c r="J18" s="11"/>
      <c r="K18" s="11"/>
      <c r="L18" s="11"/>
      <c r="M18" s="11"/>
      <c r="N18" s="11"/>
      <c r="O18" s="11"/>
      <c r="P18" s="11"/>
      <c r="Q18" s="11"/>
      <c r="R18" s="11"/>
      <c r="S18" s="11"/>
      <c r="T18" s="11"/>
      <c r="U18" s="11"/>
      <c r="V18" s="11"/>
      <c r="W18" s="11"/>
      <c r="X18" s="11"/>
      <c r="Y18" s="11"/>
      <c r="Z18" s="11"/>
      <c r="AA18" s="11"/>
      <c r="AB18" s="11"/>
      <c r="AC18" s="13"/>
      <c r="AD18" s="13"/>
      <c r="AE18" s="13"/>
      <c r="AF18" s="13"/>
      <c r="AG18" s="13"/>
      <c r="AH18" s="11"/>
      <c r="AI18" s="12"/>
      <c r="AJ18" s="12"/>
    </row>
    <row r="19" spans="2:36" ht="44.25" customHeight="1" x14ac:dyDescent="0.25">
      <c r="B19" s="223">
        <v>7</v>
      </c>
      <c r="C19" s="10" t="s">
        <v>289</v>
      </c>
      <c r="D19" s="14" t="s">
        <v>288</v>
      </c>
      <c r="E19" s="17">
        <v>1440</v>
      </c>
      <c r="F19" s="11"/>
      <c r="G19" s="11"/>
      <c r="H19" s="11"/>
      <c r="I19" s="11"/>
      <c r="J19" s="11"/>
      <c r="K19" s="11"/>
      <c r="L19" s="11"/>
      <c r="M19" s="11"/>
      <c r="N19" s="11"/>
      <c r="O19" s="11"/>
      <c r="P19" s="11"/>
      <c r="Q19" s="11"/>
      <c r="R19" s="11"/>
      <c r="S19" s="11"/>
      <c r="T19" s="11"/>
      <c r="U19" s="11"/>
      <c r="V19" s="11"/>
      <c r="W19" s="11"/>
      <c r="X19" s="11"/>
      <c r="Y19" s="11"/>
      <c r="Z19" s="11"/>
      <c r="AA19" s="11"/>
      <c r="AB19" s="11"/>
      <c r="AC19" s="13"/>
      <c r="AD19" s="13"/>
      <c r="AE19" s="13"/>
      <c r="AF19" s="13"/>
      <c r="AG19" s="13"/>
      <c r="AH19" s="11"/>
      <c r="AI19" s="12"/>
      <c r="AJ19" s="12"/>
    </row>
    <row r="20" spans="2:36" ht="44.25" customHeight="1" x14ac:dyDescent="0.25">
      <c r="B20" s="223">
        <v>8</v>
      </c>
      <c r="C20" s="10" t="s">
        <v>290</v>
      </c>
      <c r="D20" s="14" t="s">
        <v>288</v>
      </c>
      <c r="E20" s="17">
        <v>180</v>
      </c>
      <c r="F20" s="11"/>
      <c r="G20" s="11"/>
      <c r="H20" s="11"/>
      <c r="I20" s="11"/>
      <c r="J20" s="11"/>
      <c r="K20" s="11"/>
      <c r="L20" s="11"/>
      <c r="M20" s="11"/>
      <c r="N20" s="11"/>
      <c r="O20" s="11"/>
      <c r="P20" s="11"/>
      <c r="Q20" s="11"/>
      <c r="R20" s="11"/>
      <c r="S20" s="11"/>
      <c r="T20" s="11"/>
      <c r="U20" s="11"/>
      <c r="V20" s="11"/>
      <c r="W20" s="11"/>
      <c r="X20" s="11"/>
      <c r="Y20" s="11"/>
      <c r="Z20" s="11"/>
      <c r="AA20" s="11"/>
      <c r="AB20" s="11"/>
      <c r="AC20" s="13"/>
      <c r="AD20" s="13"/>
      <c r="AE20" s="13"/>
      <c r="AF20" s="13"/>
      <c r="AG20" s="13"/>
      <c r="AH20" s="11"/>
      <c r="AI20" s="12"/>
      <c r="AJ20" s="12"/>
    </row>
    <row r="21" spans="2:36" ht="30" x14ac:dyDescent="0.25">
      <c r="B21" s="11">
        <v>6</v>
      </c>
      <c r="C21" s="10" t="s">
        <v>286</v>
      </c>
      <c r="D21" s="10" t="s">
        <v>177</v>
      </c>
      <c r="E21" s="17">
        <v>5</v>
      </c>
      <c r="F21" s="11">
        <v>0</v>
      </c>
      <c r="G21" s="11">
        <v>0</v>
      </c>
      <c r="H21" s="11">
        <v>0</v>
      </c>
      <c r="I21" s="11">
        <v>0</v>
      </c>
      <c r="J21" s="11">
        <v>1</v>
      </c>
      <c r="K21" s="11">
        <v>0</v>
      </c>
      <c r="L21" s="12"/>
      <c r="M21" s="12"/>
      <c r="N21" s="12"/>
      <c r="O21" s="12"/>
      <c r="P21" s="11"/>
      <c r="Q21" s="11" t="s">
        <v>33</v>
      </c>
      <c r="R21" s="11"/>
      <c r="S21" s="11" t="s">
        <v>33</v>
      </c>
      <c r="T21" s="11"/>
      <c r="U21" s="11" t="s">
        <v>33</v>
      </c>
      <c r="V21" s="11"/>
      <c r="W21" s="11" t="s">
        <v>33</v>
      </c>
      <c r="X21" s="11" t="s">
        <v>33</v>
      </c>
      <c r="Y21" s="11" t="s">
        <v>33</v>
      </c>
      <c r="Z21" s="11"/>
      <c r="AA21" s="11"/>
      <c r="AB21" s="11" t="s">
        <v>33</v>
      </c>
      <c r="AC21" s="13"/>
      <c r="AD21" s="13"/>
      <c r="AE21" s="13"/>
      <c r="AF21" s="13"/>
      <c r="AG21" s="13"/>
      <c r="AH21" s="11" t="s">
        <v>33</v>
      </c>
      <c r="AI21" s="12"/>
      <c r="AJ21" s="12"/>
    </row>
    <row r="22" spans="2:36" ht="30" x14ac:dyDescent="0.25">
      <c r="B22" s="223">
        <v>7</v>
      </c>
      <c r="C22" s="18" t="s">
        <v>135</v>
      </c>
      <c r="D22" s="10" t="str">
        <f>+D21</f>
        <v>Of.Tec.Asuntos Amb.</v>
      </c>
      <c r="E22" s="17">
        <v>4320</v>
      </c>
      <c r="F22" s="11">
        <v>0</v>
      </c>
      <c r="G22" s="11">
        <v>0</v>
      </c>
      <c r="H22" s="11">
        <v>0</v>
      </c>
      <c r="I22" s="19">
        <v>0</v>
      </c>
      <c r="J22" s="19">
        <v>1</v>
      </c>
      <c r="K22" s="19">
        <v>0</v>
      </c>
      <c r="L22" s="11"/>
      <c r="M22" s="11"/>
      <c r="N22" s="11"/>
      <c r="O22" s="11"/>
      <c r="P22" s="11" t="s">
        <v>33</v>
      </c>
      <c r="Q22" s="11" t="s">
        <v>33</v>
      </c>
      <c r="R22" s="11"/>
      <c r="S22" s="11" t="s">
        <v>33</v>
      </c>
      <c r="T22" s="11"/>
      <c r="U22" s="11" t="s">
        <v>33</v>
      </c>
      <c r="V22" s="11"/>
      <c r="W22" s="11" t="s">
        <v>33</v>
      </c>
      <c r="X22" s="11" t="s">
        <v>33</v>
      </c>
      <c r="Y22" s="11" t="s">
        <v>33</v>
      </c>
      <c r="Z22" s="11"/>
      <c r="AA22" s="11"/>
      <c r="AB22" s="11" t="s">
        <v>33</v>
      </c>
      <c r="AC22" s="13"/>
      <c r="AD22" s="13"/>
      <c r="AE22" s="13"/>
      <c r="AF22" s="13"/>
      <c r="AG22" s="13"/>
      <c r="AH22" s="11" t="s">
        <v>33</v>
      </c>
      <c r="AI22" s="12"/>
      <c r="AJ22" s="12"/>
    </row>
    <row r="23" spans="2:36" ht="30" x14ac:dyDescent="0.25">
      <c r="B23" s="11">
        <v>8</v>
      </c>
      <c r="C23" s="10" t="s">
        <v>293</v>
      </c>
      <c r="D23" s="21" t="str">
        <f>+D22</f>
        <v>Of.Tec.Asuntos Amb.</v>
      </c>
      <c r="E23" s="17">
        <v>180</v>
      </c>
      <c r="F23" s="11">
        <v>0</v>
      </c>
      <c r="G23" s="11">
        <v>0</v>
      </c>
      <c r="H23" s="11">
        <v>0</v>
      </c>
      <c r="I23" s="11">
        <v>0</v>
      </c>
      <c r="J23" s="11">
        <v>1</v>
      </c>
      <c r="K23" s="11">
        <v>0</v>
      </c>
      <c r="L23" s="11">
        <v>30</v>
      </c>
      <c r="M23" s="12"/>
      <c r="N23" s="12"/>
      <c r="O23" s="12"/>
      <c r="P23" s="11" t="s">
        <v>33</v>
      </c>
      <c r="Q23" s="11" t="s">
        <v>33</v>
      </c>
      <c r="R23" s="11" t="s">
        <v>33</v>
      </c>
      <c r="S23" s="11" t="s">
        <v>33</v>
      </c>
      <c r="T23" s="11"/>
      <c r="U23" s="11" t="s">
        <v>33</v>
      </c>
      <c r="V23" s="11" t="s">
        <v>33</v>
      </c>
      <c r="W23" s="11" t="s">
        <v>33</v>
      </c>
      <c r="X23" s="11" t="s">
        <v>33</v>
      </c>
      <c r="Y23" s="11" t="s">
        <v>33</v>
      </c>
      <c r="Z23" s="11" t="s">
        <v>33</v>
      </c>
      <c r="AA23" s="11" t="s">
        <v>33</v>
      </c>
      <c r="AB23" s="11" t="s">
        <v>33</v>
      </c>
      <c r="AC23" s="13"/>
      <c r="AD23" s="13"/>
      <c r="AE23" s="13"/>
      <c r="AF23" s="13"/>
      <c r="AG23" s="13"/>
      <c r="AH23" s="11" t="s">
        <v>33</v>
      </c>
      <c r="AI23" s="12"/>
      <c r="AJ23" s="12"/>
    </row>
    <row r="24" spans="2:36" ht="37.5" customHeight="1" x14ac:dyDescent="0.25">
      <c r="B24" s="11">
        <v>14</v>
      </c>
      <c r="C24" s="10" t="s">
        <v>294</v>
      </c>
      <c r="D24" s="10" t="s">
        <v>292</v>
      </c>
      <c r="E24" s="17">
        <v>5</v>
      </c>
      <c r="F24" s="11">
        <v>0</v>
      </c>
      <c r="G24" s="11">
        <v>0</v>
      </c>
      <c r="H24" s="11">
        <v>0</v>
      </c>
      <c r="I24" s="11">
        <v>0</v>
      </c>
      <c r="J24" s="11">
        <v>1</v>
      </c>
      <c r="K24" s="11">
        <v>0</v>
      </c>
      <c r="L24" s="11"/>
      <c r="M24" s="12"/>
      <c r="N24" s="12"/>
      <c r="O24" s="12"/>
      <c r="P24" s="11"/>
      <c r="Q24" s="11" t="s">
        <v>33</v>
      </c>
      <c r="R24" s="11"/>
      <c r="S24" s="11" t="s">
        <v>33</v>
      </c>
      <c r="T24" s="11"/>
      <c r="U24" s="11" t="s">
        <v>33</v>
      </c>
      <c r="V24" s="11"/>
      <c r="W24" s="11" t="s">
        <v>33</v>
      </c>
      <c r="X24" s="11" t="s">
        <v>33</v>
      </c>
      <c r="Y24" s="11" t="s">
        <v>33</v>
      </c>
      <c r="Z24" s="11"/>
      <c r="AA24" s="11"/>
      <c r="AB24" s="11" t="s">
        <v>33</v>
      </c>
      <c r="AC24" s="13"/>
      <c r="AD24" s="13"/>
      <c r="AE24" s="13"/>
      <c r="AF24" s="13"/>
      <c r="AG24" s="13"/>
      <c r="AH24" s="11" t="s">
        <v>33</v>
      </c>
      <c r="AI24" s="12"/>
      <c r="AJ24" s="12"/>
    </row>
    <row r="25" spans="2:36" ht="49.5" customHeight="1" x14ac:dyDescent="0.25">
      <c r="B25" s="11">
        <v>16</v>
      </c>
      <c r="C25" s="10" t="s">
        <v>147</v>
      </c>
      <c r="D25" s="21" t="s">
        <v>177</v>
      </c>
      <c r="E25" s="17">
        <v>1000</v>
      </c>
      <c r="F25" s="11">
        <v>0</v>
      </c>
      <c r="G25" s="11">
        <v>0</v>
      </c>
      <c r="H25" s="11">
        <v>0</v>
      </c>
      <c r="I25" s="11">
        <v>0</v>
      </c>
      <c r="J25" s="11">
        <v>1</v>
      </c>
      <c r="K25" s="11">
        <v>0</v>
      </c>
      <c r="L25" s="11">
        <v>30</v>
      </c>
      <c r="M25" s="12"/>
      <c r="N25" s="12"/>
      <c r="O25" s="12"/>
      <c r="P25" s="11" t="s">
        <v>33</v>
      </c>
      <c r="Q25" s="11" t="s">
        <v>33</v>
      </c>
      <c r="R25" s="11" t="s">
        <v>33</v>
      </c>
      <c r="S25" s="11" t="s">
        <v>33</v>
      </c>
      <c r="T25" s="11" t="s">
        <v>33</v>
      </c>
      <c r="U25" s="11" t="s">
        <v>33</v>
      </c>
      <c r="V25" s="11" t="s">
        <v>33</v>
      </c>
      <c r="W25" s="11" t="s">
        <v>33</v>
      </c>
      <c r="X25" s="11" t="s">
        <v>33</v>
      </c>
      <c r="Y25" s="11" t="s">
        <v>33</v>
      </c>
      <c r="Z25" s="11" t="s">
        <v>124</v>
      </c>
      <c r="AA25" s="11" t="s">
        <v>33</v>
      </c>
      <c r="AB25" s="11" t="s">
        <v>33</v>
      </c>
      <c r="AC25" s="13"/>
      <c r="AD25" s="13"/>
      <c r="AE25" s="13"/>
      <c r="AF25" s="13"/>
      <c r="AG25" s="13"/>
      <c r="AH25" s="11" t="s">
        <v>33</v>
      </c>
      <c r="AI25" s="12"/>
      <c r="AJ25" s="12"/>
    </row>
    <row r="26" spans="2:36" ht="57" customHeight="1" x14ac:dyDescent="0.25">
      <c r="B26" s="223">
        <v>17</v>
      </c>
      <c r="C26" s="10" t="s">
        <v>123</v>
      </c>
      <c r="D26" s="21" t="s">
        <v>53</v>
      </c>
      <c r="E26" s="17">
        <v>3</v>
      </c>
      <c r="F26" s="11">
        <v>0</v>
      </c>
      <c r="G26" s="11">
        <v>0</v>
      </c>
      <c r="H26" s="11">
        <v>1</v>
      </c>
      <c r="I26" s="11">
        <v>0</v>
      </c>
      <c r="J26" s="11">
        <v>0</v>
      </c>
      <c r="K26" s="11">
        <v>0</v>
      </c>
      <c r="L26" s="11"/>
      <c r="M26" s="12"/>
      <c r="N26" s="12"/>
      <c r="O26" s="12"/>
      <c r="P26" s="11"/>
      <c r="Q26" s="11" t="s">
        <v>33</v>
      </c>
      <c r="R26" s="11"/>
      <c r="S26" s="11" t="s">
        <v>33</v>
      </c>
      <c r="T26" s="11"/>
      <c r="U26" s="11" t="s">
        <v>33</v>
      </c>
      <c r="V26" s="11"/>
      <c r="W26" s="11" t="s">
        <v>33</v>
      </c>
      <c r="X26" s="11" t="s">
        <v>33</v>
      </c>
      <c r="Y26" s="11" t="s">
        <v>33</v>
      </c>
      <c r="Z26" s="11"/>
      <c r="AA26" s="11"/>
      <c r="AB26" s="11" t="s">
        <v>33</v>
      </c>
      <c r="AC26" s="13"/>
      <c r="AD26" s="13"/>
      <c r="AE26" s="13"/>
      <c r="AF26" s="13"/>
      <c r="AG26" s="13"/>
      <c r="AH26" s="11" t="s">
        <v>33</v>
      </c>
      <c r="AI26" s="12"/>
      <c r="AJ26" s="12"/>
    </row>
    <row r="27" spans="2:36" ht="41.25" customHeight="1" x14ac:dyDescent="0.25">
      <c r="B27" s="11">
        <v>18</v>
      </c>
      <c r="C27" s="10" t="s">
        <v>122</v>
      </c>
      <c r="D27" s="21" t="str">
        <f>+D26</f>
        <v>Asesoría Legal</v>
      </c>
      <c r="E27" s="17">
        <v>400</v>
      </c>
      <c r="F27" s="11">
        <v>0</v>
      </c>
      <c r="G27" s="11">
        <v>0</v>
      </c>
      <c r="H27" s="11">
        <v>1</v>
      </c>
      <c r="I27" s="11">
        <v>0</v>
      </c>
      <c r="J27" s="11">
        <v>0</v>
      </c>
      <c r="K27" s="11">
        <v>0</v>
      </c>
      <c r="L27" s="11">
        <v>20</v>
      </c>
      <c r="M27" s="12"/>
      <c r="N27" s="12"/>
      <c r="O27" s="12"/>
      <c r="P27" s="11" t="s">
        <v>33</v>
      </c>
      <c r="Q27" s="11" t="s">
        <v>33</v>
      </c>
      <c r="R27" s="11" t="s">
        <v>33</v>
      </c>
      <c r="S27" s="11" t="s">
        <v>33</v>
      </c>
      <c r="T27" s="11" t="s">
        <v>33</v>
      </c>
      <c r="U27" s="11" t="s">
        <v>33</v>
      </c>
      <c r="V27" s="11" t="s">
        <v>33</v>
      </c>
      <c r="W27" s="11" t="s">
        <v>33</v>
      </c>
      <c r="X27" s="11" t="s">
        <v>33</v>
      </c>
      <c r="Y27" s="11" t="s">
        <v>33</v>
      </c>
      <c r="Z27" s="11" t="s">
        <v>33</v>
      </c>
      <c r="AA27" s="11" t="s">
        <v>33</v>
      </c>
      <c r="AB27" s="11" t="s">
        <v>33</v>
      </c>
      <c r="AC27" s="13"/>
      <c r="AD27" s="13"/>
      <c r="AE27" s="13"/>
      <c r="AF27" s="13"/>
      <c r="AG27" s="13"/>
      <c r="AH27" s="11" t="s">
        <v>33</v>
      </c>
      <c r="AI27" s="12"/>
      <c r="AJ27" s="12"/>
    </row>
    <row r="28" spans="2:36" ht="34.5" customHeight="1" x14ac:dyDescent="0.25">
      <c r="B28" s="223">
        <v>19</v>
      </c>
      <c r="C28" s="10" t="s">
        <v>121</v>
      </c>
      <c r="D28" s="21" t="str">
        <f>+D27</f>
        <v>Asesoría Legal</v>
      </c>
      <c r="E28" s="17">
        <v>400</v>
      </c>
      <c r="F28" s="11">
        <v>0</v>
      </c>
      <c r="G28" s="11">
        <v>0</v>
      </c>
      <c r="H28" s="11">
        <v>1</v>
      </c>
      <c r="I28" s="11">
        <v>0</v>
      </c>
      <c r="J28" s="11">
        <v>0</v>
      </c>
      <c r="K28" s="11">
        <v>0</v>
      </c>
      <c r="L28" s="11">
        <v>1</v>
      </c>
      <c r="M28" s="12"/>
      <c r="N28" s="12"/>
      <c r="O28" s="12"/>
      <c r="P28" s="11"/>
      <c r="Q28" s="11" t="s">
        <v>33</v>
      </c>
      <c r="R28" s="11"/>
      <c r="S28" s="11" t="s">
        <v>33</v>
      </c>
      <c r="T28" s="11"/>
      <c r="U28" s="11" t="s">
        <v>33</v>
      </c>
      <c r="V28" s="11" t="s">
        <v>33</v>
      </c>
      <c r="W28" s="11" t="s">
        <v>33</v>
      </c>
      <c r="X28" s="11" t="s">
        <v>33</v>
      </c>
      <c r="Y28" s="11"/>
      <c r="Z28" s="11" t="s">
        <v>33</v>
      </c>
      <c r="AA28" s="11" t="s">
        <v>33</v>
      </c>
      <c r="AB28" s="11" t="s">
        <v>33</v>
      </c>
      <c r="AC28" s="13"/>
      <c r="AD28" s="13"/>
      <c r="AE28" s="13"/>
      <c r="AF28" s="13"/>
      <c r="AG28" s="13"/>
      <c r="AH28" s="11" t="s">
        <v>33</v>
      </c>
      <c r="AI28" s="12"/>
      <c r="AJ28" s="12"/>
    </row>
    <row r="29" spans="2:36" ht="41.25" customHeight="1" x14ac:dyDescent="0.25">
      <c r="B29" s="11">
        <v>20</v>
      </c>
      <c r="C29" s="10" t="s">
        <v>120</v>
      </c>
      <c r="D29" s="21" t="str">
        <f>+D28</f>
        <v>Asesoría Legal</v>
      </c>
      <c r="E29" s="17">
        <v>2</v>
      </c>
      <c r="F29" s="11">
        <v>0</v>
      </c>
      <c r="G29" s="11">
        <v>0</v>
      </c>
      <c r="H29" s="11">
        <v>1</v>
      </c>
      <c r="I29" s="11">
        <v>0</v>
      </c>
      <c r="J29" s="11">
        <v>0</v>
      </c>
      <c r="K29" s="11">
        <v>0</v>
      </c>
      <c r="L29" s="11"/>
      <c r="M29" s="12"/>
      <c r="N29" s="12"/>
      <c r="O29" s="12"/>
      <c r="P29" s="11"/>
      <c r="Q29" s="11" t="s">
        <v>33</v>
      </c>
      <c r="R29" s="11"/>
      <c r="S29" s="11" t="s">
        <v>33</v>
      </c>
      <c r="T29" s="11"/>
      <c r="U29" s="11" t="s">
        <v>33</v>
      </c>
      <c r="V29" s="11" t="s">
        <v>33</v>
      </c>
      <c r="W29" s="11" t="s">
        <v>33</v>
      </c>
      <c r="X29" s="11" t="s">
        <v>33</v>
      </c>
      <c r="Y29" s="11"/>
      <c r="Z29" s="11"/>
      <c r="AA29" s="11"/>
      <c r="AB29" s="11" t="s">
        <v>33</v>
      </c>
      <c r="AC29" s="13"/>
      <c r="AD29" s="13"/>
      <c r="AE29" s="13"/>
      <c r="AF29" s="13"/>
      <c r="AG29" s="13"/>
      <c r="AH29" s="11" t="s">
        <v>33</v>
      </c>
      <c r="AI29" s="12"/>
      <c r="AJ29" s="12"/>
    </row>
    <row r="30" spans="2:36" ht="35.25" customHeight="1" x14ac:dyDescent="0.25">
      <c r="B30" s="223">
        <v>21</v>
      </c>
      <c r="C30" s="10" t="s">
        <v>119</v>
      </c>
      <c r="D30" s="21" t="s">
        <v>292</v>
      </c>
      <c r="E30" s="11">
        <v>5</v>
      </c>
      <c r="F30" s="11">
        <v>0</v>
      </c>
      <c r="G30" s="11">
        <v>0</v>
      </c>
      <c r="H30" s="11">
        <v>0</v>
      </c>
      <c r="I30" s="11">
        <v>1</v>
      </c>
      <c r="J30" s="11">
        <v>0</v>
      </c>
      <c r="K30" s="11">
        <v>0</v>
      </c>
      <c r="L30" s="11"/>
      <c r="M30" s="12"/>
      <c r="N30" s="12"/>
      <c r="O30" s="12"/>
      <c r="P30" s="11" t="s">
        <v>33</v>
      </c>
      <c r="Q30" s="11" t="s">
        <v>33</v>
      </c>
      <c r="R30" s="11"/>
      <c r="S30" s="11" t="s">
        <v>33</v>
      </c>
      <c r="T30" s="11"/>
      <c r="U30" s="11" t="s">
        <v>33</v>
      </c>
      <c r="V30" s="11" t="s">
        <v>33</v>
      </c>
      <c r="W30" s="11" t="s">
        <v>33</v>
      </c>
      <c r="X30" s="11"/>
      <c r="Y30" s="11"/>
      <c r="Z30" s="11"/>
      <c r="AA30" s="11"/>
      <c r="AB30" s="11" t="s">
        <v>33</v>
      </c>
      <c r="AC30" s="13"/>
      <c r="AD30" s="13"/>
      <c r="AE30" s="13"/>
      <c r="AF30" s="13"/>
      <c r="AG30" s="13"/>
      <c r="AH30" s="11" t="s">
        <v>33</v>
      </c>
      <c r="AI30" s="12"/>
      <c r="AJ30" s="13"/>
    </row>
    <row r="31" spans="2:36" ht="45" x14ac:dyDescent="0.25">
      <c r="B31" s="11">
        <v>22</v>
      </c>
      <c r="C31" s="10" t="s">
        <v>57</v>
      </c>
      <c r="D31" s="14" t="s">
        <v>292</v>
      </c>
      <c r="E31" s="11">
        <v>5</v>
      </c>
      <c r="F31" s="11">
        <v>0</v>
      </c>
      <c r="G31" s="11">
        <v>0</v>
      </c>
      <c r="H31" s="11">
        <v>0</v>
      </c>
      <c r="I31" s="11">
        <v>1</v>
      </c>
      <c r="J31" s="11">
        <v>0</v>
      </c>
      <c r="K31" s="11">
        <v>0</v>
      </c>
      <c r="L31" s="12">
        <v>1</v>
      </c>
      <c r="M31" s="12"/>
      <c r="N31" s="12"/>
      <c r="O31" s="12"/>
      <c r="P31" s="11" t="s">
        <v>33</v>
      </c>
      <c r="Q31" s="11" t="s">
        <v>33</v>
      </c>
      <c r="R31" s="11"/>
      <c r="S31" s="11" t="s">
        <v>33</v>
      </c>
      <c r="T31" s="11"/>
      <c r="U31" s="11" t="s">
        <v>33</v>
      </c>
      <c r="V31" s="11" t="s">
        <v>33</v>
      </c>
      <c r="W31" s="11" t="s">
        <v>33</v>
      </c>
      <c r="X31" s="11"/>
      <c r="Y31" s="11"/>
      <c r="Z31" s="11" t="s">
        <v>33</v>
      </c>
      <c r="AA31" s="11" t="s">
        <v>33</v>
      </c>
      <c r="AB31" s="11" t="s">
        <v>33</v>
      </c>
      <c r="AC31" s="13"/>
      <c r="AD31" s="13"/>
      <c r="AE31" s="13"/>
      <c r="AF31" s="13"/>
      <c r="AG31" s="13"/>
      <c r="AH31" s="11" t="s">
        <v>33</v>
      </c>
      <c r="AI31" s="12"/>
      <c r="AJ31" s="12"/>
    </row>
    <row r="32" spans="2:36" ht="31.5" customHeight="1" x14ac:dyDescent="0.25">
      <c r="B32" s="223">
        <v>23</v>
      </c>
      <c r="C32" s="10" t="s">
        <v>56</v>
      </c>
      <c r="D32" s="22" t="s">
        <v>295</v>
      </c>
      <c r="E32" s="11">
        <v>3</v>
      </c>
      <c r="F32" s="11">
        <v>0</v>
      </c>
      <c r="G32" s="11">
        <v>0</v>
      </c>
      <c r="H32" s="11">
        <v>0</v>
      </c>
      <c r="I32" s="11">
        <v>0</v>
      </c>
      <c r="J32" s="11">
        <v>0</v>
      </c>
      <c r="K32" s="11">
        <v>1</v>
      </c>
      <c r="L32" s="12"/>
      <c r="M32" s="12"/>
      <c r="N32" s="12"/>
      <c r="O32" s="12"/>
      <c r="P32" s="11" t="s">
        <v>33</v>
      </c>
      <c r="Q32" s="11"/>
      <c r="R32" s="11"/>
      <c r="S32" s="11"/>
      <c r="T32" s="11"/>
      <c r="U32" s="11"/>
      <c r="V32" s="11"/>
      <c r="W32" s="11"/>
      <c r="X32" s="11"/>
      <c r="Y32" s="11"/>
      <c r="Z32" s="11"/>
      <c r="AA32" s="11"/>
      <c r="AB32" s="11" t="s">
        <v>33</v>
      </c>
      <c r="AC32" s="13"/>
      <c r="AD32" s="13"/>
      <c r="AE32" s="13"/>
      <c r="AF32" s="13"/>
      <c r="AG32" s="13"/>
      <c r="AH32" s="11" t="s">
        <v>33</v>
      </c>
      <c r="AI32" s="12"/>
      <c r="AJ32" s="12"/>
    </row>
    <row r="33" spans="2:36" ht="30" x14ac:dyDescent="0.25">
      <c r="B33" s="11">
        <v>24</v>
      </c>
      <c r="C33" s="24" t="s">
        <v>296</v>
      </c>
      <c r="D33" s="22" t="s">
        <v>292</v>
      </c>
      <c r="E33" s="11">
        <v>2</v>
      </c>
      <c r="F33" s="11">
        <v>0</v>
      </c>
      <c r="G33" s="11">
        <v>0</v>
      </c>
      <c r="H33" s="11">
        <v>0</v>
      </c>
      <c r="I33" s="11">
        <v>1</v>
      </c>
      <c r="J33" s="11">
        <v>0</v>
      </c>
      <c r="K33" s="11">
        <v>0</v>
      </c>
      <c r="L33" s="12"/>
      <c r="M33" s="12"/>
      <c r="N33" s="12"/>
      <c r="O33" s="12"/>
      <c r="P33" s="11"/>
      <c r="Q33" s="11" t="s">
        <v>33</v>
      </c>
      <c r="R33" s="11"/>
      <c r="S33" s="11" t="s">
        <v>33</v>
      </c>
      <c r="T33" s="11"/>
      <c r="U33" s="11" t="s">
        <v>33</v>
      </c>
      <c r="V33" s="11"/>
      <c r="W33" s="11" t="s">
        <v>33</v>
      </c>
      <c r="X33" s="11"/>
      <c r="Y33" s="11" t="s">
        <v>33</v>
      </c>
      <c r="Z33" s="11"/>
      <c r="AA33" s="11"/>
      <c r="AB33" s="11" t="s">
        <v>33</v>
      </c>
      <c r="AC33" s="12"/>
      <c r="AD33" s="12"/>
      <c r="AE33" s="12"/>
      <c r="AF33" s="12"/>
      <c r="AG33" s="12"/>
      <c r="AH33" s="11" t="s">
        <v>33</v>
      </c>
      <c r="AI33" s="12"/>
      <c r="AJ33" s="12"/>
    </row>
    <row r="34" spans="2:36" ht="30" x14ac:dyDescent="0.25">
      <c r="B34" s="223">
        <v>25</v>
      </c>
      <c r="C34" s="10" t="s">
        <v>118</v>
      </c>
      <c r="D34" s="14" t="s">
        <v>292</v>
      </c>
      <c r="E34" s="11">
        <v>2</v>
      </c>
      <c r="F34" s="11">
        <v>0</v>
      </c>
      <c r="G34" s="11">
        <v>0</v>
      </c>
      <c r="H34" s="11">
        <v>0</v>
      </c>
      <c r="I34" s="11">
        <v>1</v>
      </c>
      <c r="J34" s="11">
        <v>0</v>
      </c>
      <c r="K34" s="11">
        <v>0</v>
      </c>
      <c r="L34" s="11"/>
      <c r="M34" s="11"/>
      <c r="N34" s="11"/>
      <c r="O34" s="11">
        <v>2</v>
      </c>
      <c r="P34" s="11"/>
      <c r="Q34" s="11"/>
      <c r="R34" s="11"/>
      <c r="S34" s="11"/>
      <c r="T34" s="11"/>
      <c r="U34" s="11"/>
      <c r="V34" s="11"/>
      <c r="W34" s="11"/>
      <c r="X34" s="11"/>
      <c r="Y34" s="11"/>
      <c r="Z34" s="11"/>
      <c r="AA34" s="11"/>
      <c r="AB34" s="11"/>
      <c r="AC34" s="13"/>
      <c r="AD34" s="13"/>
      <c r="AE34" s="13"/>
      <c r="AF34" s="13"/>
      <c r="AG34" s="13"/>
      <c r="AH34" s="11" t="s">
        <v>33</v>
      </c>
      <c r="AI34" s="3"/>
      <c r="AJ34" s="3"/>
    </row>
    <row r="35" spans="2:36" ht="30.75" thickBot="1" x14ac:dyDescent="0.3">
      <c r="B35" s="11">
        <v>26</v>
      </c>
      <c r="C35" s="24" t="s">
        <v>117</v>
      </c>
      <c r="D35" s="14" t="s">
        <v>292</v>
      </c>
      <c r="E35" s="85">
        <v>2</v>
      </c>
      <c r="F35" s="11">
        <v>0</v>
      </c>
      <c r="G35" s="11">
        <v>0</v>
      </c>
      <c r="H35" s="11">
        <v>0</v>
      </c>
      <c r="I35" s="11">
        <v>1</v>
      </c>
      <c r="J35" s="11">
        <v>0</v>
      </c>
      <c r="K35" s="11">
        <v>0</v>
      </c>
      <c r="L35" s="11">
        <v>1</v>
      </c>
      <c r="M35" s="11"/>
      <c r="N35" s="11"/>
      <c r="O35" s="11"/>
      <c r="P35" s="11"/>
      <c r="Q35" s="11"/>
      <c r="R35" s="11" t="s">
        <v>33</v>
      </c>
      <c r="S35" s="11"/>
      <c r="T35" s="11" t="s">
        <v>33</v>
      </c>
      <c r="U35" s="11"/>
      <c r="V35" s="11"/>
      <c r="W35" s="11" t="s">
        <v>33</v>
      </c>
      <c r="X35" s="11"/>
      <c r="Y35" s="11"/>
      <c r="Z35" s="11" t="s">
        <v>33</v>
      </c>
      <c r="AA35" s="11" t="s">
        <v>33</v>
      </c>
      <c r="AB35" s="11" t="s">
        <v>33</v>
      </c>
      <c r="AC35" s="11"/>
      <c r="AD35" s="12"/>
      <c r="AE35" s="12"/>
      <c r="AF35" s="12"/>
      <c r="AG35" s="12"/>
      <c r="AH35" s="11" t="s">
        <v>33</v>
      </c>
      <c r="AI35" s="3"/>
      <c r="AJ35" s="3"/>
    </row>
    <row r="36" spans="2:36" ht="15.75" thickBot="1" x14ac:dyDescent="0.3">
      <c r="E36" s="110">
        <f>SUM(E13:E35)</f>
        <v>7986</v>
      </c>
      <c r="F36" s="105" t="e">
        <f>'TUPA 17'!#REF!</f>
        <v>#REF!</v>
      </c>
    </row>
    <row r="37" spans="2:36" x14ac:dyDescent="0.2">
      <c r="E37" s="37"/>
    </row>
  </sheetData>
  <mergeCells count="17">
    <mergeCell ref="B1:AB1"/>
    <mergeCell ref="B2:AC2"/>
    <mergeCell ref="B3:AC3"/>
    <mergeCell ref="B10:B12"/>
    <mergeCell ref="C10:C12"/>
    <mergeCell ref="D10:D12"/>
    <mergeCell ref="E10:E12"/>
    <mergeCell ref="F10:O10"/>
    <mergeCell ref="P10:AB10"/>
    <mergeCell ref="AC10:AG10"/>
    <mergeCell ref="AH10:AJ10"/>
    <mergeCell ref="F11:K11"/>
    <mergeCell ref="L11:O11"/>
    <mergeCell ref="P11:AB11"/>
    <mergeCell ref="AH11:AH12"/>
    <mergeCell ref="AI11:AI12"/>
    <mergeCell ref="AJ11:AJ12"/>
  </mergeCells>
  <pageMargins left="0.25" right="0.25" top="0.75" bottom="0.75" header="0.3" footer="0.3"/>
  <pageSetup paperSize="9" scale="44" fitToHeight="0" orientation="landscape" r:id="rId1"/>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34"/>
  <sheetViews>
    <sheetView showGridLines="0" topLeftCell="A32" zoomScale="70" zoomScaleNormal="70" workbookViewId="0">
      <selection activeCell="I41" sqref="I41"/>
    </sheetView>
  </sheetViews>
  <sheetFormatPr baseColWidth="10" defaultColWidth="11.42578125" defaultRowHeight="15" x14ac:dyDescent="0.2"/>
  <cols>
    <col min="1" max="1" width="3.7109375" style="37" customWidth="1"/>
    <col min="2" max="2" width="7.42578125" style="38" customWidth="1"/>
    <col min="3" max="3" width="28.28515625" style="37" customWidth="1"/>
    <col min="4" max="4" width="20.28515625" style="38" customWidth="1"/>
    <col min="5" max="5" width="10" style="37" customWidth="1"/>
    <col min="6" max="6" width="11.42578125" style="37" customWidth="1"/>
    <col min="7" max="7" width="9.140625" style="37" customWidth="1"/>
    <col min="8" max="8" width="5.140625" style="37" bestFit="1" customWidth="1"/>
    <col min="9" max="9" width="8.140625" style="37" customWidth="1"/>
    <col min="10" max="10" width="7.140625" style="37" customWidth="1"/>
    <col min="11" max="11" width="8.140625" style="37" customWidth="1"/>
    <col min="12" max="12" width="9.85546875" style="37" customWidth="1"/>
    <col min="13" max="13" width="4.5703125" style="37" customWidth="1"/>
    <col min="14" max="14" width="9.85546875" style="37" customWidth="1"/>
    <col min="15" max="15" width="7.85546875" style="37" customWidth="1"/>
    <col min="16" max="16" width="6.7109375" style="37" customWidth="1"/>
    <col min="17" max="17" width="7.28515625" style="37" customWidth="1"/>
    <col min="18" max="18" width="8.42578125" style="37" customWidth="1"/>
    <col min="19" max="19" width="7.140625" style="37" customWidth="1"/>
    <col min="20" max="20" width="8" style="37" customWidth="1"/>
    <col min="21" max="21" width="10.85546875" style="37" customWidth="1"/>
    <col min="22" max="22" width="6.42578125" style="37" customWidth="1"/>
    <col min="23" max="23" width="7.5703125" style="37" customWidth="1"/>
    <col min="24" max="24" width="6" style="37" customWidth="1"/>
    <col min="25" max="25" width="6.140625" style="37" customWidth="1"/>
    <col min="26" max="26" width="6.42578125" style="37" customWidth="1"/>
    <col min="27" max="31" width="7.85546875" style="37" customWidth="1"/>
    <col min="32" max="34" width="5.42578125" style="37" customWidth="1"/>
    <col min="35" max="35" width="2.85546875" style="37" customWidth="1"/>
    <col min="36" max="16384" width="11.42578125" style="37"/>
  </cols>
  <sheetData>
    <row r="1" spans="2:34" ht="15.75" x14ac:dyDescent="0.25">
      <c r="B1" s="390" t="s">
        <v>0</v>
      </c>
      <c r="C1" s="390"/>
      <c r="D1" s="390"/>
      <c r="E1" s="390"/>
      <c r="F1" s="390"/>
      <c r="G1" s="390"/>
      <c r="H1" s="390"/>
      <c r="I1" s="390"/>
      <c r="J1" s="390"/>
      <c r="K1" s="390"/>
      <c r="L1" s="390"/>
      <c r="M1" s="390"/>
      <c r="N1" s="390"/>
      <c r="O1" s="390"/>
      <c r="P1" s="390"/>
      <c r="Q1" s="390"/>
      <c r="R1" s="390"/>
      <c r="S1" s="390"/>
      <c r="T1" s="390"/>
      <c r="U1" s="390"/>
      <c r="V1" s="390"/>
      <c r="W1" s="390"/>
      <c r="X1" s="390"/>
      <c r="Y1" s="390"/>
      <c r="Z1" s="390"/>
      <c r="AA1" s="390"/>
      <c r="AB1" s="390"/>
      <c r="AC1" s="390"/>
      <c r="AD1" s="390"/>
      <c r="AE1" s="36"/>
    </row>
    <row r="2" spans="2:34" ht="15.75" x14ac:dyDescent="0.25">
      <c r="B2" s="390" t="s">
        <v>42</v>
      </c>
      <c r="C2" s="390"/>
      <c r="D2" s="390"/>
      <c r="E2" s="390"/>
      <c r="F2" s="390"/>
      <c r="G2" s="390"/>
      <c r="H2" s="390"/>
      <c r="I2" s="390"/>
      <c r="J2" s="390"/>
      <c r="K2" s="390"/>
      <c r="L2" s="390"/>
      <c r="M2" s="390"/>
      <c r="N2" s="390"/>
      <c r="O2" s="390"/>
      <c r="P2" s="390"/>
      <c r="Q2" s="390"/>
      <c r="R2" s="390"/>
      <c r="S2" s="390"/>
      <c r="T2" s="390"/>
      <c r="U2" s="390"/>
      <c r="V2" s="390"/>
      <c r="W2" s="390"/>
      <c r="X2" s="390"/>
      <c r="Y2" s="390"/>
      <c r="Z2" s="390"/>
      <c r="AA2" s="390"/>
      <c r="AB2" s="390"/>
      <c r="AC2" s="390"/>
      <c r="AD2" s="390"/>
      <c r="AE2" s="390"/>
    </row>
    <row r="3" spans="2:34" ht="15.75" x14ac:dyDescent="0.25">
      <c r="B3" s="390" t="s">
        <v>38</v>
      </c>
      <c r="C3" s="390"/>
      <c r="D3" s="390"/>
      <c r="E3" s="390"/>
      <c r="F3" s="390"/>
      <c r="G3" s="390"/>
      <c r="H3" s="390"/>
      <c r="I3" s="390"/>
      <c r="J3" s="390"/>
      <c r="K3" s="390"/>
      <c r="L3" s="390"/>
      <c r="M3" s="390"/>
      <c r="N3" s="390"/>
      <c r="O3" s="390"/>
      <c r="P3" s="390"/>
      <c r="Q3" s="390"/>
      <c r="R3" s="390"/>
      <c r="S3" s="390"/>
      <c r="T3" s="390"/>
      <c r="U3" s="390"/>
      <c r="V3" s="390"/>
      <c r="W3" s="390"/>
      <c r="X3" s="390"/>
      <c r="Y3" s="390"/>
      <c r="Z3" s="390"/>
      <c r="AA3" s="390"/>
      <c r="AB3" s="390"/>
      <c r="AC3" s="390"/>
      <c r="AD3" s="390"/>
      <c r="AE3" s="390"/>
    </row>
    <row r="4" spans="2:34" ht="15.75" x14ac:dyDescent="0.25">
      <c r="B4" s="222"/>
      <c r="C4" s="222"/>
      <c r="D4" s="222"/>
      <c r="E4" s="222"/>
      <c r="F4" s="222"/>
      <c r="G4" s="222"/>
      <c r="H4" s="222"/>
      <c r="I4" s="222"/>
      <c r="J4" s="222"/>
      <c r="K4" s="222"/>
      <c r="L4" s="222"/>
      <c r="M4" s="222"/>
      <c r="N4" s="222"/>
      <c r="O4" s="222"/>
      <c r="P4" s="222"/>
      <c r="Q4" s="222"/>
      <c r="R4" s="222"/>
      <c r="S4" s="222"/>
      <c r="T4" s="222"/>
      <c r="U4" s="222"/>
      <c r="V4" s="222"/>
      <c r="W4" s="222"/>
      <c r="X4" s="222"/>
      <c r="Y4" s="222"/>
      <c r="Z4" s="222"/>
      <c r="AA4" s="222"/>
      <c r="AB4" s="222"/>
      <c r="AC4" s="222"/>
      <c r="AD4" s="222"/>
      <c r="AE4" s="222"/>
    </row>
    <row r="5" spans="2:34" ht="15.75" x14ac:dyDescent="0.25">
      <c r="B5" s="222"/>
      <c r="C5" s="36" t="s">
        <v>297</v>
      </c>
    </row>
    <row r="6" spans="2:34" ht="0.75" customHeight="1" x14ac:dyDescent="0.25">
      <c r="B6" s="222"/>
      <c r="C6" s="222"/>
      <c r="D6" s="222"/>
      <c r="E6" s="222"/>
      <c r="F6" s="222"/>
      <c r="G6" s="222"/>
      <c r="H6" s="222"/>
      <c r="I6" s="222"/>
      <c r="J6" s="222"/>
      <c r="K6" s="222"/>
      <c r="L6" s="222"/>
      <c r="M6" s="222"/>
      <c r="N6" s="222"/>
      <c r="O6" s="222"/>
      <c r="P6" s="222"/>
      <c r="Q6" s="222"/>
      <c r="R6" s="222"/>
      <c r="S6" s="222"/>
      <c r="T6" s="222"/>
      <c r="U6" s="222"/>
      <c r="V6" s="222"/>
      <c r="W6" s="222"/>
      <c r="X6" s="222"/>
      <c r="Y6" s="222"/>
      <c r="Z6" s="222"/>
      <c r="AA6" s="222"/>
      <c r="AB6" s="222"/>
      <c r="AC6" s="222"/>
      <c r="AD6" s="222"/>
      <c r="AE6" s="222"/>
    </row>
    <row r="7" spans="2:34" ht="5.25" hidden="1" customHeight="1" x14ac:dyDescent="0.2"/>
    <row r="8" spans="2:34" ht="21" customHeight="1" x14ac:dyDescent="0.2"/>
    <row r="9" spans="2:34" x14ac:dyDescent="0.2">
      <c r="B9" s="391" t="s">
        <v>1</v>
      </c>
      <c r="C9" s="394" t="s">
        <v>2</v>
      </c>
      <c r="D9" s="397" t="s">
        <v>3</v>
      </c>
      <c r="E9" s="398" t="s">
        <v>4</v>
      </c>
      <c r="F9" s="386" t="s">
        <v>5</v>
      </c>
      <c r="G9" s="387"/>
      <c r="H9" s="387"/>
      <c r="I9" s="387"/>
      <c r="J9" s="387"/>
      <c r="K9" s="387"/>
      <c r="L9" s="387"/>
      <c r="M9" s="387"/>
      <c r="N9" s="387"/>
      <c r="O9" s="385" t="s">
        <v>9</v>
      </c>
      <c r="P9" s="385"/>
      <c r="Q9" s="385"/>
      <c r="R9" s="385"/>
      <c r="S9" s="385"/>
      <c r="T9" s="385"/>
      <c r="U9" s="385"/>
      <c r="V9" s="385"/>
      <c r="W9" s="385"/>
      <c r="X9" s="385"/>
      <c r="Y9" s="385"/>
      <c r="Z9" s="385"/>
      <c r="AA9" s="385" t="s">
        <v>11</v>
      </c>
      <c r="AB9" s="385"/>
      <c r="AC9" s="385"/>
      <c r="AD9" s="385"/>
      <c r="AE9" s="385"/>
      <c r="AF9" s="385" t="s">
        <v>15</v>
      </c>
      <c r="AG9" s="385"/>
      <c r="AH9" s="385"/>
    </row>
    <row r="10" spans="2:34" x14ac:dyDescent="0.2">
      <c r="B10" s="392"/>
      <c r="C10" s="395"/>
      <c r="D10" s="397"/>
      <c r="E10" s="398"/>
      <c r="F10" s="386" t="s">
        <v>6</v>
      </c>
      <c r="G10" s="387"/>
      <c r="H10" s="387"/>
      <c r="I10" s="387"/>
      <c r="J10" s="387"/>
      <c r="K10" s="388"/>
      <c r="L10" s="385" t="s">
        <v>7</v>
      </c>
      <c r="M10" s="385"/>
      <c r="N10" s="385"/>
      <c r="O10" s="385" t="s">
        <v>10</v>
      </c>
      <c r="P10" s="385"/>
      <c r="Q10" s="385"/>
      <c r="R10" s="385"/>
      <c r="S10" s="385"/>
      <c r="T10" s="385"/>
      <c r="U10" s="385"/>
      <c r="V10" s="385"/>
      <c r="W10" s="385"/>
      <c r="X10" s="385"/>
      <c r="Y10" s="385"/>
      <c r="Z10" s="385"/>
      <c r="AA10" s="219" t="s">
        <v>31</v>
      </c>
      <c r="AB10" s="219" t="s">
        <v>32</v>
      </c>
      <c r="AC10" s="219" t="s">
        <v>12</v>
      </c>
      <c r="AD10" s="219" t="s">
        <v>13</v>
      </c>
      <c r="AE10" s="219" t="s">
        <v>14</v>
      </c>
      <c r="AF10" s="389" t="s">
        <v>16</v>
      </c>
      <c r="AG10" s="389" t="s">
        <v>17</v>
      </c>
      <c r="AH10" s="389" t="s">
        <v>18</v>
      </c>
    </row>
    <row r="11" spans="2:34" ht="52.5" customHeight="1" x14ac:dyDescent="0.2">
      <c r="B11" s="393"/>
      <c r="C11" s="396"/>
      <c r="D11" s="397"/>
      <c r="E11" s="398"/>
      <c r="F11" s="221" t="s">
        <v>41</v>
      </c>
      <c r="G11" s="221" t="s">
        <v>69</v>
      </c>
      <c r="H11" s="221" t="s">
        <v>43</v>
      </c>
      <c r="I11" s="221" t="s">
        <v>44</v>
      </c>
      <c r="J11" s="40" t="s">
        <v>74</v>
      </c>
      <c r="K11" s="221" t="s">
        <v>22</v>
      </c>
      <c r="L11" s="221" t="s">
        <v>8</v>
      </c>
      <c r="M11" s="221" t="s">
        <v>28</v>
      </c>
      <c r="N11" s="221" t="s">
        <v>37</v>
      </c>
      <c r="O11" s="40" t="s">
        <v>25</v>
      </c>
      <c r="P11" s="221" t="s">
        <v>24</v>
      </c>
      <c r="Q11" s="221" t="s">
        <v>64</v>
      </c>
      <c r="R11" s="221" t="s">
        <v>65</v>
      </c>
      <c r="S11" s="40" t="s">
        <v>26</v>
      </c>
      <c r="T11" s="221" t="s">
        <v>27</v>
      </c>
      <c r="U11" s="221" t="s">
        <v>23</v>
      </c>
      <c r="V11" s="221" t="s">
        <v>72</v>
      </c>
      <c r="W11" s="40" t="s">
        <v>73</v>
      </c>
      <c r="X11" s="40" t="s">
        <v>70</v>
      </c>
      <c r="Y11" s="40" t="s">
        <v>71</v>
      </c>
      <c r="Z11" s="40" t="s">
        <v>30</v>
      </c>
      <c r="AA11" s="41"/>
      <c r="AB11" s="41"/>
      <c r="AC11" s="41"/>
      <c r="AD11" s="41"/>
      <c r="AE11" s="41"/>
      <c r="AF11" s="389"/>
      <c r="AG11" s="389"/>
      <c r="AH11" s="389"/>
    </row>
    <row r="12" spans="2:34" ht="27.75" customHeight="1" x14ac:dyDescent="0.2">
      <c r="B12" s="220">
        <v>1</v>
      </c>
      <c r="C12" s="42" t="s">
        <v>34</v>
      </c>
      <c r="D12" s="220" t="s">
        <v>40</v>
      </c>
      <c r="E12" s="220">
        <v>5</v>
      </c>
      <c r="F12" s="220">
        <v>1</v>
      </c>
      <c r="G12" s="220">
        <v>0</v>
      </c>
      <c r="H12" s="220">
        <v>0</v>
      </c>
      <c r="I12" s="220">
        <v>0</v>
      </c>
      <c r="J12" s="220">
        <v>0</v>
      </c>
      <c r="K12" s="220">
        <v>0</v>
      </c>
      <c r="L12" s="220"/>
      <c r="M12" s="220"/>
      <c r="N12" s="220"/>
      <c r="O12" s="220"/>
      <c r="P12" s="220"/>
      <c r="Q12" s="220"/>
      <c r="R12" s="220"/>
      <c r="S12" s="220"/>
      <c r="T12" s="220"/>
      <c r="U12" s="220"/>
      <c r="V12" s="220"/>
      <c r="W12" s="220"/>
      <c r="X12" s="220"/>
      <c r="Y12" s="220"/>
      <c r="Z12" s="220" t="s">
        <v>33</v>
      </c>
      <c r="AA12" s="39"/>
      <c r="AB12" s="39"/>
      <c r="AC12" s="39"/>
      <c r="AD12" s="39"/>
      <c r="AE12" s="39"/>
      <c r="AF12" s="220" t="s">
        <v>33</v>
      </c>
      <c r="AG12" s="220"/>
      <c r="AH12" s="220"/>
    </row>
    <row r="13" spans="2:34" ht="27" customHeight="1" x14ac:dyDescent="0.2">
      <c r="B13" s="228">
        <v>2</v>
      </c>
      <c r="C13" s="24" t="s">
        <v>35</v>
      </c>
      <c r="D13" s="228" t="str">
        <f>+D12</f>
        <v>Administración</v>
      </c>
      <c r="E13" s="228">
        <v>5</v>
      </c>
      <c r="F13" s="228">
        <v>1</v>
      </c>
      <c r="G13" s="228">
        <v>0</v>
      </c>
      <c r="H13" s="228">
        <v>0</v>
      </c>
      <c r="I13" s="228">
        <v>0</v>
      </c>
      <c r="J13" s="228">
        <v>0</v>
      </c>
      <c r="K13" s="228">
        <v>0</v>
      </c>
      <c r="L13" s="44"/>
      <c r="M13" s="228">
        <v>1</v>
      </c>
      <c r="N13" s="44"/>
      <c r="O13" s="228" t="s">
        <v>33</v>
      </c>
      <c r="P13" s="44"/>
      <c r="Q13" s="44"/>
      <c r="R13" s="44"/>
      <c r="S13" s="44"/>
      <c r="T13" s="44"/>
      <c r="U13" s="44"/>
      <c r="V13" s="44"/>
      <c r="W13" s="44"/>
      <c r="X13" s="44"/>
      <c r="Y13" s="44"/>
      <c r="Z13" s="228" t="s">
        <v>33</v>
      </c>
      <c r="AA13" s="45"/>
      <c r="AB13" s="45"/>
      <c r="AC13" s="45"/>
      <c r="AD13" s="45"/>
      <c r="AE13" s="45"/>
      <c r="AF13" s="44"/>
      <c r="AG13" s="44" t="s">
        <v>33</v>
      </c>
      <c r="AH13" s="44"/>
    </row>
    <row r="14" spans="2:34" ht="28.5" customHeight="1" x14ac:dyDescent="0.2">
      <c r="B14" s="220">
        <v>3</v>
      </c>
      <c r="C14" s="24" t="s">
        <v>36</v>
      </c>
      <c r="D14" s="228" t="s">
        <v>21</v>
      </c>
      <c r="E14" s="228">
        <v>10</v>
      </c>
      <c r="F14" s="228">
        <v>0</v>
      </c>
      <c r="G14" s="228">
        <v>1</v>
      </c>
      <c r="H14" s="228">
        <v>0</v>
      </c>
      <c r="I14" s="228">
        <v>0</v>
      </c>
      <c r="J14" s="228">
        <v>0</v>
      </c>
      <c r="K14" s="228">
        <v>0</v>
      </c>
      <c r="L14" s="44"/>
      <c r="M14" s="44"/>
      <c r="N14" s="44"/>
      <c r="O14" s="228" t="s">
        <v>33</v>
      </c>
      <c r="P14" s="44"/>
      <c r="Q14" s="44"/>
      <c r="R14" s="44"/>
      <c r="S14" s="44"/>
      <c r="T14" s="44"/>
      <c r="U14" s="44"/>
      <c r="V14" s="44"/>
      <c r="W14" s="44"/>
      <c r="X14" s="44"/>
      <c r="Y14" s="44"/>
      <c r="Z14" s="228" t="s">
        <v>33</v>
      </c>
      <c r="AA14" s="45"/>
      <c r="AB14" s="45"/>
      <c r="AC14" s="45"/>
      <c r="AD14" s="45"/>
      <c r="AE14" s="45"/>
      <c r="AF14" s="44" t="s">
        <v>33</v>
      </c>
      <c r="AG14" s="44"/>
      <c r="AH14" s="44"/>
    </row>
    <row r="15" spans="2:34" ht="28.5" customHeight="1" x14ac:dyDescent="0.2">
      <c r="B15" s="228">
        <v>4</v>
      </c>
      <c r="C15" s="24" t="s">
        <v>19</v>
      </c>
      <c r="D15" s="228" t="s">
        <v>21</v>
      </c>
      <c r="E15" s="228">
        <v>5</v>
      </c>
      <c r="F15" s="228">
        <v>0</v>
      </c>
      <c r="G15" s="228">
        <v>1</v>
      </c>
      <c r="H15" s="228">
        <v>0</v>
      </c>
      <c r="I15" s="228">
        <v>0</v>
      </c>
      <c r="J15" s="228">
        <v>0</v>
      </c>
      <c r="K15" s="228">
        <v>0</v>
      </c>
      <c r="L15" s="44"/>
      <c r="M15" s="44"/>
      <c r="N15" s="44"/>
      <c r="O15" s="228" t="s">
        <v>33</v>
      </c>
      <c r="P15" s="228"/>
      <c r="Q15" s="228"/>
      <c r="R15" s="228"/>
      <c r="S15" s="228"/>
      <c r="T15" s="228"/>
      <c r="U15" s="228"/>
      <c r="V15" s="228"/>
      <c r="W15" s="228"/>
      <c r="X15" s="228"/>
      <c r="Y15" s="228"/>
      <c r="Z15" s="228" t="s">
        <v>33</v>
      </c>
      <c r="AA15" s="45"/>
      <c r="AB15" s="45"/>
      <c r="AC15" s="45"/>
      <c r="AD15" s="45"/>
      <c r="AE15" s="45"/>
      <c r="AF15" s="44"/>
      <c r="AG15" s="44" t="s">
        <v>33</v>
      </c>
      <c r="AH15" s="44"/>
    </row>
    <row r="16" spans="2:34" ht="36.75" customHeight="1" x14ac:dyDescent="0.2">
      <c r="B16" s="220">
        <v>5</v>
      </c>
      <c r="C16" s="24" t="s">
        <v>97</v>
      </c>
      <c r="D16" s="228" t="s">
        <v>21</v>
      </c>
      <c r="E16" s="228">
        <v>5</v>
      </c>
      <c r="F16" s="228">
        <v>0</v>
      </c>
      <c r="G16" s="228">
        <v>1</v>
      </c>
      <c r="H16" s="228">
        <v>0</v>
      </c>
      <c r="I16" s="228">
        <v>0</v>
      </c>
      <c r="J16" s="228">
        <v>0</v>
      </c>
      <c r="K16" s="228">
        <v>0</v>
      </c>
      <c r="L16" s="228"/>
      <c r="M16" s="228"/>
      <c r="N16" s="228"/>
      <c r="O16" s="228"/>
      <c r="P16" s="228" t="s">
        <v>33</v>
      </c>
      <c r="Q16" s="228"/>
      <c r="R16" s="228"/>
      <c r="S16" s="228" t="s">
        <v>33</v>
      </c>
      <c r="T16" s="228"/>
      <c r="U16" s="228" t="s">
        <v>33</v>
      </c>
      <c r="V16" s="228" t="s">
        <v>33</v>
      </c>
      <c r="W16" s="228" t="s">
        <v>33</v>
      </c>
      <c r="X16" s="228"/>
      <c r="Y16" s="228"/>
      <c r="Z16" s="228" t="s">
        <v>33</v>
      </c>
      <c r="AA16" s="45"/>
      <c r="AB16" s="45"/>
      <c r="AC16" s="45"/>
      <c r="AD16" s="45"/>
      <c r="AE16" s="45"/>
      <c r="AF16" s="44" t="s">
        <v>33</v>
      </c>
      <c r="AG16" s="44"/>
      <c r="AH16" s="44"/>
    </row>
    <row r="17" spans="2:34" ht="45" customHeight="1" x14ac:dyDescent="0.2">
      <c r="B17" s="228">
        <v>6</v>
      </c>
      <c r="C17" s="24" t="s">
        <v>298</v>
      </c>
      <c r="D17" s="180" t="s">
        <v>51</v>
      </c>
      <c r="E17" s="228">
        <v>10</v>
      </c>
      <c r="F17" s="228">
        <v>0</v>
      </c>
      <c r="G17" s="228">
        <v>0</v>
      </c>
      <c r="H17" s="228">
        <v>0</v>
      </c>
      <c r="I17" s="228">
        <v>0</v>
      </c>
      <c r="J17" s="228">
        <v>0</v>
      </c>
      <c r="K17" s="228">
        <v>1</v>
      </c>
      <c r="L17" s="228"/>
      <c r="M17" s="228"/>
      <c r="N17" s="228"/>
      <c r="O17" s="228" t="s">
        <v>33</v>
      </c>
      <c r="P17" s="228"/>
      <c r="Q17" s="228"/>
      <c r="R17" s="228"/>
      <c r="S17" s="228"/>
      <c r="T17" s="228"/>
      <c r="U17" s="228"/>
      <c r="V17" s="228"/>
      <c r="W17" s="228"/>
      <c r="X17" s="228"/>
      <c r="Y17" s="228"/>
      <c r="Z17" s="228" t="s">
        <v>33</v>
      </c>
      <c r="AA17" s="45"/>
      <c r="AB17" s="45"/>
      <c r="AC17" s="45"/>
      <c r="AD17" s="45"/>
      <c r="AE17" s="45"/>
      <c r="AF17" s="44"/>
      <c r="AG17" s="44"/>
      <c r="AH17" s="44"/>
    </row>
    <row r="18" spans="2:34" ht="45" customHeight="1" x14ac:dyDescent="0.2">
      <c r="B18" s="228">
        <v>7</v>
      </c>
      <c r="C18" s="24" t="s">
        <v>299</v>
      </c>
      <c r="D18" s="180" t="s">
        <v>292</v>
      </c>
      <c r="E18" s="228">
        <v>10</v>
      </c>
      <c r="F18" s="228"/>
      <c r="G18" s="228"/>
      <c r="H18" s="228"/>
      <c r="I18" s="228"/>
      <c r="J18" s="228"/>
      <c r="K18" s="228"/>
      <c r="L18" s="228"/>
      <c r="M18" s="228"/>
      <c r="N18" s="228"/>
      <c r="O18" s="228"/>
      <c r="P18" s="228"/>
      <c r="Q18" s="228"/>
      <c r="R18" s="228"/>
      <c r="S18" s="228"/>
      <c r="T18" s="228"/>
      <c r="U18" s="228"/>
      <c r="V18" s="228"/>
      <c r="W18" s="228"/>
      <c r="X18" s="228"/>
      <c r="Y18" s="228"/>
      <c r="Z18" s="228"/>
      <c r="AA18" s="45"/>
      <c r="AB18" s="45"/>
      <c r="AC18" s="45"/>
      <c r="AD18" s="45"/>
      <c r="AE18" s="45"/>
      <c r="AF18" s="44"/>
      <c r="AG18" s="44"/>
      <c r="AH18" s="44"/>
    </row>
    <row r="19" spans="2:34" ht="45" customHeight="1" x14ac:dyDescent="0.2">
      <c r="B19" s="220">
        <v>8</v>
      </c>
      <c r="C19" s="24" t="s">
        <v>300</v>
      </c>
      <c r="D19" s="180" t="s">
        <v>53</v>
      </c>
      <c r="E19" s="228">
        <v>2</v>
      </c>
      <c r="F19" s="228">
        <v>0</v>
      </c>
      <c r="G19" s="228">
        <v>0</v>
      </c>
      <c r="H19" s="228">
        <v>0</v>
      </c>
      <c r="I19" s="228">
        <v>1</v>
      </c>
      <c r="J19" s="228">
        <v>0</v>
      </c>
      <c r="K19" s="228">
        <v>0</v>
      </c>
      <c r="L19" s="228"/>
      <c r="M19" s="228"/>
      <c r="N19" s="228"/>
      <c r="O19" s="228"/>
      <c r="P19" s="228"/>
      <c r="Q19" s="228"/>
      <c r="R19" s="228"/>
      <c r="S19" s="228" t="s">
        <v>33</v>
      </c>
      <c r="T19" s="228"/>
      <c r="U19" s="228" t="s">
        <v>33</v>
      </c>
      <c r="V19" s="228" t="s">
        <v>33</v>
      </c>
      <c r="W19" s="228" t="s">
        <v>33</v>
      </c>
      <c r="X19" s="228"/>
      <c r="Y19" s="228"/>
      <c r="Z19" s="228" t="s">
        <v>33</v>
      </c>
      <c r="AA19" s="45"/>
      <c r="AB19" s="45"/>
      <c r="AC19" s="45"/>
      <c r="AD19" s="45"/>
      <c r="AE19" s="45"/>
      <c r="AF19" s="44"/>
      <c r="AG19" s="44"/>
      <c r="AH19" s="44"/>
    </row>
    <row r="20" spans="2:34" ht="45" customHeight="1" x14ac:dyDescent="0.2">
      <c r="B20" s="228">
        <v>8</v>
      </c>
      <c r="C20" s="24" t="s">
        <v>60</v>
      </c>
      <c r="D20" s="180" t="s">
        <v>53</v>
      </c>
      <c r="E20" s="228">
        <v>240</v>
      </c>
      <c r="F20" s="228">
        <v>0</v>
      </c>
      <c r="G20" s="228">
        <v>0</v>
      </c>
      <c r="H20" s="228">
        <v>0</v>
      </c>
      <c r="I20" s="228">
        <v>1</v>
      </c>
      <c r="J20" s="228">
        <v>0</v>
      </c>
      <c r="K20" s="228">
        <v>0</v>
      </c>
      <c r="L20" s="228">
        <v>5</v>
      </c>
      <c r="M20" s="228"/>
      <c r="N20" s="228"/>
      <c r="O20" s="228" t="s">
        <v>33</v>
      </c>
      <c r="P20" s="228" t="s">
        <v>33</v>
      </c>
      <c r="Q20" s="228" t="s">
        <v>33</v>
      </c>
      <c r="R20" s="228" t="s">
        <v>33</v>
      </c>
      <c r="S20" s="228" t="s">
        <v>33</v>
      </c>
      <c r="T20" s="228" t="s">
        <v>33</v>
      </c>
      <c r="U20" s="228" t="s">
        <v>33</v>
      </c>
      <c r="V20" s="228"/>
      <c r="W20" s="228"/>
      <c r="X20" s="228"/>
      <c r="Y20" s="228" t="s">
        <v>33</v>
      </c>
      <c r="Z20" s="228" t="s">
        <v>33</v>
      </c>
      <c r="AA20" s="45"/>
      <c r="AB20" s="45"/>
      <c r="AC20" s="45"/>
      <c r="AD20" s="45"/>
      <c r="AE20" s="45"/>
      <c r="AF20" s="44"/>
      <c r="AG20" s="44"/>
      <c r="AH20" s="44"/>
    </row>
    <row r="21" spans="2:34" ht="45" customHeight="1" x14ac:dyDescent="0.2">
      <c r="B21" s="220">
        <v>9</v>
      </c>
      <c r="C21" s="24" t="s">
        <v>301</v>
      </c>
      <c r="D21" s="180" t="str">
        <f>+D20</f>
        <v>Asesoría Legal</v>
      </c>
      <c r="E21" s="228">
        <v>720</v>
      </c>
      <c r="F21" s="228">
        <v>0</v>
      </c>
      <c r="G21" s="228">
        <v>0</v>
      </c>
      <c r="H21" s="228">
        <v>0</v>
      </c>
      <c r="I21" s="228">
        <v>1</v>
      </c>
      <c r="J21" s="228">
        <v>0</v>
      </c>
      <c r="K21" s="228">
        <v>0</v>
      </c>
      <c r="L21" s="228"/>
      <c r="M21" s="228"/>
      <c r="N21" s="228"/>
      <c r="O21" s="228"/>
      <c r="P21" s="228" t="s">
        <v>33</v>
      </c>
      <c r="Q21" s="228"/>
      <c r="R21" s="228"/>
      <c r="S21" s="228" t="s">
        <v>33</v>
      </c>
      <c r="T21" s="228"/>
      <c r="U21" s="228" t="s">
        <v>33</v>
      </c>
      <c r="V21" s="228"/>
      <c r="W21" s="228"/>
      <c r="X21" s="228"/>
      <c r="Y21" s="228"/>
      <c r="Z21" s="228" t="s">
        <v>33</v>
      </c>
      <c r="AA21" s="45"/>
      <c r="AB21" s="45"/>
      <c r="AC21" s="45"/>
      <c r="AD21" s="45"/>
      <c r="AE21" s="45"/>
      <c r="AF21" s="44"/>
      <c r="AG21" s="44"/>
      <c r="AH21" s="44"/>
    </row>
    <row r="22" spans="2:34" ht="36" customHeight="1" x14ac:dyDescent="0.2">
      <c r="B22" s="220">
        <v>10</v>
      </c>
      <c r="C22" s="24" t="s">
        <v>286</v>
      </c>
      <c r="D22" s="229" t="s">
        <v>306</v>
      </c>
      <c r="E22" s="48">
        <v>5</v>
      </c>
      <c r="F22" s="228">
        <v>0</v>
      </c>
      <c r="G22" s="228">
        <v>0</v>
      </c>
      <c r="H22" s="228">
        <v>0</v>
      </c>
      <c r="I22" s="228">
        <v>0</v>
      </c>
      <c r="J22" s="228">
        <v>1</v>
      </c>
      <c r="K22" s="228">
        <v>0</v>
      </c>
      <c r="L22" s="44"/>
      <c r="M22" s="44"/>
      <c r="N22" s="44"/>
      <c r="O22" s="44"/>
      <c r="P22" s="228" t="s">
        <v>33</v>
      </c>
      <c r="Q22" s="228"/>
      <c r="R22" s="228"/>
      <c r="S22" s="228" t="s">
        <v>33</v>
      </c>
      <c r="T22" s="228"/>
      <c r="U22" s="228" t="s">
        <v>33</v>
      </c>
      <c r="V22" s="228" t="s">
        <v>33</v>
      </c>
      <c r="W22" s="228" t="s">
        <v>33</v>
      </c>
      <c r="X22" s="228"/>
      <c r="Y22" s="228"/>
      <c r="Z22" s="228" t="s">
        <v>33</v>
      </c>
      <c r="AA22" s="45"/>
      <c r="AB22" s="45"/>
      <c r="AC22" s="45"/>
      <c r="AD22" s="45"/>
      <c r="AE22" s="45"/>
      <c r="AF22" s="44"/>
      <c r="AG22" s="44" t="s">
        <v>33</v>
      </c>
      <c r="AH22" s="44"/>
    </row>
    <row r="23" spans="2:34" ht="31.5" customHeight="1" x14ac:dyDescent="0.2">
      <c r="B23" s="228">
        <v>11</v>
      </c>
      <c r="C23" s="24" t="s">
        <v>302</v>
      </c>
      <c r="D23" s="229" t="str">
        <f>+D22</f>
        <v xml:space="preserve">Area  de Mineria </v>
      </c>
      <c r="E23" s="48">
        <v>4800</v>
      </c>
      <c r="F23" s="228">
        <v>0</v>
      </c>
      <c r="G23" s="228">
        <v>0</v>
      </c>
      <c r="H23" s="228">
        <v>0</v>
      </c>
      <c r="I23" s="228">
        <v>0</v>
      </c>
      <c r="J23" s="228">
        <v>1</v>
      </c>
      <c r="K23" s="228">
        <v>0</v>
      </c>
      <c r="L23" s="228"/>
      <c r="M23" s="228"/>
      <c r="N23" s="228"/>
      <c r="O23" s="228" t="s">
        <v>33</v>
      </c>
      <c r="P23" s="228"/>
      <c r="Q23" s="228"/>
      <c r="R23" s="228"/>
      <c r="S23" s="228"/>
      <c r="T23" s="228"/>
      <c r="U23" s="228"/>
      <c r="V23" s="228"/>
      <c r="W23" s="228"/>
      <c r="X23" s="228"/>
      <c r="Y23" s="228"/>
      <c r="Z23" s="228" t="s">
        <v>33</v>
      </c>
      <c r="AA23" s="45"/>
      <c r="AB23" s="45"/>
      <c r="AC23" s="45"/>
      <c r="AD23" s="45"/>
      <c r="AE23" s="45"/>
      <c r="AF23" s="44"/>
      <c r="AG23" s="44" t="s">
        <v>33</v>
      </c>
      <c r="AH23" s="44"/>
    </row>
    <row r="24" spans="2:34" ht="42" customHeight="1" x14ac:dyDescent="0.2">
      <c r="B24" s="220">
        <v>12</v>
      </c>
      <c r="C24" s="24" t="s">
        <v>99</v>
      </c>
      <c r="D24" s="181" t="str">
        <f>+D23</f>
        <v xml:space="preserve">Area  de Mineria </v>
      </c>
      <c r="E24" s="48">
        <v>380</v>
      </c>
      <c r="F24" s="228">
        <v>0</v>
      </c>
      <c r="G24" s="228">
        <v>0</v>
      </c>
      <c r="H24" s="228">
        <v>0</v>
      </c>
      <c r="I24" s="228">
        <v>0</v>
      </c>
      <c r="J24" s="228">
        <v>1</v>
      </c>
      <c r="K24" s="228">
        <v>0</v>
      </c>
      <c r="L24" s="228">
        <v>30</v>
      </c>
      <c r="M24" s="44"/>
      <c r="N24" s="44"/>
      <c r="O24" s="228" t="s">
        <v>33</v>
      </c>
      <c r="P24" s="228" t="s">
        <v>33</v>
      </c>
      <c r="Q24" s="228" t="s">
        <v>33</v>
      </c>
      <c r="R24" s="228" t="s">
        <v>33</v>
      </c>
      <c r="S24" s="228" t="s">
        <v>33</v>
      </c>
      <c r="T24" s="228" t="s">
        <v>33</v>
      </c>
      <c r="U24" s="228" t="s">
        <v>33</v>
      </c>
      <c r="V24" s="228" t="s">
        <v>33</v>
      </c>
      <c r="W24" s="228" t="s">
        <v>33</v>
      </c>
      <c r="X24" s="228" t="s">
        <v>33</v>
      </c>
      <c r="Y24" s="228" t="s">
        <v>33</v>
      </c>
      <c r="Z24" s="228" t="s">
        <v>33</v>
      </c>
      <c r="AA24" s="45"/>
      <c r="AB24" s="45"/>
      <c r="AC24" s="45"/>
      <c r="AD24" s="45"/>
      <c r="AE24" s="45"/>
      <c r="AF24" s="44" t="s">
        <v>33</v>
      </c>
      <c r="AG24" s="44"/>
      <c r="AH24" s="44"/>
    </row>
    <row r="25" spans="2:34" ht="34.5" customHeight="1" x14ac:dyDescent="0.2">
      <c r="B25" s="220">
        <v>13</v>
      </c>
      <c r="C25" s="24" t="s">
        <v>303</v>
      </c>
      <c r="D25" s="181" t="s">
        <v>292</v>
      </c>
      <c r="E25" s="48">
        <v>5</v>
      </c>
      <c r="F25" s="228"/>
      <c r="G25" s="228"/>
      <c r="H25" s="228"/>
      <c r="I25" s="228"/>
      <c r="J25" s="228"/>
      <c r="K25" s="228"/>
      <c r="L25" s="228"/>
      <c r="M25" s="44"/>
      <c r="N25" s="44"/>
      <c r="O25" s="228"/>
      <c r="P25" s="228"/>
      <c r="Q25" s="228"/>
      <c r="R25" s="228"/>
      <c r="S25" s="228"/>
      <c r="T25" s="228"/>
      <c r="U25" s="228"/>
      <c r="V25" s="228"/>
      <c r="W25" s="228"/>
      <c r="X25" s="228"/>
      <c r="Y25" s="228"/>
      <c r="Z25" s="228"/>
      <c r="AA25" s="45"/>
      <c r="AB25" s="45"/>
      <c r="AC25" s="45"/>
      <c r="AD25" s="45"/>
      <c r="AE25" s="45"/>
      <c r="AF25" s="44"/>
      <c r="AG25" s="44"/>
      <c r="AH25" s="44"/>
    </row>
    <row r="26" spans="2:34" ht="34.5" customHeight="1" x14ac:dyDescent="0.2">
      <c r="B26" s="220">
        <v>14</v>
      </c>
      <c r="C26" s="24" t="s">
        <v>304</v>
      </c>
      <c r="D26" s="181" t="s">
        <v>53</v>
      </c>
      <c r="E26" s="48">
        <v>720</v>
      </c>
      <c r="F26" s="228"/>
      <c r="G26" s="228"/>
      <c r="H26" s="228"/>
      <c r="I26" s="228"/>
      <c r="J26" s="228"/>
      <c r="K26" s="228"/>
      <c r="L26" s="228"/>
      <c r="M26" s="44"/>
      <c r="N26" s="44"/>
      <c r="O26" s="228"/>
      <c r="P26" s="228"/>
      <c r="Q26" s="228"/>
      <c r="R26" s="228"/>
      <c r="S26" s="228"/>
      <c r="T26" s="228"/>
      <c r="U26" s="228"/>
      <c r="V26" s="228"/>
      <c r="W26" s="228"/>
      <c r="X26" s="228"/>
      <c r="Y26" s="228"/>
      <c r="Z26" s="228"/>
      <c r="AA26" s="45"/>
      <c r="AB26" s="45"/>
      <c r="AC26" s="45"/>
      <c r="AD26" s="45"/>
      <c r="AE26" s="45"/>
      <c r="AF26" s="44"/>
      <c r="AG26" s="44"/>
      <c r="AH26" s="44"/>
    </row>
    <row r="27" spans="2:34" ht="34.5" customHeight="1" x14ac:dyDescent="0.2">
      <c r="B27" s="220">
        <v>15</v>
      </c>
      <c r="C27" s="24" t="s">
        <v>301</v>
      </c>
      <c r="D27" s="181" t="s">
        <v>53</v>
      </c>
      <c r="E27" s="48">
        <v>240</v>
      </c>
      <c r="F27" s="228"/>
      <c r="G27" s="228"/>
      <c r="H27" s="228"/>
      <c r="I27" s="228"/>
      <c r="J27" s="228"/>
      <c r="K27" s="228"/>
      <c r="L27" s="228"/>
      <c r="M27" s="44"/>
      <c r="N27" s="44"/>
      <c r="O27" s="228"/>
      <c r="P27" s="228"/>
      <c r="Q27" s="228"/>
      <c r="R27" s="228"/>
      <c r="S27" s="228"/>
      <c r="T27" s="228"/>
      <c r="U27" s="228"/>
      <c r="V27" s="228"/>
      <c r="W27" s="228"/>
      <c r="X27" s="228"/>
      <c r="Y27" s="228"/>
      <c r="Z27" s="228"/>
      <c r="AA27" s="45"/>
      <c r="AB27" s="45"/>
      <c r="AC27" s="45"/>
      <c r="AD27" s="45"/>
      <c r="AE27" s="45"/>
      <c r="AF27" s="44"/>
      <c r="AG27" s="44"/>
      <c r="AH27" s="44"/>
    </row>
    <row r="28" spans="2:34" ht="38.25" customHeight="1" x14ac:dyDescent="0.2">
      <c r="B28" s="228">
        <v>13</v>
      </c>
      <c r="C28" s="24" t="s">
        <v>305</v>
      </c>
      <c r="D28" s="181" t="s">
        <v>307</v>
      </c>
      <c r="E28" s="48">
        <v>5</v>
      </c>
      <c r="F28" s="228">
        <v>0</v>
      </c>
      <c r="G28" s="228">
        <v>0</v>
      </c>
      <c r="H28" s="228">
        <v>0</v>
      </c>
      <c r="I28" s="228">
        <v>0</v>
      </c>
      <c r="J28" s="228">
        <v>1</v>
      </c>
      <c r="K28" s="228">
        <v>0</v>
      </c>
      <c r="L28" s="228"/>
      <c r="M28" s="44"/>
      <c r="N28" s="44"/>
      <c r="O28" s="228"/>
      <c r="P28" s="228" t="s">
        <v>33</v>
      </c>
      <c r="Q28" s="228" t="s">
        <v>33</v>
      </c>
      <c r="R28" s="228" t="s">
        <v>33</v>
      </c>
      <c r="S28" s="228" t="s">
        <v>33</v>
      </c>
      <c r="T28" s="44" t="s">
        <v>33</v>
      </c>
      <c r="U28" s="228" t="s">
        <v>33</v>
      </c>
      <c r="V28" s="228" t="s">
        <v>33</v>
      </c>
      <c r="W28" s="228" t="s">
        <v>33</v>
      </c>
      <c r="X28" s="228" t="s">
        <v>33</v>
      </c>
      <c r="Y28" s="44" t="s">
        <v>33</v>
      </c>
      <c r="Z28" s="228" t="s">
        <v>33</v>
      </c>
      <c r="AA28" s="45"/>
      <c r="AB28" s="45"/>
      <c r="AC28" s="45"/>
      <c r="AD28" s="45"/>
      <c r="AE28" s="45"/>
      <c r="AF28" s="44"/>
      <c r="AG28" s="44"/>
      <c r="AH28" s="44"/>
    </row>
    <row r="29" spans="2:34" ht="39" customHeight="1" x14ac:dyDescent="0.2">
      <c r="B29" s="220">
        <v>14</v>
      </c>
      <c r="C29" s="24" t="s">
        <v>308</v>
      </c>
      <c r="D29" s="181" t="str">
        <f>+D28</f>
        <v>Area Minería</v>
      </c>
      <c r="E29" s="48">
        <v>720</v>
      </c>
      <c r="F29" s="228">
        <v>0</v>
      </c>
      <c r="G29" s="228">
        <v>0</v>
      </c>
      <c r="H29" s="228">
        <v>0</v>
      </c>
      <c r="I29" s="228">
        <v>0</v>
      </c>
      <c r="J29" s="228">
        <v>1</v>
      </c>
      <c r="K29" s="228">
        <v>0</v>
      </c>
      <c r="L29" s="228"/>
      <c r="M29" s="44"/>
      <c r="N29" s="44"/>
      <c r="O29" s="228" t="s">
        <v>33</v>
      </c>
      <c r="P29" s="228" t="s">
        <v>33</v>
      </c>
      <c r="Q29" s="228" t="s">
        <v>33</v>
      </c>
      <c r="R29" s="228" t="s">
        <v>33</v>
      </c>
      <c r="S29" s="228" t="s">
        <v>33</v>
      </c>
      <c r="T29" s="44" t="s">
        <v>33</v>
      </c>
      <c r="U29" s="228" t="s">
        <v>33</v>
      </c>
      <c r="V29" s="228" t="s">
        <v>33</v>
      </c>
      <c r="W29" s="228" t="s">
        <v>33</v>
      </c>
      <c r="X29" s="228" t="s">
        <v>33</v>
      </c>
      <c r="Y29" s="44" t="s">
        <v>33</v>
      </c>
      <c r="Z29" s="228" t="s">
        <v>33</v>
      </c>
      <c r="AA29" s="45"/>
      <c r="AB29" s="45"/>
      <c r="AC29" s="45"/>
      <c r="AD29" s="45"/>
      <c r="AE29" s="45"/>
      <c r="AF29" s="44"/>
      <c r="AG29" s="44"/>
      <c r="AH29" s="44"/>
    </row>
    <row r="30" spans="2:34" ht="45.75" customHeight="1" x14ac:dyDescent="0.2">
      <c r="B30" s="228">
        <v>15</v>
      </c>
      <c r="C30" s="24" t="s">
        <v>310</v>
      </c>
      <c r="D30" s="181" t="s">
        <v>309</v>
      </c>
      <c r="E30" s="48">
        <v>15</v>
      </c>
      <c r="F30" s="228">
        <v>0</v>
      </c>
      <c r="G30" s="228">
        <v>0</v>
      </c>
      <c r="H30" s="228">
        <v>0</v>
      </c>
      <c r="I30" s="228">
        <v>0</v>
      </c>
      <c r="J30" s="228">
        <v>1</v>
      </c>
      <c r="K30" s="228">
        <v>0</v>
      </c>
      <c r="L30" s="228"/>
      <c r="M30" s="44"/>
      <c r="N30" s="44"/>
      <c r="O30" s="228"/>
      <c r="P30" s="228" t="s">
        <v>33</v>
      </c>
      <c r="Q30" s="228"/>
      <c r="R30" s="228"/>
      <c r="S30" s="228" t="s">
        <v>33</v>
      </c>
      <c r="T30" s="228" t="s">
        <v>33</v>
      </c>
      <c r="U30" s="228" t="s">
        <v>33</v>
      </c>
      <c r="V30" s="228" t="s">
        <v>33</v>
      </c>
      <c r="W30" s="228" t="s">
        <v>33</v>
      </c>
      <c r="X30" s="228"/>
      <c r="Y30" s="228" t="s">
        <v>33</v>
      </c>
      <c r="Z30" s="228" t="s">
        <v>33</v>
      </c>
      <c r="AA30" s="45"/>
      <c r="AB30" s="45"/>
      <c r="AC30" s="45"/>
      <c r="AD30" s="45"/>
      <c r="AE30" s="45"/>
      <c r="AF30" s="44"/>
      <c r="AG30" s="44"/>
      <c r="AH30" s="44"/>
    </row>
    <row r="31" spans="2:34" ht="34.5" customHeight="1" x14ac:dyDescent="0.2">
      <c r="B31" s="220">
        <v>18</v>
      </c>
      <c r="C31" s="24" t="s">
        <v>312</v>
      </c>
      <c r="D31" s="228" t="s">
        <v>51</v>
      </c>
      <c r="E31" s="228">
        <v>5</v>
      </c>
      <c r="F31" s="228">
        <v>0</v>
      </c>
      <c r="G31" s="228">
        <v>0</v>
      </c>
      <c r="H31" s="228">
        <v>1</v>
      </c>
      <c r="I31" s="228">
        <v>0</v>
      </c>
      <c r="J31" s="228">
        <v>0</v>
      </c>
      <c r="K31" s="228">
        <v>0</v>
      </c>
      <c r="L31" s="44"/>
      <c r="M31" s="44"/>
      <c r="N31" s="44"/>
      <c r="O31" s="228" t="s">
        <v>33</v>
      </c>
      <c r="P31" s="44" t="s">
        <v>33</v>
      </c>
      <c r="Q31" s="44" t="s">
        <v>33</v>
      </c>
      <c r="R31" s="44" t="s">
        <v>33</v>
      </c>
      <c r="S31" s="44" t="s">
        <v>33</v>
      </c>
      <c r="T31" s="44" t="s">
        <v>33</v>
      </c>
      <c r="U31" s="44" t="s">
        <v>33</v>
      </c>
      <c r="V31" s="44"/>
      <c r="W31" s="44"/>
      <c r="X31" s="44" t="s">
        <v>33</v>
      </c>
      <c r="Y31" s="44" t="s">
        <v>33</v>
      </c>
      <c r="Z31" s="228" t="s">
        <v>33</v>
      </c>
      <c r="AA31" s="45"/>
      <c r="AB31" s="45"/>
      <c r="AC31" s="45"/>
      <c r="AD31" s="45"/>
      <c r="AE31" s="45"/>
      <c r="AF31" s="44"/>
      <c r="AG31" s="44"/>
      <c r="AH31" s="44" t="s">
        <v>33</v>
      </c>
    </row>
    <row r="32" spans="2:34" ht="40.5" customHeight="1" x14ac:dyDescent="0.2">
      <c r="B32" s="220">
        <v>19</v>
      </c>
      <c r="C32" s="24" t="s">
        <v>311</v>
      </c>
      <c r="D32" s="52" t="s">
        <v>292</v>
      </c>
      <c r="E32" s="228">
        <v>5</v>
      </c>
      <c r="F32" s="228">
        <v>0</v>
      </c>
      <c r="G32" s="228">
        <v>0</v>
      </c>
      <c r="H32" s="228">
        <v>0</v>
      </c>
      <c r="I32" s="228">
        <v>0</v>
      </c>
      <c r="J32" s="228">
        <v>0</v>
      </c>
      <c r="K32" s="228">
        <v>1</v>
      </c>
      <c r="L32" s="44"/>
      <c r="M32" s="44"/>
      <c r="N32" s="44"/>
      <c r="O32" s="228" t="s">
        <v>33</v>
      </c>
      <c r="P32" s="44"/>
      <c r="Q32" s="44"/>
      <c r="R32" s="44"/>
      <c r="S32" s="44"/>
      <c r="T32" s="44"/>
      <c r="U32" s="44"/>
      <c r="V32" s="44"/>
      <c r="W32" s="44"/>
      <c r="X32" s="44"/>
      <c r="Y32" s="44"/>
      <c r="Z32" s="228" t="s">
        <v>33</v>
      </c>
      <c r="AA32" s="45"/>
      <c r="AB32" s="45"/>
      <c r="AC32" s="45"/>
      <c r="AD32" s="45"/>
      <c r="AE32" s="45"/>
      <c r="AF32" s="44" t="s">
        <v>33</v>
      </c>
      <c r="AG32" s="44"/>
      <c r="AH32" s="51"/>
    </row>
    <row r="33" spans="2:34" ht="30.75" thickBot="1" x14ac:dyDescent="0.25">
      <c r="B33" s="228">
        <v>22</v>
      </c>
      <c r="C33" s="24" t="s">
        <v>100</v>
      </c>
      <c r="D33" s="229" t="s">
        <v>292</v>
      </c>
      <c r="E33" s="227">
        <v>5</v>
      </c>
      <c r="F33" s="228">
        <v>0</v>
      </c>
      <c r="G33" s="228">
        <v>0</v>
      </c>
      <c r="H33" s="228">
        <v>1</v>
      </c>
      <c r="I33" s="228">
        <v>0</v>
      </c>
      <c r="J33" s="228">
        <v>0</v>
      </c>
      <c r="K33" s="228">
        <v>0</v>
      </c>
      <c r="L33" s="228">
        <v>35</v>
      </c>
      <c r="M33" s="228"/>
      <c r="N33" s="228"/>
      <c r="O33" s="228"/>
      <c r="P33" s="228"/>
      <c r="Q33" s="228" t="s">
        <v>33</v>
      </c>
      <c r="R33" s="228" t="s">
        <v>33</v>
      </c>
      <c r="S33" s="228"/>
      <c r="T33" s="228"/>
      <c r="U33" s="228" t="s">
        <v>33</v>
      </c>
      <c r="V33" s="228"/>
      <c r="W33" s="228"/>
      <c r="X33" s="228" t="s">
        <v>33</v>
      </c>
      <c r="Y33" s="228"/>
      <c r="Z33" s="228" t="s">
        <v>33</v>
      </c>
      <c r="AA33" s="228"/>
      <c r="AB33" s="44"/>
      <c r="AC33" s="44"/>
      <c r="AD33" s="44"/>
      <c r="AE33" s="44"/>
      <c r="AF33" s="51"/>
      <c r="AG33" s="44" t="s">
        <v>33</v>
      </c>
      <c r="AH33" s="44"/>
    </row>
    <row r="34" spans="2:34" ht="15.75" thickBot="1" x14ac:dyDescent="0.25">
      <c r="E34" s="56">
        <f>SUM(E12:E33)</f>
        <v>7917</v>
      </c>
      <c r="F34" s="185"/>
    </row>
  </sheetData>
  <mergeCells count="17">
    <mergeCell ref="B1:AD1"/>
    <mergeCell ref="B2:AE2"/>
    <mergeCell ref="B3:AE3"/>
    <mergeCell ref="B9:B11"/>
    <mergeCell ref="C9:C11"/>
    <mergeCell ref="D9:D11"/>
    <mergeCell ref="E9:E11"/>
    <mergeCell ref="F9:N9"/>
    <mergeCell ref="O9:Z9"/>
    <mergeCell ref="AA9:AE9"/>
    <mergeCell ref="AF9:AH9"/>
    <mergeCell ref="F10:K10"/>
    <mergeCell ref="L10:N10"/>
    <mergeCell ref="O10:Z10"/>
    <mergeCell ref="AF10:AF11"/>
    <mergeCell ref="AG10:AG11"/>
    <mergeCell ref="AH10:AH11"/>
  </mergeCells>
  <pageMargins left="0.11811023622047245" right="0.11811023622047245" top="0.74803149606299213" bottom="0.74803149606299213" header="0.31496062992125984" footer="0.31496062992125984"/>
  <pageSetup paperSize="9" scale="50" fitToHeight="0" orientation="landscape" r:id="rId1"/>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37"/>
  <sheetViews>
    <sheetView workbookViewId="0"/>
  </sheetViews>
  <sheetFormatPr baseColWidth="10" defaultColWidth="11.42578125" defaultRowHeight="15" x14ac:dyDescent="0.2"/>
  <cols>
    <col min="1" max="1" width="4.42578125" style="2" customWidth="1"/>
    <col min="2" max="2" width="8.42578125" style="28" customWidth="1"/>
    <col min="3" max="3" width="36" style="2" customWidth="1"/>
    <col min="4" max="4" width="31.140625" style="2" customWidth="1"/>
    <col min="5" max="5" width="10" style="2" customWidth="1"/>
    <col min="6" max="6" width="10.7109375" style="2" customWidth="1"/>
    <col min="7" max="7" width="5.140625" style="2" bestFit="1" customWidth="1"/>
    <col min="8" max="9" width="12" style="2" customWidth="1"/>
    <col min="10" max="10" width="10.42578125" style="2" customWidth="1"/>
    <col min="11" max="11" width="8.140625" style="2" customWidth="1"/>
    <col min="12" max="12" width="7.7109375" style="2" customWidth="1"/>
    <col min="13" max="13" width="4.5703125" style="2" customWidth="1"/>
    <col min="14" max="14" width="9.28515625" style="2" customWidth="1"/>
    <col min="15" max="15" width="8.7109375" style="2" customWidth="1"/>
    <col min="16" max="16" width="7.28515625" style="2" customWidth="1"/>
    <col min="17" max="17" width="8.7109375" style="2" customWidth="1"/>
    <col min="18" max="18" width="9" style="2" customWidth="1"/>
    <col min="19" max="19" width="10.140625" style="2" customWidth="1"/>
    <col min="20" max="20" width="8.28515625" style="2" customWidth="1"/>
    <col min="21" max="21" width="9" style="2" customWidth="1"/>
    <col min="22" max="22" width="8.140625" style="2" customWidth="1"/>
    <col min="23" max="26" width="7.5703125" style="2" customWidth="1"/>
    <col min="27" max="27" width="6.42578125" style="2" customWidth="1"/>
    <col min="28" max="28" width="9.28515625" style="2" customWidth="1"/>
    <col min="29" max="29" width="8.140625" style="2" customWidth="1"/>
    <col min="30" max="30" width="10.85546875" style="2" customWidth="1"/>
    <col min="31" max="31" width="10.42578125" style="2" customWidth="1"/>
    <col min="32" max="32" width="9.85546875" style="2" customWidth="1"/>
    <col min="33" max="33" width="3.85546875" style="2" customWidth="1"/>
    <col min="34" max="34" width="10.42578125" style="2" customWidth="1"/>
    <col min="35" max="35" width="6.42578125" style="2" customWidth="1"/>
    <col min="36" max="16384" width="11.42578125" style="2"/>
  </cols>
  <sheetData>
    <row r="1" spans="2:37" ht="15.75" x14ac:dyDescent="0.25">
      <c r="B1" s="349" t="s">
        <v>0</v>
      </c>
      <c r="C1" s="349"/>
      <c r="D1" s="349"/>
      <c r="E1" s="349"/>
      <c r="F1" s="349"/>
      <c r="G1" s="349"/>
      <c r="H1" s="349"/>
      <c r="I1" s="349"/>
      <c r="J1" s="349"/>
      <c r="K1" s="349"/>
      <c r="L1" s="349"/>
      <c r="M1" s="349"/>
      <c r="N1" s="349"/>
      <c r="O1" s="349"/>
      <c r="P1" s="349"/>
      <c r="Q1" s="349"/>
      <c r="R1" s="349"/>
      <c r="S1" s="349"/>
      <c r="T1" s="349"/>
      <c r="U1" s="349"/>
      <c r="V1" s="349"/>
      <c r="W1" s="349"/>
      <c r="X1" s="349"/>
      <c r="Y1" s="349"/>
      <c r="Z1" s="349"/>
      <c r="AA1" s="349"/>
      <c r="AB1" s="349"/>
      <c r="AC1" s="349"/>
      <c r="AD1" s="349"/>
      <c r="AE1" s="349"/>
      <c r="AF1" s="1"/>
    </row>
    <row r="2" spans="2:37" ht="15.75" x14ac:dyDescent="0.25">
      <c r="B2" s="349" t="s">
        <v>42</v>
      </c>
      <c r="C2" s="349"/>
      <c r="D2" s="349"/>
      <c r="E2" s="349"/>
      <c r="F2" s="349"/>
      <c r="G2" s="349"/>
      <c r="H2" s="349"/>
      <c r="I2" s="349"/>
      <c r="J2" s="349"/>
      <c r="K2" s="349"/>
      <c r="L2" s="349"/>
      <c r="M2" s="349"/>
      <c r="N2" s="349"/>
      <c r="O2" s="349"/>
      <c r="P2" s="349"/>
      <c r="Q2" s="349"/>
      <c r="R2" s="349"/>
      <c r="S2" s="349"/>
      <c r="T2" s="349"/>
      <c r="U2" s="349"/>
      <c r="V2" s="349"/>
      <c r="W2" s="349"/>
      <c r="X2" s="349"/>
      <c r="Y2" s="349"/>
      <c r="Z2" s="349"/>
      <c r="AA2" s="349"/>
      <c r="AB2" s="349"/>
      <c r="AC2" s="349"/>
      <c r="AD2" s="349"/>
      <c r="AE2" s="349"/>
      <c r="AF2" s="349"/>
    </row>
    <row r="3" spans="2:37" ht="15.75" x14ac:dyDescent="0.25">
      <c r="B3" s="349" t="s">
        <v>38</v>
      </c>
      <c r="C3" s="349"/>
      <c r="D3" s="349"/>
      <c r="E3" s="349"/>
      <c r="F3" s="349"/>
      <c r="G3" s="349"/>
      <c r="H3" s="349"/>
      <c r="I3" s="349"/>
      <c r="J3" s="349"/>
      <c r="K3" s="349"/>
      <c r="L3" s="349"/>
      <c r="M3" s="349"/>
      <c r="N3" s="349"/>
      <c r="O3" s="349"/>
      <c r="P3" s="349"/>
      <c r="Q3" s="349"/>
      <c r="R3" s="349"/>
      <c r="S3" s="349"/>
      <c r="T3" s="349"/>
      <c r="U3" s="349"/>
      <c r="V3" s="349"/>
      <c r="W3" s="349"/>
      <c r="X3" s="349"/>
      <c r="Y3" s="349"/>
      <c r="Z3" s="349"/>
      <c r="AA3" s="349"/>
      <c r="AB3" s="349"/>
      <c r="AC3" s="349"/>
      <c r="AD3" s="349"/>
      <c r="AE3" s="349"/>
      <c r="AF3" s="349"/>
    </row>
    <row r="4" spans="2:37" ht="15.75" x14ac:dyDescent="0.25">
      <c r="B4" s="66"/>
      <c r="C4" s="1" t="s">
        <v>176</v>
      </c>
    </row>
    <row r="5" spans="2:37" ht="0.75" customHeight="1" x14ac:dyDescent="0.25">
      <c r="B5" s="66"/>
      <c r="C5" s="66"/>
      <c r="D5" s="66"/>
      <c r="E5" s="66"/>
      <c r="F5" s="66"/>
      <c r="G5" s="66"/>
      <c r="H5" s="66"/>
      <c r="I5" s="66"/>
      <c r="J5" s="66"/>
      <c r="K5" s="66"/>
      <c r="L5" s="66"/>
      <c r="M5" s="66"/>
      <c r="N5" s="66"/>
      <c r="O5" s="66"/>
      <c r="P5" s="66"/>
      <c r="Q5" s="66"/>
      <c r="R5" s="66"/>
      <c r="S5" s="66"/>
      <c r="T5" s="66"/>
      <c r="U5" s="66"/>
      <c r="V5" s="66"/>
      <c r="W5" s="66"/>
      <c r="X5" s="66"/>
      <c r="Y5" s="66"/>
      <c r="Z5" s="66"/>
      <c r="AA5" s="66"/>
      <c r="AB5" s="66"/>
      <c r="AC5" s="66"/>
      <c r="AD5" s="66"/>
      <c r="AE5" s="66"/>
      <c r="AF5" s="66"/>
    </row>
    <row r="6" spans="2:37" ht="5.25" hidden="1" customHeight="1" x14ac:dyDescent="0.2"/>
    <row r="7" spans="2:37" ht="21" customHeight="1" x14ac:dyDescent="0.2"/>
    <row r="8" spans="2:37" s="1" customFormat="1" ht="15.75" x14ac:dyDescent="0.25">
      <c r="B8" s="369" t="s">
        <v>1</v>
      </c>
      <c r="C8" s="372" t="s">
        <v>2</v>
      </c>
      <c r="D8" s="375" t="s">
        <v>3</v>
      </c>
      <c r="E8" s="376" t="s">
        <v>4</v>
      </c>
      <c r="F8" s="365" t="s">
        <v>5</v>
      </c>
      <c r="G8" s="366"/>
      <c r="H8" s="366"/>
      <c r="I8" s="366"/>
      <c r="J8" s="366"/>
      <c r="K8" s="366"/>
      <c r="L8" s="366"/>
      <c r="M8" s="366"/>
      <c r="N8" s="366"/>
      <c r="O8" s="367"/>
      <c r="P8" s="364" t="s">
        <v>9</v>
      </c>
      <c r="Q8" s="364"/>
      <c r="R8" s="364"/>
      <c r="S8" s="364"/>
      <c r="T8" s="364"/>
      <c r="U8" s="364"/>
      <c r="V8" s="364"/>
      <c r="W8" s="364"/>
      <c r="X8" s="364"/>
      <c r="Y8" s="364"/>
      <c r="Z8" s="364"/>
      <c r="AA8" s="364"/>
      <c r="AB8" s="364" t="s">
        <v>11</v>
      </c>
      <c r="AC8" s="364"/>
      <c r="AD8" s="364"/>
      <c r="AE8" s="364"/>
      <c r="AF8" s="364"/>
      <c r="AG8" s="364" t="s">
        <v>15</v>
      </c>
      <c r="AH8" s="364"/>
      <c r="AI8" s="364"/>
    </row>
    <row r="9" spans="2:37" s="1" customFormat="1" ht="15.75" x14ac:dyDescent="0.25">
      <c r="B9" s="370"/>
      <c r="C9" s="373"/>
      <c r="D9" s="375"/>
      <c r="E9" s="376"/>
      <c r="F9" s="365" t="s">
        <v>6</v>
      </c>
      <c r="G9" s="366"/>
      <c r="H9" s="366"/>
      <c r="I9" s="366"/>
      <c r="J9" s="366"/>
      <c r="K9" s="367"/>
      <c r="L9" s="368" t="s">
        <v>7</v>
      </c>
      <c r="M9" s="368"/>
      <c r="N9" s="368"/>
      <c r="O9" s="368"/>
      <c r="P9" s="368" t="s">
        <v>10</v>
      </c>
      <c r="Q9" s="368"/>
      <c r="R9" s="368"/>
      <c r="S9" s="368"/>
      <c r="T9" s="368"/>
      <c r="U9" s="368"/>
      <c r="V9" s="368"/>
      <c r="W9" s="368"/>
      <c r="X9" s="368"/>
      <c r="Y9" s="368"/>
      <c r="Z9" s="368"/>
      <c r="AA9" s="368"/>
      <c r="AB9" s="83" t="s">
        <v>31</v>
      </c>
      <c r="AC9" s="83" t="s">
        <v>32</v>
      </c>
      <c r="AD9" s="83" t="s">
        <v>12</v>
      </c>
      <c r="AE9" s="83" t="s">
        <v>13</v>
      </c>
      <c r="AF9" s="83" t="s">
        <v>14</v>
      </c>
      <c r="AG9" s="375" t="s">
        <v>16</v>
      </c>
      <c r="AH9" s="375" t="s">
        <v>17</v>
      </c>
      <c r="AI9" s="375" t="s">
        <v>18</v>
      </c>
    </row>
    <row r="10" spans="2:37" s="1" customFormat="1" ht="47.25" x14ac:dyDescent="0.25">
      <c r="B10" s="371"/>
      <c r="C10" s="374"/>
      <c r="D10" s="375"/>
      <c r="E10" s="376"/>
      <c r="F10" s="82" t="s">
        <v>41</v>
      </c>
      <c r="G10" s="81" t="s">
        <v>43</v>
      </c>
      <c r="H10" s="81" t="s">
        <v>175</v>
      </c>
      <c r="I10" s="81" t="s">
        <v>44</v>
      </c>
      <c r="J10" s="80" t="s">
        <v>174</v>
      </c>
      <c r="K10" s="82" t="s">
        <v>22</v>
      </c>
      <c r="L10" s="77" t="s">
        <v>8</v>
      </c>
      <c r="M10" s="79" t="s">
        <v>28</v>
      </c>
      <c r="N10" s="77" t="s">
        <v>37</v>
      </c>
      <c r="O10" s="79" t="s">
        <v>29</v>
      </c>
      <c r="P10" s="78" t="s">
        <v>25</v>
      </c>
      <c r="Q10" s="77" t="s">
        <v>24</v>
      </c>
      <c r="R10" s="77" t="s">
        <v>64</v>
      </c>
      <c r="S10" s="77" t="s">
        <v>65</v>
      </c>
      <c r="T10" s="76" t="s">
        <v>26</v>
      </c>
      <c r="U10" s="77" t="s">
        <v>27</v>
      </c>
      <c r="V10" s="77" t="s">
        <v>23</v>
      </c>
      <c r="W10" s="76" t="s">
        <v>82</v>
      </c>
      <c r="X10" s="76" t="s">
        <v>73</v>
      </c>
      <c r="Y10" s="76" t="s">
        <v>173</v>
      </c>
      <c r="Z10" s="76" t="s">
        <v>172</v>
      </c>
      <c r="AA10" s="77" t="s">
        <v>30</v>
      </c>
      <c r="AB10" s="75"/>
      <c r="AC10" s="75"/>
      <c r="AD10" s="75"/>
      <c r="AE10" s="75"/>
      <c r="AF10" s="75"/>
      <c r="AG10" s="375"/>
      <c r="AH10" s="375"/>
      <c r="AI10" s="375"/>
    </row>
    <row r="11" spans="2:37" ht="44.25" customHeight="1" x14ac:dyDescent="0.2">
      <c r="B11" s="11">
        <v>1</v>
      </c>
      <c r="C11" s="10" t="s">
        <v>36</v>
      </c>
      <c r="D11" s="14" t="str">
        <f>+D12</f>
        <v>Asesoría Legal-Mesa de Partes</v>
      </c>
      <c r="E11" s="11">
        <v>10</v>
      </c>
      <c r="F11" s="11">
        <v>0</v>
      </c>
      <c r="G11" s="11">
        <v>0</v>
      </c>
      <c r="H11" s="11">
        <v>1</v>
      </c>
      <c r="I11" s="11">
        <v>0</v>
      </c>
      <c r="J11" s="11">
        <v>0</v>
      </c>
      <c r="K11" s="11">
        <v>0</v>
      </c>
      <c r="L11" s="12"/>
      <c r="M11" s="12"/>
      <c r="N11" s="12"/>
      <c r="O11" s="12"/>
      <c r="P11" s="11" t="s">
        <v>33</v>
      </c>
      <c r="Q11" s="11"/>
      <c r="R11" s="11"/>
      <c r="S11" s="11"/>
      <c r="T11" s="11"/>
      <c r="U11" s="11"/>
      <c r="V11" s="11"/>
      <c r="W11" s="11"/>
      <c r="X11" s="11"/>
      <c r="Y11" s="11"/>
      <c r="Z11" s="11"/>
      <c r="AA11" s="11" t="s">
        <v>33</v>
      </c>
      <c r="AB11" s="3"/>
      <c r="AC11" s="3"/>
      <c r="AD11" s="3"/>
      <c r="AE11" s="3"/>
      <c r="AF11" s="3"/>
      <c r="AG11" s="67" t="s">
        <v>33</v>
      </c>
      <c r="AH11" s="67"/>
      <c r="AI11" s="67"/>
    </row>
    <row r="12" spans="2:37" ht="53.25" customHeight="1" x14ac:dyDescent="0.2">
      <c r="B12" s="67">
        <v>2</v>
      </c>
      <c r="C12" s="9" t="s">
        <v>171</v>
      </c>
      <c r="D12" s="68" t="s">
        <v>138</v>
      </c>
      <c r="E12" s="67">
        <v>2</v>
      </c>
      <c r="F12" s="67">
        <v>0</v>
      </c>
      <c r="G12" s="67">
        <v>0</v>
      </c>
      <c r="H12" s="67">
        <v>1</v>
      </c>
      <c r="I12" s="67">
        <v>0</v>
      </c>
      <c r="J12" s="67">
        <v>0</v>
      </c>
      <c r="K12" s="67">
        <v>0</v>
      </c>
      <c r="L12" s="67"/>
      <c r="M12" s="67"/>
      <c r="N12" s="67"/>
      <c r="O12" s="67"/>
      <c r="P12" s="11"/>
      <c r="Q12" s="11" t="s">
        <v>33</v>
      </c>
      <c r="R12" s="11"/>
      <c r="S12" s="11"/>
      <c r="T12" s="11" t="s">
        <v>33</v>
      </c>
      <c r="U12" s="11"/>
      <c r="V12" s="11" t="s">
        <v>33</v>
      </c>
      <c r="W12" s="11" t="s">
        <v>33</v>
      </c>
      <c r="X12" s="11" t="s">
        <v>33</v>
      </c>
      <c r="Y12" s="11"/>
      <c r="Z12" s="11"/>
      <c r="AA12" s="11" t="s">
        <v>33</v>
      </c>
      <c r="AB12" s="3"/>
      <c r="AC12" s="3"/>
      <c r="AD12" s="3"/>
      <c r="AE12" s="3"/>
      <c r="AF12" s="3"/>
      <c r="AG12" s="67"/>
      <c r="AH12" s="67"/>
      <c r="AI12" s="67"/>
    </row>
    <row r="13" spans="2:37" ht="40.5" customHeight="1" x14ac:dyDescent="0.2">
      <c r="B13" s="11">
        <v>3</v>
      </c>
      <c r="C13" s="10" t="s">
        <v>170</v>
      </c>
      <c r="D13" s="27" t="str">
        <f>+D12</f>
        <v>Asesoría Legal-Mesa de Partes</v>
      </c>
      <c r="E13" s="11">
        <v>3</v>
      </c>
      <c r="F13" s="11">
        <v>0</v>
      </c>
      <c r="G13" s="11">
        <v>0</v>
      </c>
      <c r="H13" s="11">
        <v>1</v>
      </c>
      <c r="I13" s="11">
        <v>0</v>
      </c>
      <c r="J13" s="11">
        <v>0</v>
      </c>
      <c r="K13" s="11">
        <v>0</v>
      </c>
      <c r="L13" s="12"/>
      <c r="M13" s="11"/>
      <c r="N13" s="12"/>
      <c r="O13" s="12"/>
      <c r="P13" s="11"/>
      <c r="Q13" s="11" t="s">
        <v>33</v>
      </c>
      <c r="R13" s="11"/>
      <c r="S13" s="11"/>
      <c r="T13" s="11" t="s">
        <v>33</v>
      </c>
      <c r="U13" s="11"/>
      <c r="V13" s="11" t="s">
        <v>33</v>
      </c>
      <c r="W13" s="11" t="s">
        <v>33</v>
      </c>
      <c r="X13" s="11" t="s">
        <v>33</v>
      </c>
      <c r="Y13" s="11"/>
      <c r="Z13" s="11"/>
      <c r="AA13" s="11" t="s">
        <v>33</v>
      </c>
      <c r="AB13" s="13"/>
      <c r="AC13" s="13"/>
      <c r="AD13" s="13"/>
      <c r="AE13" s="13"/>
      <c r="AF13" s="13"/>
      <c r="AG13" s="12"/>
      <c r="AH13" s="12" t="s">
        <v>33</v>
      </c>
      <c r="AI13" s="12"/>
    </row>
    <row r="14" spans="2:37" ht="24.95" customHeight="1" x14ac:dyDescent="0.2">
      <c r="B14" s="11">
        <v>4</v>
      </c>
      <c r="C14" s="14" t="s">
        <v>105</v>
      </c>
      <c r="D14" s="14" t="str">
        <f>+D13</f>
        <v>Asesoría Legal-Mesa de Partes</v>
      </c>
      <c r="E14" s="11">
        <v>2</v>
      </c>
      <c r="F14" s="11">
        <v>0</v>
      </c>
      <c r="G14" s="11">
        <v>0</v>
      </c>
      <c r="H14" s="11">
        <v>1</v>
      </c>
      <c r="I14" s="11">
        <v>0</v>
      </c>
      <c r="J14" s="11">
        <v>0</v>
      </c>
      <c r="K14" s="11">
        <v>0</v>
      </c>
      <c r="L14" s="11"/>
      <c r="M14" s="11"/>
      <c r="N14" s="11"/>
      <c r="O14" s="11"/>
      <c r="P14" s="11"/>
      <c r="Q14" s="11" t="s">
        <v>33</v>
      </c>
      <c r="R14" s="11"/>
      <c r="S14" s="11"/>
      <c r="T14" s="11" t="s">
        <v>33</v>
      </c>
      <c r="U14" s="11"/>
      <c r="V14" s="11" t="s">
        <v>33</v>
      </c>
      <c r="W14" s="11" t="s">
        <v>33</v>
      </c>
      <c r="X14" s="11" t="s">
        <v>33</v>
      </c>
      <c r="Y14" s="11"/>
      <c r="Z14" s="11"/>
      <c r="AA14" s="11" t="s">
        <v>33</v>
      </c>
      <c r="AB14" s="13"/>
      <c r="AC14" s="13"/>
      <c r="AD14" s="13"/>
      <c r="AE14" s="13"/>
      <c r="AF14" s="13"/>
      <c r="AG14" s="12"/>
      <c r="AH14" s="12"/>
      <c r="AI14" s="12" t="s">
        <v>33</v>
      </c>
    </row>
    <row r="15" spans="2:37" ht="28.5" customHeight="1" x14ac:dyDescent="0.2">
      <c r="B15" s="67">
        <v>5</v>
      </c>
      <c r="C15" s="10" t="s">
        <v>39</v>
      </c>
      <c r="D15" s="10" t="s">
        <v>127</v>
      </c>
      <c r="E15" s="17">
        <v>3</v>
      </c>
      <c r="F15" s="11">
        <v>0</v>
      </c>
      <c r="G15" s="11">
        <v>0</v>
      </c>
      <c r="H15" s="11">
        <v>0</v>
      </c>
      <c r="I15" s="11">
        <v>0</v>
      </c>
      <c r="J15" s="11">
        <v>1</v>
      </c>
      <c r="K15" s="11">
        <v>0</v>
      </c>
      <c r="L15" s="12"/>
      <c r="M15" s="12"/>
      <c r="N15" s="12"/>
      <c r="O15" s="12"/>
      <c r="P15" s="11"/>
      <c r="Q15" s="11" t="s">
        <v>33</v>
      </c>
      <c r="R15" s="11"/>
      <c r="S15" s="11"/>
      <c r="T15" s="11" t="s">
        <v>33</v>
      </c>
      <c r="U15" s="11"/>
      <c r="V15" s="11" t="s">
        <v>33</v>
      </c>
      <c r="W15" s="11" t="s">
        <v>33</v>
      </c>
      <c r="X15" s="11" t="s">
        <v>33</v>
      </c>
      <c r="Y15" s="11"/>
      <c r="Z15" s="11"/>
      <c r="AA15" s="11" t="s">
        <v>33</v>
      </c>
      <c r="AB15" s="13"/>
      <c r="AC15" s="13"/>
      <c r="AD15" s="13"/>
      <c r="AE15" s="13"/>
      <c r="AF15" s="13"/>
      <c r="AG15" s="12"/>
      <c r="AH15" s="12" t="s">
        <v>33</v>
      </c>
      <c r="AI15" s="12"/>
      <c r="AK15" s="2">
        <f>24*60</f>
        <v>1440</v>
      </c>
    </row>
    <row r="16" spans="2:37" ht="24.75" customHeight="1" x14ac:dyDescent="0.2">
      <c r="B16" s="11">
        <v>6</v>
      </c>
      <c r="C16" s="18" t="s">
        <v>60</v>
      </c>
      <c r="D16" s="10" t="str">
        <f>+D15</f>
        <v xml:space="preserve">Dirección de Minería </v>
      </c>
      <c r="E16" s="17">
        <v>210</v>
      </c>
      <c r="F16" s="11">
        <v>0</v>
      </c>
      <c r="G16" s="19">
        <v>0</v>
      </c>
      <c r="H16" s="19">
        <v>0</v>
      </c>
      <c r="I16" s="19">
        <v>0</v>
      </c>
      <c r="J16" s="19">
        <v>1</v>
      </c>
      <c r="K16" s="19">
        <v>0</v>
      </c>
      <c r="L16" s="11"/>
      <c r="M16" s="11"/>
      <c r="N16" s="11"/>
      <c r="O16" s="11"/>
      <c r="P16" s="11" t="s">
        <v>33</v>
      </c>
      <c r="Q16" s="11" t="s">
        <v>33</v>
      </c>
      <c r="R16" s="11"/>
      <c r="S16" s="11"/>
      <c r="T16" s="11" t="s">
        <v>33</v>
      </c>
      <c r="U16" s="11"/>
      <c r="V16" s="11" t="s">
        <v>33</v>
      </c>
      <c r="W16" s="11"/>
      <c r="X16" s="11"/>
      <c r="Y16" s="11"/>
      <c r="Z16" s="11"/>
      <c r="AA16" s="11" t="s">
        <v>33</v>
      </c>
      <c r="AB16" s="13"/>
      <c r="AC16" s="13"/>
      <c r="AD16" s="13"/>
      <c r="AE16" s="13"/>
      <c r="AF16" s="13"/>
      <c r="AG16" s="12"/>
      <c r="AH16" s="12" t="s">
        <v>33</v>
      </c>
      <c r="AI16" s="12"/>
      <c r="AK16" s="2">
        <f>AK15*10</f>
        <v>14400</v>
      </c>
    </row>
    <row r="17" spans="2:35" ht="34.5" customHeight="1" x14ac:dyDescent="0.2">
      <c r="B17" s="67">
        <v>7</v>
      </c>
      <c r="C17" s="10" t="s">
        <v>134</v>
      </c>
      <c r="D17" s="21" t="str">
        <f>+D16</f>
        <v xml:space="preserve">Dirección de Minería </v>
      </c>
      <c r="E17" s="17">
        <v>390</v>
      </c>
      <c r="F17" s="11">
        <v>0</v>
      </c>
      <c r="G17" s="11">
        <v>0</v>
      </c>
      <c r="H17" s="11">
        <v>0</v>
      </c>
      <c r="I17" s="11">
        <v>0</v>
      </c>
      <c r="J17" s="11">
        <v>1</v>
      </c>
      <c r="K17" s="11">
        <v>0</v>
      </c>
      <c r="L17" s="11">
        <v>30</v>
      </c>
      <c r="M17" s="12"/>
      <c r="N17" s="12"/>
      <c r="O17" s="12"/>
      <c r="P17" s="11"/>
      <c r="Q17" s="11" t="s">
        <v>33</v>
      </c>
      <c r="R17" s="11" t="s">
        <v>33</v>
      </c>
      <c r="S17" s="11" t="s">
        <v>33</v>
      </c>
      <c r="T17" s="11" t="s">
        <v>33</v>
      </c>
      <c r="U17" s="11" t="s">
        <v>33</v>
      </c>
      <c r="V17" s="11" t="s">
        <v>33</v>
      </c>
      <c r="W17" s="11" t="s">
        <v>33</v>
      </c>
      <c r="X17" s="11" t="s">
        <v>33</v>
      </c>
      <c r="Y17" s="11" t="s">
        <v>33</v>
      </c>
      <c r="Z17" s="11" t="s">
        <v>33</v>
      </c>
      <c r="AA17" s="11" t="s">
        <v>33</v>
      </c>
      <c r="AB17" s="13"/>
      <c r="AC17" s="13"/>
      <c r="AD17" s="13"/>
      <c r="AE17" s="13"/>
      <c r="AF17" s="13"/>
      <c r="AG17" s="12" t="s">
        <v>33</v>
      </c>
      <c r="AH17" s="12"/>
      <c r="AI17" s="12"/>
    </row>
    <row r="18" spans="2:35" ht="37.5" customHeight="1" x14ac:dyDescent="0.2">
      <c r="B18" s="11">
        <v>8</v>
      </c>
      <c r="C18" s="10" t="s">
        <v>133</v>
      </c>
      <c r="D18" s="21" t="str">
        <f>+D17</f>
        <v xml:space="preserve">Dirección de Minería </v>
      </c>
      <c r="E18" s="17">
        <v>2</v>
      </c>
      <c r="F18" s="11">
        <v>0</v>
      </c>
      <c r="G18" s="11">
        <v>0</v>
      </c>
      <c r="H18" s="11">
        <v>0</v>
      </c>
      <c r="I18" s="11">
        <v>0</v>
      </c>
      <c r="J18" s="11">
        <v>1</v>
      </c>
      <c r="K18" s="11">
        <v>0</v>
      </c>
      <c r="L18" s="11"/>
      <c r="M18" s="12"/>
      <c r="N18" s="12"/>
      <c r="O18" s="12"/>
      <c r="P18" s="11"/>
      <c r="Q18" s="11" t="s">
        <v>33</v>
      </c>
      <c r="R18" s="11"/>
      <c r="S18" s="11"/>
      <c r="T18" s="11" t="s">
        <v>33</v>
      </c>
      <c r="U18" s="11"/>
      <c r="V18" s="11" t="s">
        <v>33</v>
      </c>
      <c r="W18" s="11" t="s">
        <v>33</v>
      </c>
      <c r="X18" s="11" t="s">
        <v>33</v>
      </c>
      <c r="Y18" s="11"/>
      <c r="Z18" s="11"/>
      <c r="AA18" s="11" t="s">
        <v>33</v>
      </c>
      <c r="AB18" s="13"/>
      <c r="AC18" s="13"/>
      <c r="AD18" s="13"/>
      <c r="AE18" s="13"/>
      <c r="AF18" s="13"/>
      <c r="AG18" s="12"/>
      <c r="AH18" s="12"/>
      <c r="AI18" s="12"/>
    </row>
    <row r="19" spans="2:35" ht="37.5" customHeight="1" x14ac:dyDescent="0.2">
      <c r="B19" s="11">
        <v>9</v>
      </c>
      <c r="C19" s="10" t="s">
        <v>132</v>
      </c>
      <c r="D19" s="21" t="s">
        <v>53</v>
      </c>
      <c r="E19" s="17">
        <v>2</v>
      </c>
      <c r="F19" s="11">
        <v>0</v>
      </c>
      <c r="G19" s="11">
        <v>0</v>
      </c>
      <c r="H19" s="11">
        <v>0</v>
      </c>
      <c r="I19" s="11">
        <v>1</v>
      </c>
      <c r="J19" s="11">
        <v>0</v>
      </c>
      <c r="K19" s="11">
        <v>0</v>
      </c>
      <c r="L19" s="11"/>
      <c r="M19" s="12"/>
      <c r="N19" s="12"/>
      <c r="O19" s="12"/>
      <c r="P19" s="11"/>
      <c r="Q19" s="11" t="s">
        <v>33</v>
      </c>
      <c r="R19" s="11"/>
      <c r="S19" s="11"/>
      <c r="T19" s="11" t="s">
        <v>33</v>
      </c>
      <c r="U19" s="11"/>
      <c r="V19" s="11" t="s">
        <v>33</v>
      </c>
      <c r="W19" s="11" t="s">
        <v>33</v>
      </c>
      <c r="X19" s="11" t="s">
        <v>33</v>
      </c>
      <c r="Y19" s="11"/>
      <c r="Z19" s="11"/>
      <c r="AA19" s="11" t="s">
        <v>33</v>
      </c>
      <c r="AB19" s="13"/>
      <c r="AC19" s="13"/>
      <c r="AD19" s="13"/>
      <c r="AE19" s="13"/>
      <c r="AF19" s="13"/>
      <c r="AG19" s="12"/>
      <c r="AH19" s="12"/>
      <c r="AI19" s="12"/>
    </row>
    <row r="20" spans="2:35" ht="43.5" customHeight="1" x14ac:dyDescent="0.2">
      <c r="B20" s="67">
        <v>10</v>
      </c>
      <c r="C20" s="10" t="s">
        <v>131</v>
      </c>
      <c r="D20" s="21" t="str">
        <f>+D19</f>
        <v>Asesoría Legal</v>
      </c>
      <c r="E20" s="17">
        <v>240</v>
      </c>
      <c r="F20" s="11">
        <v>0</v>
      </c>
      <c r="G20" s="11">
        <v>0</v>
      </c>
      <c r="H20" s="11">
        <v>0</v>
      </c>
      <c r="I20" s="11">
        <v>1</v>
      </c>
      <c r="J20" s="11">
        <v>0</v>
      </c>
      <c r="K20" s="11">
        <v>0</v>
      </c>
      <c r="L20" s="11">
        <v>15</v>
      </c>
      <c r="M20" s="12"/>
      <c r="N20" s="12"/>
      <c r="O20" s="12"/>
      <c r="P20" s="11" t="s">
        <v>33</v>
      </c>
      <c r="Q20" s="11" t="s">
        <v>33</v>
      </c>
      <c r="R20" s="11" t="s">
        <v>33</v>
      </c>
      <c r="S20" s="11" t="s">
        <v>33</v>
      </c>
      <c r="T20" s="11" t="s">
        <v>33</v>
      </c>
      <c r="U20" s="11" t="s">
        <v>33</v>
      </c>
      <c r="V20" s="11" t="s">
        <v>33</v>
      </c>
      <c r="W20" s="11" t="s">
        <v>33</v>
      </c>
      <c r="X20" s="11" t="s">
        <v>33</v>
      </c>
      <c r="Y20" s="11" t="s">
        <v>33</v>
      </c>
      <c r="Z20" s="11" t="s">
        <v>33</v>
      </c>
      <c r="AA20" s="11" t="s">
        <v>33</v>
      </c>
      <c r="AB20" s="13"/>
      <c r="AC20" s="13"/>
      <c r="AD20" s="13"/>
      <c r="AE20" s="13"/>
      <c r="AF20" s="13"/>
      <c r="AG20" s="12"/>
      <c r="AH20" s="12"/>
      <c r="AI20" s="12"/>
    </row>
    <row r="21" spans="2:35" ht="35.25" customHeight="1" x14ac:dyDescent="0.2">
      <c r="B21" s="11">
        <v>11</v>
      </c>
      <c r="C21" s="10" t="s">
        <v>130</v>
      </c>
      <c r="D21" s="21" t="str">
        <f>+D20</f>
        <v>Asesoría Legal</v>
      </c>
      <c r="E21" s="17">
        <v>5</v>
      </c>
      <c r="F21" s="11">
        <v>0</v>
      </c>
      <c r="G21" s="11">
        <v>0</v>
      </c>
      <c r="H21" s="11">
        <v>0</v>
      </c>
      <c r="I21" s="11">
        <v>1</v>
      </c>
      <c r="J21" s="11">
        <v>0</v>
      </c>
      <c r="K21" s="11">
        <v>0</v>
      </c>
      <c r="L21" s="11"/>
      <c r="M21" s="12"/>
      <c r="N21" s="11">
        <v>3</v>
      </c>
      <c r="O21" s="12"/>
      <c r="P21" s="11"/>
      <c r="Q21" s="11"/>
      <c r="R21" s="11"/>
      <c r="S21" s="11"/>
      <c r="T21" s="11"/>
      <c r="U21" s="11"/>
      <c r="V21" s="11"/>
      <c r="W21" s="11"/>
      <c r="X21" s="11"/>
      <c r="Y21" s="11"/>
      <c r="Z21" s="11"/>
      <c r="AA21" s="11" t="s">
        <v>33</v>
      </c>
      <c r="AB21" s="13"/>
      <c r="AC21" s="13"/>
      <c r="AD21" s="13"/>
      <c r="AE21" s="13"/>
      <c r="AF21" s="13"/>
      <c r="AG21" s="12"/>
      <c r="AH21" s="12"/>
      <c r="AI21" s="12"/>
    </row>
    <row r="22" spans="2:35" ht="45" customHeight="1" x14ac:dyDescent="0.2">
      <c r="B22" s="67">
        <v>12</v>
      </c>
      <c r="C22" s="24" t="s">
        <v>169</v>
      </c>
      <c r="D22" s="21" t="str">
        <f>+D13</f>
        <v>Asesoría Legal-Mesa de Partes</v>
      </c>
      <c r="E22" s="17">
        <v>2</v>
      </c>
      <c r="F22" s="11">
        <v>0</v>
      </c>
      <c r="G22" s="11">
        <v>0</v>
      </c>
      <c r="H22" s="11">
        <v>1</v>
      </c>
      <c r="I22" s="11">
        <v>0</v>
      </c>
      <c r="J22" s="11">
        <v>0</v>
      </c>
      <c r="K22" s="11">
        <v>0</v>
      </c>
      <c r="L22" s="11"/>
      <c r="M22" s="12"/>
      <c r="N22" s="12"/>
      <c r="O22" s="12"/>
      <c r="P22" s="11"/>
      <c r="Q22" s="11"/>
      <c r="R22" s="11"/>
      <c r="S22" s="11"/>
      <c r="T22" s="11"/>
      <c r="U22" s="11"/>
      <c r="V22" s="11"/>
      <c r="W22" s="11"/>
      <c r="X22" s="11"/>
      <c r="Y22" s="11"/>
      <c r="Z22" s="11"/>
      <c r="AA22" s="11" t="s">
        <v>33</v>
      </c>
      <c r="AB22" s="13"/>
      <c r="AC22" s="13"/>
      <c r="AD22" s="13"/>
      <c r="AE22" s="13"/>
      <c r="AF22" s="13"/>
      <c r="AG22" s="12"/>
      <c r="AH22" s="12"/>
      <c r="AI22" s="12"/>
    </row>
    <row r="23" spans="2:35" ht="24.95" customHeight="1" x14ac:dyDescent="0.2">
      <c r="B23" s="11">
        <v>13</v>
      </c>
      <c r="C23" s="10" t="s">
        <v>39</v>
      </c>
      <c r="D23" s="10" t="s">
        <v>127</v>
      </c>
      <c r="E23" s="17">
        <v>2</v>
      </c>
      <c r="F23" s="11">
        <v>0</v>
      </c>
      <c r="G23" s="11">
        <v>0</v>
      </c>
      <c r="H23" s="11">
        <v>0</v>
      </c>
      <c r="I23" s="11">
        <v>0</v>
      </c>
      <c r="J23" s="11">
        <v>1</v>
      </c>
      <c r="K23" s="11">
        <v>0</v>
      </c>
      <c r="L23" s="11"/>
      <c r="M23" s="12"/>
      <c r="N23" s="12"/>
      <c r="O23" s="12"/>
      <c r="P23" s="11"/>
      <c r="Q23" s="11" t="s">
        <v>33</v>
      </c>
      <c r="R23" s="11"/>
      <c r="S23" s="11"/>
      <c r="T23" s="11" t="s">
        <v>33</v>
      </c>
      <c r="U23" s="11"/>
      <c r="V23" s="11" t="s">
        <v>33</v>
      </c>
      <c r="W23" s="11" t="s">
        <v>33</v>
      </c>
      <c r="X23" s="11" t="s">
        <v>33</v>
      </c>
      <c r="Y23" s="11"/>
      <c r="Z23" s="11"/>
      <c r="AA23" s="11" t="s">
        <v>33</v>
      </c>
      <c r="AB23" s="13"/>
      <c r="AC23" s="13"/>
      <c r="AD23" s="13"/>
      <c r="AE23" s="13"/>
      <c r="AF23" s="13"/>
      <c r="AG23" s="12"/>
      <c r="AH23" s="12"/>
      <c r="AI23" s="12"/>
    </row>
    <row r="24" spans="2:35" ht="24.95" customHeight="1" x14ac:dyDescent="0.2">
      <c r="B24" s="11">
        <v>14</v>
      </c>
      <c r="C24" s="18" t="s">
        <v>126</v>
      </c>
      <c r="D24" s="10" t="str">
        <f>+D23</f>
        <v xml:space="preserve">Dirección de Minería </v>
      </c>
      <c r="E24" s="17">
        <v>60</v>
      </c>
      <c r="F24" s="11">
        <v>0</v>
      </c>
      <c r="G24" s="11">
        <v>0</v>
      </c>
      <c r="H24" s="11">
        <v>0</v>
      </c>
      <c r="I24" s="11">
        <v>0</v>
      </c>
      <c r="J24" s="11">
        <v>1</v>
      </c>
      <c r="K24" s="11">
        <v>0</v>
      </c>
      <c r="L24" s="11"/>
      <c r="M24" s="12"/>
      <c r="N24" s="12"/>
      <c r="O24" s="12"/>
      <c r="P24" s="11" t="s">
        <v>33</v>
      </c>
      <c r="Q24" s="11"/>
      <c r="R24" s="11"/>
      <c r="S24" s="11"/>
      <c r="T24" s="11"/>
      <c r="U24" s="11"/>
      <c r="V24" s="11"/>
      <c r="W24" s="11"/>
      <c r="X24" s="11"/>
      <c r="Y24" s="11"/>
      <c r="Z24" s="11"/>
      <c r="AA24" s="11" t="s">
        <v>33</v>
      </c>
      <c r="AB24" s="13"/>
      <c r="AC24" s="13"/>
      <c r="AD24" s="13"/>
      <c r="AE24" s="13"/>
      <c r="AF24" s="13"/>
      <c r="AG24" s="12"/>
      <c r="AH24" s="12"/>
      <c r="AI24" s="12"/>
    </row>
    <row r="25" spans="2:35" ht="24.95" customHeight="1" x14ac:dyDescent="0.2">
      <c r="B25" s="67">
        <v>15</v>
      </c>
      <c r="C25" s="10" t="s">
        <v>150</v>
      </c>
      <c r="D25" s="21" t="str">
        <f>+D24</f>
        <v xml:space="preserve">Dirección de Minería </v>
      </c>
      <c r="E25" s="17">
        <v>390</v>
      </c>
      <c r="F25" s="11">
        <v>0</v>
      </c>
      <c r="G25" s="11">
        <v>0</v>
      </c>
      <c r="H25" s="11">
        <v>0</v>
      </c>
      <c r="I25" s="11">
        <v>0</v>
      </c>
      <c r="J25" s="11">
        <v>1</v>
      </c>
      <c r="K25" s="11">
        <v>0</v>
      </c>
      <c r="L25" s="11">
        <v>30</v>
      </c>
      <c r="M25" s="12"/>
      <c r="N25" s="12"/>
      <c r="O25" s="12"/>
      <c r="P25" s="11"/>
      <c r="Q25" s="11" t="s">
        <v>33</v>
      </c>
      <c r="R25" s="11" t="s">
        <v>33</v>
      </c>
      <c r="S25" s="11" t="s">
        <v>33</v>
      </c>
      <c r="T25" s="11" t="s">
        <v>33</v>
      </c>
      <c r="U25" s="11" t="s">
        <v>33</v>
      </c>
      <c r="V25" s="11" t="s">
        <v>33</v>
      </c>
      <c r="W25" s="11" t="s">
        <v>33</v>
      </c>
      <c r="X25" s="11" t="s">
        <v>33</v>
      </c>
      <c r="Y25" s="11" t="s">
        <v>33</v>
      </c>
      <c r="Z25" s="11" t="s">
        <v>33</v>
      </c>
      <c r="AA25" s="11" t="s">
        <v>33</v>
      </c>
      <c r="AB25" s="13"/>
      <c r="AC25" s="13"/>
      <c r="AD25" s="13"/>
      <c r="AE25" s="13"/>
      <c r="AF25" s="13"/>
      <c r="AG25" s="12"/>
      <c r="AH25" s="12"/>
      <c r="AI25" s="12"/>
    </row>
    <row r="26" spans="2:35" ht="24.95" customHeight="1" x14ac:dyDescent="0.2">
      <c r="B26" s="11">
        <v>16</v>
      </c>
      <c r="C26" s="10" t="s">
        <v>149</v>
      </c>
      <c r="D26" s="74" t="str">
        <f>+D25</f>
        <v xml:space="preserve">Dirección de Minería </v>
      </c>
      <c r="E26" s="17">
        <v>2</v>
      </c>
      <c r="F26" s="11">
        <v>0</v>
      </c>
      <c r="G26" s="11">
        <v>0</v>
      </c>
      <c r="H26" s="11">
        <v>0</v>
      </c>
      <c r="I26" s="11">
        <v>0</v>
      </c>
      <c r="J26" s="11">
        <v>1</v>
      </c>
      <c r="K26" s="11">
        <v>0</v>
      </c>
      <c r="L26" s="11"/>
      <c r="M26" s="12"/>
      <c r="N26" s="12"/>
      <c r="O26" s="12"/>
      <c r="P26" s="11"/>
      <c r="Q26" s="11" t="s">
        <v>33</v>
      </c>
      <c r="R26" s="11"/>
      <c r="S26" s="11"/>
      <c r="T26" s="11" t="s">
        <v>33</v>
      </c>
      <c r="U26" s="11"/>
      <c r="V26" s="11" t="s">
        <v>33</v>
      </c>
      <c r="W26" s="11" t="s">
        <v>33</v>
      </c>
      <c r="X26" s="11" t="s">
        <v>33</v>
      </c>
      <c r="Y26" s="11"/>
      <c r="Z26" s="11"/>
      <c r="AA26" s="11" t="s">
        <v>33</v>
      </c>
      <c r="AB26" s="13"/>
      <c r="AC26" s="13"/>
      <c r="AD26" s="13"/>
      <c r="AE26" s="13"/>
      <c r="AF26" s="13"/>
      <c r="AG26" s="12"/>
      <c r="AH26" s="12"/>
      <c r="AI26" s="12"/>
    </row>
    <row r="27" spans="2:35" ht="35.25" customHeight="1" x14ac:dyDescent="0.2">
      <c r="B27" s="67">
        <v>17</v>
      </c>
      <c r="C27" s="10" t="s">
        <v>123</v>
      </c>
      <c r="D27" s="74" t="s">
        <v>53</v>
      </c>
      <c r="E27" s="17">
        <v>2</v>
      </c>
      <c r="F27" s="11">
        <v>0</v>
      </c>
      <c r="G27" s="11">
        <v>0</v>
      </c>
      <c r="H27" s="11">
        <v>0</v>
      </c>
      <c r="I27" s="11">
        <v>1</v>
      </c>
      <c r="J27" s="11">
        <v>0</v>
      </c>
      <c r="K27" s="11">
        <v>0</v>
      </c>
      <c r="L27" s="11"/>
      <c r="M27" s="12"/>
      <c r="N27" s="12"/>
      <c r="O27" s="12"/>
      <c r="P27" s="11"/>
      <c r="Q27" s="11" t="s">
        <v>33</v>
      </c>
      <c r="R27" s="11"/>
      <c r="S27" s="11"/>
      <c r="T27" s="11" t="s">
        <v>33</v>
      </c>
      <c r="U27" s="11"/>
      <c r="V27" s="11" t="s">
        <v>33</v>
      </c>
      <c r="W27" s="11" t="s">
        <v>33</v>
      </c>
      <c r="X27" s="11" t="s">
        <v>33</v>
      </c>
      <c r="Y27" s="11"/>
      <c r="Z27" s="11"/>
      <c r="AA27" s="11" t="s">
        <v>33</v>
      </c>
      <c r="AB27" s="13"/>
      <c r="AC27" s="13"/>
      <c r="AD27" s="13"/>
      <c r="AE27" s="13"/>
      <c r="AF27" s="13"/>
      <c r="AG27" s="12"/>
      <c r="AH27" s="12"/>
      <c r="AI27" s="12"/>
    </row>
    <row r="28" spans="2:35" ht="24.95" customHeight="1" x14ac:dyDescent="0.2">
      <c r="B28" s="11">
        <v>18</v>
      </c>
      <c r="C28" s="10" t="s">
        <v>122</v>
      </c>
      <c r="D28" s="74" t="str">
        <f>+D27</f>
        <v>Asesoría Legal</v>
      </c>
      <c r="E28" s="17">
        <v>240</v>
      </c>
      <c r="F28" s="11">
        <v>0</v>
      </c>
      <c r="G28" s="11">
        <v>0</v>
      </c>
      <c r="H28" s="11">
        <v>0</v>
      </c>
      <c r="I28" s="11">
        <v>1</v>
      </c>
      <c r="J28" s="11">
        <v>0</v>
      </c>
      <c r="K28" s="11">
        <v>0</v>
      </c>
      <c r="L28" s="11">
        <v>20</v>
      </c>
      <c r="M28" s="12"/>
      <c r="N28" s="12"/>
      <c r="O28" s="12"/>
      <c r="P28" s="11"/>
      <c r="Q28" s="11" t="s">
        <v>33</v>
      </c>
      <c r="R28" s="11" t="s">
        <v>33</v>
      </c>
      <c r="S28" s="11" t="s">
        <v>33</v>
      </c>
      <c r="T28" s="11" t="s">
        <v>33</v>
      </c>
      <c r="U28" s="11" t="s">
        <v>33</v>
      </c>
      <c r="V28" s="11" t="s">
        <v>33</v>
      </c>
      <c r="W28" s="11" t="s">
        <v>33</v>
      </c>
      <c r="X28" s="11" t="s">
        <v>33</v>
      </c>
      <c r="Y28" s="11" t="s">
        <v>33</v>
      </c>
      <c r="Z28" s="11" t="s">
        <v>33</v>
      </c>
      <c r="AA28" s="11" t="s">
        <v>33</v>
      </c>
      <c r="AB28" s="13"/>
      <c r="AC28" s="13"/>
      <c r="AD28" s="13"/>
      <c r="AE28" s="13"/>
      <c r="AF28" s="13"/>
      <c r="AG28" s="12"/>
      <c r="AH28" s="12"/>
      <c r="AI28" s="12"/>
    </row>
    <row r="29" spans="2:35" ht="36" customHeight="1" x14ac:dyDescent="0.2">
      <c r="B29" s="11">
        <v>19</v>
      </c>
      <c r="C29" s="10" t="s">
        <v>168</v>
      </c>
      <c r="D29" s="74" t="str">
        <f>+D28</f>
        <v>Asesoría Legal</v>
      </c>
      <c r="E29" s="17">
        <v>5</v>
      </c>
      <c r="F29" s="11">
        <v>0</v>
      </c>
      <c r="G29" s="11">
        <v>0</v>
      </c>
      <c r="H29" s="11">
        <v>0</v>
      </c>
      <c r="I29" s="11">
        <v>1</v>
      </c>
      <c r="J29" s="11">
        <v>0</v>
      </c>
      <c r="K29" s="11">
        <v>0</v>
      </c>
      <c r="L29" s="11">
        <v>1</v>
      </c>
      <c r="M29" s="12"/>
      <c r="N29" s="12"/>
      <c r="O29" s="12"/>
      <c r="P29" s="11"/>
      <c r="Q29" s="11" t="s">
        <v>33</v>
      </c>
      <c r="R29" s="11" t="s">
        <v>33</v>
      </c>
      <c r="S29" s="11" t="s">
        <v>33</v>
      </c>
      <c r="T29" s="11" t="s">
        <v>33</v>
      </c>
      <c r="U29" s="11" t="s">
        <v>33</v>
      </c>
      <c r="V29" s="11" t="s">
        <v>33</v>
      </c>
      <c r="W29" s="11" t="s">
        <v>33</v>
      </c>
      <c r="X29" s="11" t="s">
        <v>33</v>
      </c>
      <c r="Y29" s="11" t="s">
        <v>33</v>
      </c>
      <c r="Z29" s="11" t="s">
        <v>33</v>
      </c>
      <c r="AA29" s="11" t="s">
        <v>33</v>
      </c>
      <c r="AB29" s="13"/>
      <c r="AC29" s="13"/>
      <c r="AD29" s="13"/>
      <c r="AE29" s="13"/>
      <c r="AF29" s="13"/>
      <c r="AG29" s="12"/>
      <c r="AH29" s="12"/>
      <c r="AI29" s="12"/>
    </row>
    <row r="30" spans="2:35" ht="45.75" customHeight="1" x14ac:dyDescent="0.2">
      <c r="B30" s="67">
        <v>20</v>
      </c>
      <c r="C30" s="10" t="s">
        <v>167</v>
      </c>
      <c r="D30" s="74" t="str">
        <f>+D29</f>
        <v>Asesoría Legal</v>
      </c>
      <c r="E30" s="17">
        <v>2</v>
      </c>
      <c r="F30" s="11">
        <v>0</v>
      </c>
      <c r="G30" s="11">
        <v>0</v>
      </c>
      <c r="H30" s="11">
        <v>0</v>
      </c>
      <c r="I30" s="11">
        <v>1</v>
      </c>
      <c r="J30" s="11">
        <v>0</v>
      </c>
      <c r="K30" s="11">
        <v>0</v>
      </c>
      <c r="L30" s="11"/>
      <c r="M30" s="12"/>
      <c r="N30" s="12"/>
      <c r="O30" s="12"/>
      <c r="P30" s="11"/>
      <c r="Q30" s="11" t="s">
        <v>33</v>
      </c>
      <c r="R30" s="11"/>
      <c r="S30" s="11"/>
      <c r="T30" s="11" t="s">
        <v>33</v>
      </c>
      <c r="U30" s="11"/>
      <c r="V30" s="11" t="s">
        <v>33</v>
      </c>
      <c r="W30" s="11" t="s">
        <v>33</v>
      </c>
      <c r="X30" s="11" t="s">
        <v>33</v>
      </c>
      <c r="Y30" s="11"/>
      <c r="Z30" s="11"/>
      <c r="AA30" s="11" t="s">
        <v>33</v>
      </c>
      <c r="AB30" s="13"/>
      <c r="AC30" s="13"/>
      <c r="AD30" s="13"/>
      <c r="AE30" s="13"/>
      <c r="AF30" s="13"/>
      <c r="AG30" s="12"/>
      <c r="AH30" s="12"/>
      <c r="AI30" s="12"/>
    </row>
    <row r="31" spans="2:35" ht="45.75" customHeight="1" x14ac:dyDescent="0.2">
      <c r="B31" s="11">
        <v>21</v>
      </c>
      <c r="C31" s="10" t="s">
        <v>166</v>
      </c>
      <c r="D31" s="74" t="s">
        <v>51</v>
      </c>
      <c r="E31" s="17">
        <v>2</v>
      </c>
      <c r="F31" s="11">
        <v>0</v>
      </c>
      <c r="G31" s="11">
        <v>1</v>
      </c>
      <c r="H31" s="11">
        <v>0</v>
      </c>
      <c r="I31" s="11">
        <v>0</v>
      </c>
      <c r="J31" s="11">
        <v>0</v>
      </c>
      <c r="K31" s="11">
        <v>0</v>
      </c>
      <c r="L31" s="11"/>
      <c r="M31" s="12"/>
      <c r="N31" s="12"/>
      <c r="O31" s="12"/>
      <c r="P31" s="11"/>
      <c r="Q31" s="11" t="s">
        <v>33</v>
      </c>
      <c r="R31" s="11"/>
      <c r="S31" s="11"/>
      <c r="T31" s="11" t="s">
        <v>33</v>
      </c>
      <c r="U31" s="11"/>
      <c r="V31" s="11" t="s">
        <v>33</v>
      </c>
      <c r="W31" s="11" t="s">
        <v>33</v>
      </c>
      <c r="X31" s="11" t="s">
        <v>33</v>
      </c>
      <c r="Y31" s="11"/>
      <c r="Z31" s="11"/>
      <c r="AA31" s="11" t="s">
        <v>33</v>
      </c>
      <c r="AB31" s="13"/>
      <c r="AC31" s="13"/>
      <c r="AD31" s="13"/>
      <c r="AE31" s="13"/>
      <c r="AF31" s="13"/>
      <c r="AG31" s="12"/>
      <c r="AH31" s="12"/>
      <c r="AI31" s="12"/>
    </row>
    <row r="32" spans="2:35" ht="35.25" customHeight="1" x14ac:dyDescent="0.2">
      <c r="B32" s="67">
        <v>22</v>
      </c>
      <c r="C32" s="10" t="s">
        <v>57</v>
      </c>
      <c r="D32" s="72" t="s">
        <v>51</v>
      </c>
      <c r="E32" s="11">
        <v>5</v>
      </c>
      <c r="F32" s="11">
        <v>0</v>
      </c>
      <c r="G32" s="11">
        <v>1</v>
      </c>
      <c r="H32" s="11">
        <v>0</v>
      </c>
      <c r="I32" s="11">
        <v>0</v>
      </c>
      <c r="J32" s="11">
        <v>0</v>
      </c>
      <c r="K32" s="11">
        <v>0</v>
      </c>
      <c r="L32" s="12">
        <v>1</v>
      </c>
      <c r="M32" s="12"/>
      <c r="N32" s="12"/>
      <c r="O32" s="12"/>
      <c r="P32" s="11"/>
      <c r="Q32" s="11" t="s">
        <v>33</v>
      </c>
      <c r="R32" s="11" t="s">
        <v>33</v>
      </c>
      <c r="S32" s="11" t="s">
        <v>33</v>
      </c>
      <c r="T32" s="11" t="s">
        <v>33</v>
      </c>
      <c r="U32" s="11" t="s">
        <v>33</v>
      </c>
      <c r="V32" s="11" t="s">
        <v>33</v>
      </c>
      <c r="W32" s="11"/>
      <c r="X32" s="11"/>
      <c r="Y32" s="11" t="s">
        <v>33</v>
      </c>
      <c r="Z32" s="11" t="s">
        <v>33</v>
      </c>
      <c r="AA32" s="11" t="s">
        <v>33</v>
      </c>
      <c r="AB32" s="13"/>
      <c r="AC32" s="13"/>
      <c r="AD32" s="13"/>
      <c r="AE32" s="13"/>
      <c r="AF32" s="13"/>
      <c r="AG32" s="12"/>
      <c r="AH32" s="12"/>
      <c r="AI32" s="12" t="s">
        <v>33</v>
      </c>
    </row>
    <row r="33" spans="2:35" ht="40.5" customHeight="1" x14ac:dyDescent="0.2">
      <c r="B33" s="11">
        <v>23</v>
      </c>
      <c r="C33" s="10" t="s">
        <v>56</v>
      </c>
      <c r="D33" s="73" t="str">
        <f>+D31</f>
        <v>Dirección Regional</v>
      </c>
      <c r="E33" s="11">
        <v>5</v>
      </c>
      <c r="F33" s="11">
        <v>0</v>
      </c>
      <c r="G33" s="11">
        <v>0</v>
      </c>
      <c r="H33" s="11">
        <v>0</v>
      </c>
      <c r="I33" s="11">
        <v>0</v>
      </c>
      <c r="J33" s="11">
        <v>0</v>
      </c>
      <c r="K33" s="11">
        <v>1</v>
      </c>
      <c r="L33" s="12"/>
      <c r="M33" s="12"/>
      <c r="N33" s="12"/>
      <c r="O33" s="12"/>
      <c r="P33" s="11" t="s">
        <v>33</v>
      </c>
      <c r="Q33" s="11"/>
      <c r="R33" s="11"/>
      <c r="S33" s="11"/>
      <c r="T33" s="11"/>
      <c r="U33" s="11"/>
      <c r="V33" s="11"/>
      <c r="W33" s="11"/>
      <c r="X33" s="11"/>
      <c r="Y33" s="11"/>
      <c r="Z33" s="11"/>
      <c r="AA33" s="11" t="s">
        <v>33</v>
      </c>
      <c r="AB33" s="13"/>
      <c r="AC33" s="13"/>
      <c r="AD33" s="13"/>
      <c r="AE33" s="13"/>
      <c r="AF33" s="13"/>
      <c r="AG33" s="12" t="s">
        <v>33</v>
      </c>
      <c r="AH33" s="12"/>
      <c r="AI33" s="23"/>
    </row>
    <row r="34" spans="2:35" ht="40.5" customHeight="1" x14ac:dyDescent="0.2">
      <c r="B34" s="11">
        <v>24</v>
      </c>
      <c r="C34" s="24" t="s">
        <v>48</v>
      </c>
      <c r="D34" s="73" t="str">
        <f>+D33</f>
        <v>Dirección Regional</v>
      </c>
      <c r="E34" s="11">
        <v>3</v>
      </c>
      <c r="F34" s="11">
        <v>0</v>
      </c>
      <c r="G34" s="11">
        <v>1</v>
      </c>
      <c r="H34" s="11">
        <v>0</v>
      </c>
      <c r="I34" s="11">
        <v>0</v>
      </c>
      <c r="J34" s="11">
        <v>0</v>
      </c>
      <c r="K34" s="11">
        <v>0</v>
      </c>
      <c r="L34" s="12"/>
      <c r="M34" s="12"/>
      <c r="N34" s="12"/>
      <c r="O34" s="12"/>
      <c r="P34" s="11"/>
      <c r="Q34" s="11" t="s">
        <v>33</v>
      </c>
      <c r="R34" s="11"/>
      <c r="S34" s="11"/>
      <c r="T34" s="11" t="s">
        <v>33</v>
      </c>
      <c r="U34" s="11"/>
      <c r="V34" s="11" t="s">
        <v>33</v>
      </c>
      <c r="W34" s="11" t="s">
        <v>33</v>
      </c>
      <c r="X34" s="11" t="s">
        <v>33</v>
      </c>
      <c r="Y34" s="11"/>
      <c r="Z34" s="11"/>
      <c r="AA34" s="11" t="s">
        <v>33</v>
      </c>
      <c r="AB34" s="12"/>
      <c r="AC34" s="12"/>
      <c r="AD34" s="12"/>
      <c r="AE34" s="12"/>
      <c r="AF34" s="12"/>
      <c r="AG34" s="12" t="s">
        <v>33</v>
      </c>
      <c r="AH34" s="12"/>
      <c r="AI34" s="12"/>
    </row>
    <row r="35" spans="2:35" ht="37.5" customHeight="1" x14ac:dyDescent="0.2">
      <c r="B35" s="67">
        <v>25</v>
      </c>
      <c r="C35" s="10" t="s">
        <v>118</v>
      </c>
      <c r="D35" s="72" t="s">
        <v>51</v>
      </c>
      <c r="E35" s="11">
        <v>3</v>
      </c>
      <c r="F35" s="11">
        <v>0</v>
      </c>
      <c r="G35" s="11">
        <v>1</v>
      </c>
      <c r="H35" s="11">
        <v>0</v>
      </c>
      <c r="I35" s="11">
        <v>0</v>
      </c>
      <c r="J35" s="11">
        <v>0</v>
      </c>
      <c r="K35" s="11">
        <v>0</v>
      </c>
      <c r="L35" s="11"/>
      <c r="M35" s="11"/>
      <c r="N35" s="11">
        <v>2</v>
      </c>
      <c r="O35" s="11"/>
      <c r="P35" s="11"/>
      <c r="Q35" s="11"/>
      <c r="R35" s="11"/>
      <c r="S35" s="11"/>
      <c r="T35" s="11"/>
      <c r="U35" s="11"/>
      <c r="V35" s="11"/>
      <c r="W35" s="11"/>
      <c r="X35" s="11"/>
      <c r="Y35" s="11"/>
      <c r="Z35" s="11"/>
      <c r="AA35" s="11" t="s">
        <v>33</v>
      </c>
      <c r="AB35" s="13"/>
      <c r="AC35" s="13"/>
      <c r="AD35" s="13"/>
      <c r="AE35" s="13"/>
      <c r="AF35" s="13"/>
      <c r="AG35" s="12"/>
      <c r="AH35" s="12"/>
      <c r="AI35" s="26" t="s">
        <v>33</v>
      </c>
    </row>
    <row r="36" spans="2:35" ht="27" customHeight="1" thickBot="1" x14ac:dyDescent="0.25">
      <c r="B36" s="11">
        <v>26</v>
      </c>
      <c r="C36" s="24" t="s">
        <v>117</v>
      </c>
      <c r="D36" s="71" t="str">
        <f>+D34</f>
        <v>Dirección Regional</v>
      </c>
      <c r="E36" s="85">
        <v>2</v>
      </c>
      <c r="F36" s="11">
        <v>0</v>
      </c>
      <c r="G36" s="11">
        <v>1</v>
      </c>
      <c r="H36" s="11">
        <v>0</v>
      </c>
      <c r="I36" s="11">
        <v>0</v>
      </c>
      <c r="J36" s="11">
        <v>0</v>
      </c>
      <c r="K36" s="11">
        <v>0</v>
      </c>
      <c r="L36" s="11">
        <v>1</v>
      </c>
      <c r="M36" s="11"/>
      <c r="N36" s="11"/>
      <c r="O36" s="11"/>
      <c r="P36" s="11"/>
      <c r="Q36" s="11"/>
      <c r="R36" s="11" t="s">
        <v>33</v>
      </c>
      <c r="S36" s="11" t="s">
        <v>33</v>
      </c>
      <c r="T36" s="11"/>
      <c r="U36" s="11"/>
      <c r="V36" s="11" t="s">
        <v>33</v>
      </c>
      <c r="W36" s="11"/>
      <c r="X36" s="11"/>
      <c r="Y36" s="11"/>
      <c r="Z36" s="11" t="s">
        <v>33</v>
      </c>
      <c r="AA36" s="11" t="s">
        <v>33</v>
      </c>
      <c r="AB36" s="11"/>
      <c r="AC36" s="12"/>
      <c r="AD36" s="12"/>
      <c r="AE36" s="12"/>
      <c r="AF36" s="12"/>
      <c r="AG36" s="23"/>
      <c r="AH36" s="12" t="s">
        <v>33</v>
      </c>
      <c r="AI36" s="12"/>
    </row>
    <row r="37" spans="2:35" ht="16.5" thickBot="1" x14ac:dyDescent="0.3">
      <c r="E37" s="70">
        <f>SUM(E11:E36)</f>
        <v>1594</v>
      </c>
    </row>
  </sheetData>
  <mergeCells count="17">
    <mergeCell ref="P9:AA9"/>
    <mergeCell ref="AB8:AF8"/>
    <mergeCell ref="AG8:AI8"/>
    <mergeCell ref="AG9:AG10"/>
    <mergeCell ref="AH9:AH10"/>
    <mergeCell ref="AI9:AI10"/>
    <mergeCell ref="L9:O9"/>
    <mergeCell ref="B8:B10"/>
    <mergeCell ref="C8:C10"/>
    <mergeCell ref="D8:D10"/>
    <mergeCell ref="E8:E10"/>
    <mergeCell ref="F9:K9"/>
    <mergeCell ref="B1:AE1"/>
    <mergeCell ref="B2:AF2"/>
    <mergeCell ref="B3:AF3"/>
    <mergeCell ref="P8:AA8"/>
    <mergeCell ref="F8:O8"/>
  </mergeCells>
  <pageMargins left="0.25" right="0.25" top="0.75" bottom="0.75" header="0.3" footer="0.3"/>
  <pageSetup paperSize="9" scale="47" fitToWidth="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40"/>
  <sheetViews>
    <sheetView showGridLines="0" topLeftCell="A23" zoomScale="70" zoomScaleNormal="70" workbookViewId="0">
      <selection activeCell="E40" sqref="E40"/>
    </sheetView>
  </sheetViews>
  <sheetFormatPr baseColWidth="10" defaultColWidth="11.42578125" defaultRowHeight="15" x14ac:dyDescent="0.2"/>
  <cols>
    <col min="1" max="1" width="5.7109375" style="2" customWidth="1"/>
    <col min="2" max="2" width="6.85546875" style="28" customWidth="1"/>
    <col min="3" max="3" width="25.42578125" style="2" customWidth="1"/>
    <col min="4" max="4" width="28" style="2" customWidth="1"/>
    <col min="5" max="5" width="10" style="2" customWidth="1"/>
    <col min="6" max="8" width="10.7109375" style="2" customWidth="1"/>
    <col min="9" max="9" width="5.140625" style="2" bestFit="1" customWidth="1"/>
    <col min="10" max="10" width="9.85546875" style="2" customWidth="1"/>
    <col min="11" max="11" width="8.140625" style="2" customWidth="1"/>
    <col min="12" max="12" width="6.28515625" style="2" customWidth="1"/>
    <col min="13" max="13" width="5.85546875" style="2" customWidth="1"/>
    <col min="14" max="14" width="6.85546875" style="2" customWidth="1"/>
    <col min="15" max="15" width="4.5703125" style="2" customWidth="1"/>
    <col min="16" max="16" width="7.28515625" style="2" customWidth="1"/>
    <col min="17" max="18" width="5.5703125" style="2" customWidth="1"/>
    <col min="19" max="19" width="6.7109375" style="2" customWidth="1"/>
    <col min="20" max="21" width="7.28515625" style="2" customWidth="1"/>
    <col min="22" max="22" width="8.42578125" style="2" customWidth="1"/>
    <col min="23" max="23" width="7.140625" style="2" customWidth="1"/>
    <col min="24" max="24" width="8" style="2" customWidth="1"/>
    <col min="25" max="25" width="6.42578125" style="2" customWidth="1"/>
    <col min="26" max="28" width="7.5703125" style="2" customWidth="1"/>
    <col min="29" max="29" width="6.42578125" style="2" customWidth="1"/>
    <col min="30" max="34" width="8.140625" style="2" customWidth="1"/>
    <col min="35" max="37" width="4.5703125" style="2" customWidth="1"/>
    <col min="38" max="16384" width="11.42578125" style="2"/>
  </cols>
  <sheetData>
    <row r="1" spans="1:37" ht="15.75" x14ac:dyDescent="0.25">
      <c r="B1" s="349" t="s">
        <v>0</v>
      </c>
      <c r="C1" s="349"/>
      <c r="D1" s="349"/>
      <c r="E1" s="349"/>
      <c r="F1" s="349"/>
      <c r="G1" s="349"/>
      <c r="H1" s="349"/>
      <c r="I1" s="349"/>
      <c r="J1" s="349"/>
      <c r="K1" s="349"/>
      <c r="L1" s="349"/>
      <c r="M1" s="349"/>
      <c r="N1" s="349"/>
      <c r="O1" s="349"/>
      <c r="P1" s="349"/>
      <c r="Q1" s="349"/>
      <c r="R1" s="349"/>
      <c r="S1" s="349"/>
      <c r="T1" s="349"/>
      <c r="U1" s="349"/>
      <c r="V1" s="349"/>
      <c r="W1" s="349"/>
      <c r="X1" s="349"/>
      <c r="Y1" s="349"/>
      <c r="Z1" s="349"/>
      <c r="AA1" s="349"/>
      <c r="AB1" s="349"/>
      <c r="AC1" s="349"/>
      <c r="AD1" s="349"/>
      <c r="AE1" s="349"/>
      <c r="AF1" s="349"/>
      <c r="AG1" s="349"/>
      <c r="AH1" s="1"/>
    </row>
    <row r="2" spans="1:37" ht="15.75" x14ac:dyDescent="0.25">
      <c r="B2" s="349" t="s">
        <v>42</v>
      </c>
      <c r="C2" s="349"/>
      <c r="D2" s="349"/>
      <c r="E2" s="349"/>
      <c r="F2" s="349"/>
      <c r="G2" s="349"/>
      <c r="H2" s="349"/>
      <c r="I2" s="349"/>
      <c r="J2" s="349"/>
      <c r="K2" s="349"/>
      <c r="L2" s="349"/>
      <c r="M2" s="349"/>
      <c r="N2" s="349"/>
      <c r="O2" s="349"/>
      <c r="P2" s="349"/>
      <c r="Q2" s="349"/>
      <c r="R2" s="349"/>
      <c r="S2" s="349"/>
      <c r="T2" s="349"/>
      <c r="U2" s="349"/>
      <c r="V2" s="349"/>
      <c r="W2" s="349"/>
      <c r="X2" s="349"/>
      <c r="Y2" s="349"/>
      <c r="Z2" s="349"/>
      <c r="AA2" s="349"/>
      <c r="AB2" s="349"/>
      <c r="AC2" s="349"/>
      <c r="AD2" s="349"/>
      <c r="AE2" s="349"/>
      <c r="AF2" s="349"/>
      <c r="AG2" s="349"/>
      <c r="AH2" s="349"/>
    </row>
    <row r="3" spans="1:37" ht="15.75" x14ac:dyDescent="0.25">
      <c r="B3" s="349" t="s">
        <v>38</v>
      </c>
      <c r="C3" s="349"/>
      <c r="D3" s="349"/>
      <c r="E3" s="349"/>
      <c r="F3" s="349"/>
      <c r="G3" s="349"/>
      <c r="H3" s="349"/>
      <c r="I3" s="349"/>
      <c r="J3" s="349"/>
      <c r="K3" s="349"/>
      <c r="L3" s="349"/>
      <c r="M3" s="349"/>
      <c r="N3" s="349"/>
      <c r="O3" s="349"/>
      <c r="P3" s="349"/>
      <c r="Q3" s="349"/>
      <c r="R3" s="349"/>
      <c r="S3" s="349"/>
      <c r="T3" s="349"/>
      <c r="U3" s="349"/>
      <c r="V3" s="349"/>
      <c r="W3" s="349"/>
      <c r="X3" s="349"/>
      <c r="Y3" s="349"/>
      <c r="Z3" s="349"/>
      <c r="AA3" s="349"/>
      <c r="AB3" s="349"/>
      <c r="AC3" s="349"/>
      <c r="AD3" s="349"/>
      <c r="AE3" s="349"/>
      <c r="AF3" s="349"/>
      <c r="AG3" s="349"/>
      <c r="AH3" s="349"/>
    </row>
    <row r="4" spans="1:37" ht="15.75" x14ac:dyDescent="0.25">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row>
    <row r="5" spans="1:37" ht="15.75" x14ac:dyDescent="0.25">
      <c r="B5" s="66"/>
      <c r="C5" s="58" t="s">
        <v>245</v>
      </c>
      <c r="D5" s="66"/>
      <c r="E5" s="66"/>
      <c r="F5" s="66"/>
      <c r="G5" s="66"/>
      <c r="H5" s="66"/>
      <c r="I5" s="66"/>
      <c r="J5" s="66"/>
      <c r="K5" s="66"/>
      <c r="L5" s="66"/>
      <c r="M5" s="66"/>
      <c r="N5" s="66"/>
      <c r="O5" s="66"/>
      <c r="P5" s="66"/>
      <c r="Q5" s="66"/>
      <c r="R5" s="66"/>
      <c r="S5" s="66"/>
      <c r="T5" s="66"/>
      <c r="U5" s="66"/>
      <c r="V5" s="66"/>
      <c r="W5" s="66"/>
      <c r="X5" s="66"/>
      <c r="Y5" s="66"/>
      <c r="Z5" s="66"/>
      <c r="AA5" s="66"/>
      <c r="AB5" s="66"/>
      <c r="AC5" s="66"/>
      <c r="AD5" s="66"/>
      <c r="AE5" s="66"/>
      <c r="AF5" s="66"/>
      <c r="AG5" s="66"/>
      <c r="AH5" s="66"/>
    </row>
    <row r="6" spans="1:37" ht="0.75" customHeight="1" x14ac:dyDescent="0.25">
      <c r="B6" s="66"/>
      <c r="C6" s="66"/>
      <c r="D6" s="66"/>
      <c r="E6" s="66"/>
      <c r="F6" s="66"/>
      <c r="G6" s="66"/>
      <c r="H6" s="66"/>
      <c r="I6" s="66"/>
      <c r="J6" s="66"/>
      <c r="K6" s="66"/>
      <c r="L6" s="66"/>
      <c r="M6" s="66"/>
      <c r="N6" s="66"/>
      <c r="O6" s="66"/>
      <c r="P6" s="66"/>
      <c r="Q6" s="66"/>
      <c r="R6" s="66"/>
      <c r="S6" s="66"/>
      <c r="T6" s="66"/>
      <c r="U6" s="66"/>
      <c r="V6" s="66"/>
      <c r="W6" s="66"/>
      <c r="X6" s="66"/>
      <c r="Y6" s="66"/>
      <c r="Z6" s="66"/>
      <c r="AA6" s="66"/>
      <c r="AB6" s="66"/>
      <c r="AC6" s="66"/>
      <c r="AD6" s="66"/>
      <c r="AE6" s="66"/>
      <c r="AF6" s="66"/>
      <c r="AG6" s="66"/>
      <c r="AH6" s="66"/>
    </row>
    <row r="7" spans="1:37" ht="5.25" hidden="1" customHeight="1" x14ac:dyDescent="0.2"/>
    <row r="8" spans="1:37" ht="21" customHeight="1" x14ac:dyDescent="0.2"/>
    <row r="9" spans="1:37" ht="15.75" x14ac:dyDescent="0.25">
      <c r="A9" s="1"/>
      <c r="B9" s="369" t="s">
        <v>1</v>
      </c>
      <c r="C9" s="372" t="s">
        <v>2</v>
      </c>
      <c r="D9" s="375" t="s">
        <v>3</v>
      </c>
      <c r="E9" s="376" t="s">
        <v>4</v>
      </c>
      <c r="F9" s="365" t="s">
        <v>5</v>
      </c>
      <c r="G9" s="366"/>
      <c r="H9" s="366"/>
      <c r="I9" s="366"/>
      <c r="J9" s="366"/>
      <c r="K9" s="366"/>
      <c r="L9" s="366"/>
      <c r="M9" s="366"/>
      <c r="N9" s="366"/>
      <c r="O9" s="366"/>
      <c r="P9" s="366"/>
      <c r="Q9" s="367"/>
      <c r="R9" s="364" t="s">
        <v>9</v>
      </c>
      <c r="S9" s="364"/>
      <c r="T9" s="364"/>
      <c r="U9" s="364"/>
      <c r="V9" s="364"/>
      <c r="W9" s="364"/>
      <c r="X9" s="364"/>
      <c r="Y9" s="364"/>
      <c r="Z9" s="364"/>
      <c r="AA9" s="364"/>
      <c r="AB9" s="364"/>
      <c r="AC9" s="364"/>
      <c r="AD9" s="364" t="s">
        <v>11</v>
      </c>
      <c r="AE9" s="364"/>
      <c r="AF9" s="364"/>
      <c r="AG9" s="364"/>
      <c r="AH9" s="364"/>
      <c r="AI9" s="364" t="s">
        <v>15</v>
      </c>
      <c r="AJ9" s="364"/>
      <c r="AK9" s="364"/>
    </row>
    <row r="10" spans="1:37" ht="15.75" x14ac:dyDescent="0.25">
      <c r="A10" s="1"/>
      <c r="B10" s="370"/>
      <c r="C10" s="373"/>
      <c r="D10" s="375"/>
      <c r="E10" s="376"/>
      <c r="F10" s="365" t="s">
        <v>6</v>
      </c>
      <c r="G10" s="366"/>
      <c r="H10" s="366"/>
      <c r="I10" s="366"/>
      <c r="J10" s="366"/>
      <c r="K10" s="367"/>
      <c r="L10" s="368" t="s">
        <v>7</v>
      </c>
      <c r="M10" s="368"/>
      <c r="N10" s="368"/>
      <c r="O10" s="368"/>
      <c r="P10" s="368"/>
      <c r="Q10" s="368"/>
      <c r="R10" s="368" t="s">
        <v>10</v>
      </c>
      <c r="S10" s="368"/>
      <c r="T10" s="368"/>
      <c r="U10" s="368"/>
      <c r="V10" s="368"/>
      <c r="W10" s="368"/>
      <c r="X10" s="368"/>
      <c r="Y10" s="368"/>
      <c r="Z10" s="368"/>
      <c r="AA10" s="368"/>
      <c r="AB10" s="368"/>
      <c r="AC10" s="368"/>
      <c r="AD10" s="83" t="s">
        <v>31</v>
      </c>
      <c r="AE10" s="83" t="s">
        <v>32</v>
      </c>
      <c r="AF10" s="83" t="s">
        <v>12</v>
      </c>
      <c r="AG10" s="83" t="s">
        <v>13</v>
      </c>
      <c r="AH10" s="83" t="s">
        <v>14</v>
      </c>
      <c r="AI10" s="377" t="s">
        <v>16</v>
      </c>
      <c r="AJ10" s="377" t="s">
        <v>17</v>
      </c>
      <c r="AK10" s="377" t="s">
        <v>18</v>
      </c>
    </row>
    <row r="11" spans="1:37" ht="78.75" x14ac:dyDescent="0.25">
      <c r="A11" s="1"/>
      <c r="B11" s="371"/>
      <c r="C11" s="374"/>
      <c r="D11" s="375"/>
      <c r="E11" s="376"/>
      <c r="F11" s="82" t="s">
        <v>41</v>
      </c>
      <c r="G11" s="82" t="s">
        <v>146</v>
      </c>
      <c r="H11" s="82" t="s">
        <v>145</v>
      </c>
      <c r="I11" s="81" t="s">
        <v>43</v>
      </c>
      <c r="J11" s="80" t="s">
        <v>78</v>
      </c>
      <c r="K11" s="82" t="s">
        <v>22</v>
      </c>
      <c r="L11" s="77" t="s">
        <v>8</v>
      </c>
      <c r="M11" s="78" t="s">
        <v>144</v>
      </c>
      <c r="N11" s="76" t="s">
        <v>143</v>
      </c>
      <c r="O11" s="79" t="s">
        <v>28</v>
      </c>
      <c r="P11" s="77" t="s">
        <v>37</v>
      </c>
      <c r="Q11" s="79" t="s">
        <v>29</v>
      </c>
      <c r="R11" s="78" t="s">
        <v>25</v>
      </c>
      <c r="S11" s="77" t="s">
        <v>24</v>
      </c>
      <c r="T11" s="77" t="s">
        <v>64</v>
      </c>
      <c r="U11" s="77" t="s">
        <v>142</v>
      </c>
      <c r="V11" s="77" t="s">
        <v>65</v>
      </c>
      <c r="W11" s="76" t="s">
        <v>26</v>
      </c>
      <c r="X11" s="77" t="s">
        <v>27</v>
      </c>
      <c r="Y11" s="77" t="s">
        <v>23</v>
      </c>
      <c r="Z11" s="76" t="s">
        <v>141</v>
      </c>
      <c r="AA11" s="76" t="s">
        <v>84</v>
      </c>
      <c r="AB11" s="76" t="s">
        <v>140</v>
      </c>
      <c r="AC11" s="76" t="s">
        <v>30</v>
      </c>
      <c r="AD11" s="75"/>
      <c r="AE11" s="75"/>
      <c r="AF11" s="75"/>
      <c r="AG11" s="75"/>
      <c r="AH11" s="75"/>
      <c r="AI11" s="377"/>
      <c r="AJ11" s="377"/>
      <c r="AK11" s="377"/>
    </row>
    <row r="12" spans="1:37" ht="53.25" customHeight="1" x14ac:dyDescent="0.2">
      <c r="B12" s="11">
        <v>1</v>
      </c>
      <c r="C12" s="10" t="s">
        <v>36</v>
      </c>
      <c r="D12" s="14" t="str">
        <f>+D13</f>
        <v>Asesoría Legal-Mesa de Partes</v>
      </c>
      <c r="E12" s="11">
        <v>10</v>
      </c>
      <c r="F12" s="11">
        <v>0</v>
      </c>
      <c r="G12" s="11">
        <v>1</v>
      </c>
      <c r="H12" s="11">
        <v>0</v>
      </c>
      <c r="I12" s="11">
        <v>0</v>
      </c>
      <c r="J12" s="11">
        <v>0</v>
      </c>
      <c r="K12" s="11">
        <v>0</v>
      </c>
      <c r="L12" s="12"/>
      <c r="M12" s="12"/>
      <c r="N12" s="12"/>
      <c r="O12" s="12"/>
      <c r="P12" s="12"/>
      <c r="Q12" s="12"/>
      <c r="R12" s="11" t="s">
        <v>33</v>
      </c>
      <c r="S12" s="11"/>
      <c r="T12" s="11"/>
      <c r="U12" s="11"/>
      <c r="V12" s="11"/>
      <c r="W12" s="11"/>
      <c r="X12" s="11"/>
      <c r="Y12" s="11"/>
      <c r="Z12" s="11"/>
      <c r="AA12" s="11"/>
      <c r="AB12" s="11"/>
      <c r="AC12" s="11" t="s">
        <v>33</v>
      </c>
      <c r="AD12" s="3"/>
      <c r="AE12" s="3"/>
      <c r="AF12" s="3"/>
      <c r="AG12" s="3"/>
      <c r="AH12" s="3"/>
      <c r="AI12" s="67" t="s">
        <v>33</v>
      </c>
      <c r="AJ12" s="67"/>
      <c r="AK12" s="67"/>
    </row>
    <row r="13" spans="1:37" ht="53.25" customHeight="1" x14ac:dyDescent="0.2">
      <c r="B13" s="67">
        <v>2</v>
      </c>
      <c r="C13" s="9" t="s">
        <v>139</v>
      </c>
      <c r="D13" s="68" t="s">
        <v>138</v>
      </c>
      <c r="E13" s="67">
        <v>2</v>
      </c>
      <c r="F13" s="67">
        <v>0</v>
      </c>
      <c r="G13" s="67">
        <v>1</v>
      </c>
      <c r="H13" s="67">
        <v>0</v>
      </c>
      <c r="I13" s="67">
        <v>0</v>
      </c>
      <c r="J13" s="67">
        <v>0</v>
      </c>
      <c r="K13" s="67">
        <v>0</v>
      </c>
      <c r="L13" s="67"/>
      <c r="M13" s="67"/>
      <c r="N13" s="67"/>
      <c r="O13" s="67"/>
      <c r="P13" s="67"/>
      <c r="Q13" s="67"/>
      <c r="R13" s="11"/>
      <c r="S13" s="11" t="s">
        <v>33</v>
      </c>
      <c r="T13" s="11"/>
      <c r="U13" s="11"/>
      <c r="V13" s="11"/>
      <c r="W13" s="11" t="s">
        <v>33</v>
      </c>
      <c r="X13" s="11"/>
      <c r="Y13" s="11" t="s">
        <v>33</v>
      </c>
      <c r="Z13" s="11" t="s">
        <v>33</v>
      </c>
      <c r="AA13" s="11"/>
      <c r="AB13" s="11"/>
      <c r="AC13" s="11" t="s">
        <v>33</v>
      </c>
      <c r="AD13" s="3"/>
      <c r="AE13" s="3"/>
      <c r="AF13" s="3"/>
      <c r="AG13" s="3"/>
      <c r="AH13" s="3"/>
      <c r="AI13" s="67"/>
      <c r="AJ13" s="67"/>
      <c r="AK13" s="67"/>
    </row>
    <row r="14" spans="1:37" ht="53.25" customHeight="1" x14ac:dyDescent="0.2">
      <c r="B14" s="11">
        <v>3</v>
      </c>
      <c r="C14" s="10" t="s">
        <v>137</v>
      </c>
      <c r="D14" s="27" t="str">
        <f>+D13</f>
        <v>Asesoría Legal-Mesa de Partes</v>
      </c>
      <c r="E14" s="11">
        <v>3</v>
      </c>
      <c r="F14" s="11">
        <v>0</v>
      </c>
      <c r="G14" s="11">
        <v>1</v>
      </c>
      <c r="H14" s="11">
        <v>0</v>
      </c>
      <c r="I14" s="11">
        <v>0</v>
      </c>
      <c r="J14" s="11">
        <v>0</v>
      </c>
      <c r="K14" s="11">
        <v>0</v>
      </c>
      <c r="L14" s="12"/>
      <c r="M14" s="12"/>
      <c r="N14" s="12"/>
      <c r="O14" s="11"/>
      <c r="P14" s="12"/>
      <c r="Q14" s="12"/>
      <c r="R14" s="11"/>
      <c r="S14" s="11" t="s">
        <v>33</v>
      </c>
      <c r="T14" s="11"/>
      <c r="U14" s="11" t="s">
        <v>33</v>
      </c>
      <c r="V14" s="11"/>
      <c r="W14" s="11" t="s">
        <v>33</v>
      </c>
      <c r="X14" s="11"/>
      <c r="Y14" s="11" t="s">
        <v>33</v>
      </c>
      <c r="Z14" s="11" t="s">
        <v>33</v>
      </c>
      <c r="AA14" s="11"/>
      <c r="AB14" s="11"/>
      <c r="AC14" s="11" t="s">
        <v>33</v>
      </c>
      <c r="AD14" s="13"/>
      <c r="AE14" s="13"/>
      <c r="AF14" s="13"/>
      <c r="AG14" s="13"/>
      <c r="AH14" s="13"/>
      <c r="AI14" s="12"/>
      <c r="AJ14" s="12" t="s">
        <v>33</v>
      </c>
      <c r="AK14" s="12"/>
    </row>
    <row r="15" spans="1:37" ht="50.25" customHeight="1" x14ac:dyDescent="0.2">
      <c r="B15" s="11">
        <v>4</v>
      </c>
      <c r="C15" s="10" t="s">
        <v>136</v>
      </c>
      <c r="D15" s="27" t="str">
        <f>+D14</f>
        <v>Asesoría Legal-Mesa de Partes</v>
      </c>
      <c r="E15" s="11">
        <v>3</v>
      </c>
      <c r="F15" s="11">
        <v>0</v>
      </c>
      <c r="G15" s="11">
        <v>1</v>
      </c>
      <c r="H15" s="11">
        <v>0</v>
      </c>
      <c r="I15" s="11">
        <v>0</v>
      </c>
      <c r="J15" s="11">
        <v>0</v>
      </c>
      <c r="K15" s="11">
        <v>0</v>
      </c>
      <c r="L15" s="12"/>
      <c r="M15" s="12"/>
      <c r="N15" s="12"/>
      <c r="O15" s="11"/>
      <c r="P15" s="12"/>
      <c r="Q15" s="12"/>
      <c r="R15" s="11"/>
      <c r="S15" s="11"/>
      <c r="T15" s="11"/>
      <c r="U15" s="11"/>
      <c r="V15" s="11"/>
      <c r="W15" s="11"/>
      <c r="X15" s="11"/>
      <c r="Y15" s="11"/>
      <c r="Z15" s="11"/>
      <c r="AA15" s="11"/>
      <c r="AB15" s="11"/>
      <c r="AC15" s="11" t="s">
        <v>33</v>
      </c>
      <c r="AD15" s="13"/>
      <c r="AE15" s="13"/>
      <c r="AF15" s="13"/>
      <c r="AG15" s="13"/>
      <c r="AH15" s="13"/>
      <c r="AI15" s="12"/>
      <c r="AJ15" s="12"/>
      <c r="AK15" s="12"/>
    </row>
    <row r="16" spans="1:37" ht="36.75" customHeight="1" x14ac:dyDescent="0.2">
      <c r="B16" s="11">
        <v>5</v>
      </c>
      <c r="C16" s="14" t="s">
        <v>105</v>
      </c>
      <c r="D16" s="14" t="str">
        <f>+D14</f>
        <v>Asesoría Legal-Mesa de Partes</v>
      </c>
      <c r="E16" s="17">
        <v>2</v>
      </c>
      <c r="F16" s="11">
        <v>0</v>
      </c>
      <c r="G16" s="11">
        <v>1</v>
      </c>
      <c r="H16" s="11">
        <v>0</v>
      </c>
      <c r="I16" s="11">
        <v>0</v>
      </c>
      <c r="J16" s="11">
        <v>0</v>
      </c>
      <c r="K16" s="11">
        <v>0</v>
      </c>
      <c r="L16" s="11"/>
      <c r="M16" s="11"/>
      <c r="N16" s="11"/>
      <c r="O16" s="11"/>
      <c r="P16" s="11"/>
      <c r="Q16" s="11"/>
      <c r="R16" s="11"/>
      <c r="S16" s="11" t="s">
        <v>33</v>
      </c>
      <c r="T16" s="11"/>
      <c r="U16" s="11" t="s">
        <v>33</v>
      </c>
      <c r="V16" s="11"/>
      <c r="W16" s="11" t="s">
        <v>33</v>
      </c>
      <c r="X16" s="11"/>
      <c r="Y16" s="11" t="s">
        <v>33</v>
      </c>
      <c r="Z16" s="11" t="s">
        <v>33</v>
      </c>
      <c r="AA16" s="11"/>
      <c r="AB16" s="11"/>
      <c r="AC16" s="11" t="s">
        <v>33</v>
      </c>
      <c r="AD16" s="13"/>
      <c r="AE16" s="13"/>
      <c r="AF16" s="13"/>
      <c r="AG16" s="13"/>
      <c r="AH16" s="13"/>
      <c r="AI16" s="12"/>
      <c r="AJ16" s="12"/>
      <c r="AK16" s="12" t="s">
        <v>33</v>
      </c>
    </row>
    <row r="17" spans="2:39" ht="35.25" customHeight="1" x14ac:dyDescent="0.2">
      <c r="B17" s="67">
        <v>6</v>
      </c>
      <c r="C17" s="10" t="s">
        <v>39</v>
      </c>
      <c r="D17" s="10" t="s">
        <v>127</v>
      </c>
      <c r="E17" s="17">
        <v>3</v>
      </c>
      <c r="F17" s="11">
        <v>0</v>
      </c>
      <c r="G17" s="11">
        <v>0</v>
      </c>
      <c r="H17" s="11">
        <v>0</v>
      </c>
      <c r="I17" s="11">
        <v>0</v>
      </c>
      <c r="J17" s="11">
        <v>1</v>
      </c>
      <c r="K17" s="11">
        <v>0</v>
      </c>
      <c r="L17" s="12"/>
      <c r="M17" s="12"/>
      <c r="N17" s="12"/>
      <c r="O17" s="12"/>
      <c r="P17" s="12"/>
      <c r="Q17" s="12"/>
      <c r="R17" s="11"/>
      <c r="S17" s="11" t="s">
        <v>33</v>
      </c>
      <c r="T17" s="11"/>
      <c r="U17" s="11" t="s">
        <v>33</v>
      </c>
      <c r="V17" s="11"/>
      <c r="W17" s="11" t="s">
        <v>33</v>
      </c>
      <c r="X17" s="11"/>
      <c r="Y17" s="11" t="s">
        <v>33</v>
      </c>
      <c r="Z17" s="11" t="s">
        <v>33</v>
      </c>
      <c r="AA17" s="11"/>
      <c r="AB17" s="11"/>
      <c r="AC17" s="11" t="s">
        <v>33</v>
      </c>
      <c r="AD17" s="13"/>
      <c r="AE17" s="13"/>
      <c r="AF17" s="13"/>
      <c r="AG17" s="13"/>
      <c r="AH17" s="13"/>
      <c r="AI17" s="12"/>
      <c r="AJ17" s="12" t="s">
        <v>33</v>
      </c>
      <c r="AK17" s="12"/>
      <c r="AM17" s="2">
        <f>24*60</f>
        <v>1440</v>
      </c>
    </row>
    <row r="18" spans="2:39" ht="27.75" customHeight="1" x14ac:dyDescent="0.2">
      <c r="B18" s="11">
        <v>7</v>
      </c>
      <c r="C18" s="18" t="s">
        <v>135</v>
      </c>
      <c r="D18" s="10" t="str">
        <f>+D17</f>
        <v xml:space="preserve">Dirección de Minería </v>
      </c>
      <c r="E18" s="17">
        <v>210</v>
      </c>
      <c r="F18" s="11">
        <v>0</v>
      </c>
      <c r="G18" s="11">
        <v>0</v>
      </c>
      <c r="H18" s="11">
        <v>0</v>
      </c>
      <c r="I18" s="19">
        <v>0</v>
      </c>
      <c r="J18" s="19">
        <v>1</v>
      </c>
      <c r="K18" s="19">
        <v>0</v>
      </c>
      <c r="L18" s="11"/>
      <c r="M18" s="11"/>
      <c r="N18" s="11"/>
      <c r="O18" s="11"/>
      <c r="P18" s="11"/>
      <c r="Q18" s="11"/>
      <c r="R18" s="11" t="s">
        <v>33</v>
      </c>
      <c r="S18" s="11" t="s">
        <v>33</v>
      </c>
      <c r="T18" s="11"/>
      <c r="U18" s="11" t="s">
        <v>33</v>
      </c>
      <c r="V18" s="11"/>
      <c r="W18" s="11" t="s">
        <v>33</v>
      </c>
      <c r="X18" s="11"/>
      <c r="Y18" s="11" t="s">
        <v>33</v>
      </c>
      <c r="Z18" s="11" t="s">
        <v>33</v>
      </c>
      <c r="AA18" s="11"/>
      <c r="AB18" s="11"/>
      <c r="AC18" s="11" t="s">
        <v>33</v>
      </c>
      <c r="AD18" s="13"/>
      <c r="AE18" s="13"/>
      <c r="AF18" s="13"/>
      <c r="AG18" s="13"/>
      <c r="AH18" s="13"/>
      <c r="AI18" s="12"/>
      <c r="AJ18" s="12" t="s">
        <v>33</v>
      </c>
      <c r="AK18" s="12"/>
      <c r="AM18" s="2">
        <f>AM17*10</f>
        <v>14400</v>
      </c>
    </row>
    <row r="19" spans="2:39" ht="36" customHeight="1" x14ac:dyDescent="0.2">
      <c r="B19" s="11">
        <v>8</v>
      </c>
      <c r="C19" s="10" t="s">
        <v>134</v>
      </c>
      <c r="D19" s="21" t="str">
        <f>+D18</f>
        <v xml:space="preserve">Dirección de Minería </v>
      </c>
      <c r="E19" s="17">
        <v>390</v>
      </c>
      <c r="F19" s="11">
        <v>0</v>
      </c>
      <c r="G19" s="11">
        <v>0</v>
      </c>
      <c r="H19" s="11">
        <v>0</v>
      </c>
      <c r="I19" s="11">
        <v>0</v>
      </c>
      <c r="J19" s="11">
        <v>1</v>
      </c>
      <c r="K19" s="11">
        <v>0</v>
      </c>
      <c r="L19" s="11">
        <v>30</v>
      </c>
      <c r="M19" s="11">
        <v>1</v>
      </c>
      <c r="N19" s="12"/>
      <c r="O19" s="12"/>
      <c r="P19" s="12"/>
      <c r="Q19" s="12"/>
      <c r="R19" s="11" t="s">
        <v>33</v>
      </c>
      <c r="S19" s="11" t="s">
        <v>33</v>
      </c>
      <c r="T19" s="11" t="s">
        <v>33</v>
      </c>
      <c r="U19" s="11" t="s">
        <v>33</v>
      </c>
      <c r="V19" s="11"/>
      <c r="W19" s="11" t="s">
        <v>33</v>
      </c>
      <c r="X19" s="11" t="s">
        <v>33</v>
      </c>
      <c r="Y19" s="11" t="s">
        <v>33</v>
      </c>
      <c r="Z19" s="11" t="s">
        <v>33</v>
      </c>
      <c r="AA19" s="11" t="s">
        <v>33</v>
      </c>
      <c r="AB19" s="11" t="s">
        <v>33</v>
      </c>
      <c r="AC19" s="11" t="s">
        <v>33</v>
      </c>
      <c r="AD19" s="13"/>
      <c r="AE19" s="13"/>
      <c r="AF19" s="13"/>
      <c r="AG19" s="13"/>
      <c r="AH19" s="13"/>
      <c r="AI19" s="12" t="s">
        <v>33</v>
      </c>
      <c r="AJ19" s="12"/>
      <c r="AK19" s="12"/>
    </row>
    <row r="20" spans="2:39" ht="33.75" customHeight="1" x14ac:dyDescent="0.2">
      <c r="B20" s="11">
        <v>9</v>
      </c>
      <c r="C20" s="10" t="s">
        <v>133</v>
      </c>
      <c r="D20" s="21" t="str">
        <f>+D19</f>
        <v xml:space="preserve">Dirección de Minería </v>
      </c>
      <c r="E20" s="17">
        <v>2</v>
      </c>
      <c r="F20" s="11">
        <v>0</v>
      </c>
      <c r="G20" s="11">
        <v>0</v>
      </c>
      <c r="H20" s="11">
        <v>0</v>
      </c>
      <c r="I20" s="11">
        <v>0</v>
      </c>
      <c r="J20" s="11">
        <v>1</v>
      </c>
      <c r="K20" s="11">
        <v>0</v>
      </c>
      <c r="L20" s="11"/>
      <c r="M20" s="11"/>
      <c r="N20" s="12"/>
      <c r="O20" s="12"/>
      <c r="P20" s="12"/>
      <c r="Q20" s="12"/>
      <c r="R20" s="11"/>
      <c r="S20" s="11" t="s">
        <v>33</v>
      </c>
      <c r="T20" s="11"/>
      <c r="U20" s="11" t="s">
        <v>33</v>
      </c>
      <c r="V20" s="11"/>
      <c r="W20" s="11" t="s">
        <v>33</v>
      </c>
      <c r="X20" s="11"/>
      <c r="Y20" s="11" t="s">
        <v>33</v>
      </c>
      <c r="Z20" s="11" t="s">
        <v>33</v>
      </c>
      <c r="AA20" s="11"/>
      <c r="AB20" s="11"/>
      <c r="AC20" s="11" t="s">
        <v>33</v>
      </c>
      <c r="AD20" s="13"/>
      <c r="AE20" s="13"/>
      <c r="AF20" s="13"/>
      <c r="AG20" s="13"/>
      <c r="AH20" s="13"/>
      <c r="AI20" s="12"/>
      <c r="AJ20" s="12"/>
      <c r="AK20" s="12"/>
    </row>
    <row r="21" spans="2:39" ht="51.75" customHeight="1" x14ac:dyDescent="0.2">
      <c r="B21" s="67">
        <v>10</v>
      </c>
      <c r="C21" s="10" t="s">
        <v>132</v>
      </c>
      <c r="D21" s="21" t="s">
        <v>53</v>
      </c>
      <c r="E21" s="17">
        <v>2</v>
      </c>
      <c r="F21" s="11">
        <v>0</v>
      </c>
      <c r="G21" s="11">
        <v>0</v>
      </c>
      <c r="H21" s="11">
        <v>1</v>
      </c>
      <c r="I21" s="11">
        <v>0</v>
      </c>
      <c r="J21" s="11">
        <v>0</v>
      </c>
      <c r="K21" s="11">
        <v>0</v>
      </c>
      <c r="L21" s="11"/>
      <c r="M21" s="11"/>
      <c r="N21" s="12"/>
      <c r="O21" s="12"/>
      <c r="P21" s="12"/>
      <c r="Q21" s="12"/>
      <c r="R21" s="11"/>
      <c r="S21" s="11" t="s">
        <v>33</v>
      </c>
      <c r="T21" s="11"/>
      <c r="U21" s="11" t="s">
        <v>33</v>
      </c>
      <c r="V21" s="11"/>
      <c r="W21" s="11" t="s">
        <v>33</v>
      </c>
      <c r="X21" s="11"/>
      <c r="Y21" s="11" t="s">
        <v>33</v>
      </c>
      <c r="Z21" s="11" t="s">
        <v>33</v>
      </c>
      <c r="AA21" s="11"/>
      <c r="AB21" s="11"/>
      <c r="AC21" s="11" t="s">
        <v>33</v>
      </c>
      <c r="AD21" s="13"/>
      <c r="AE21" s="13"/>
      <c r="AF21" s="13"/>
      <c r="AG21" s="13"/>
      <c r="AH21" s="13"/>
      <c r="AI21" s="12"/>
      <c r="AJ21" s="12"/>
      <c r="AK21" s="12"/>
    </row>
    <row r="22" spans="2:39" ht="48" customHeight="1" x14ac:dyDescent="0.2">
      <c r="B22" s="11">
        <v>11</v>
      </c>
      <c r="C22" s="10" t="s">
        <v>131</v>
      </c>
      <c r="D22" s="21" t="str">
        <f>+D21</f>
        <v>Asesoría Legal</v>
      </c>
      <c r="E22" s="17">
        <v>240</v>
      </c>
      <c r="F22" s="11">
        <v>0</v>
      </c>
      <c r="G22" s="11">
        <v>0</v>
      </c>
      <c r="H22" s="11">
        <v>1</v>
      </c>
      <c r="I22" s="11">
        <v>0</v>
      </c>
      <c r="J22" s="11">
        <v>0</v>
      </c>
      <c r="K22" s="11">
        <v>0</v>
      </c>
      <c r="L22" s="11">
        <v>15</v>
      </c>
      <c r="M22" s="11">
        <v>1</v>
      </c>
      <c r="N22" s="12"/>
      <c r="O22" s="12"/>
      <c r="P22" s="12"/>
      <c r="Q22" s="12"/>
      <c r="R22" s="11" t="s">
        <v>33</v>
      </c>
      <c r="S22" s="11" t="s">
        <v>33</v>
      </c>
      <c r="T22" s="11" t="s">
        <v>33</v>
      </c>
      <c r="U22" s="11" t="s">
        <v>33</v>
      </c>
      <c r="V22" s="11" t="s">
        <v>33</v>
      </c>
      <c r="W22" s="11" t="s">
        <v>33</v>
      </c>
      <c r="X22" s="11" t="s">
        <v>33</v>
      </c>
      <c r="Y22" s="11" t="s">
        <v>33</v>
      </c>
      <c r="Z22" s="11" t="s">
        <v>33</v>
      </c>
      <c r="AA22" s="11" t="s">
        <v>33</v>
      </c>
      <c r="AB22" s="11" t="s">
        <v>33</v>
      </c>
      <c r="AC22" s="11" t="s">
        <v>33</v>
      </c>
      <c r="AD22" s="13"/>
      <c r="AE22" s="13"/>
      <c r="AF22" s="13"/>
      <c r="AG22" s="13"/>
      <c r="AH22" s="13"/>
      <c r="AI22" s="12"/>
      <c r="AJ22" s="12"/>
      <c r="AK22" s="12"/>
    </row>
    <row r="23" spans="2:39" ht="35.25" customHeight="1" x14ac:dyDescent="0.2">
      <c r="B23" s="11">
        <v>12</v>
      </c>
      <c r="C23" s="10" t="s">
        <v>130</v>
      </c>
      <c r="D23" s="21" t="str">
        <f>+D22</f>
        <v>Asesoría Legal</v>
      </c>
      <c r="E23" s="17">
        <v>5</v>
      </c>
      <c r="F23" s="11">
        <v>0</v>
      </c>
      <c r="G23" s="11">
        <v>0</v>
      </c>
      <c r="H23" s="11">
        <v>1</v>
      </c>
      <c r="I23" s="11">
        <v>0</v>
      </c>
      <c r="J23" s="11">
        <v>0</v>
      </c>
      <c r="K23" s="11">
        <v>0</v>
      </c>
      <c r="L23" s="11"/>
      <c r="M23" s="11"/>
      <c r="N23" s="12"/>
      <c r="O23" s="12"/>
      <c r="P23" s="11">
        <v>3</v>
      </c>
      <c r="Q23" s="12"/>
      <c r="R23" s="11"/>
      <c r="S23" s="11"/>
      <c r="T23" s="11"/>
      <c r="U23" s="11"/>
      <c r="V23" s="11"/>
      <c r="W23" s="11"/>
      <c r="X23" s="11"/>
      <c r="Y23" s="11"/>
      <c r="Z23" s="11"/>
      <c r="AA23" s="11"/>
      <c r="AB23" s="11"/>
      <c r="AC23" s="11"/>
      <c r="AD23" s="13"/>
      <c r="AE23" s="13"/>
      <c r="AF23" s="13"/>
      <c r="AG23" s="13"/>
      <c r="AH23" s="13"/>
      <c r="AI23" s="12"/>
      <c r="AJ23" s="12"/>
      <c r="AK23" s="12"/>
    </row>
    <row r="24" spans="2:39" ht="39" customHeight="1" x14ac:dyDescent="0.2">
      <c r="B24" s="11">
        <v>13</v>
      </c>
      <c r="C24" s="20" t="s">
        <v>148</v>
      </c>
      <c r="D24" s="21" t="str">
        <f>+D14</f>
        <v>Asesoría Legal-Mesa de Partes</v>
      </c>
      <c r="E24" s="17">
        <v>2</v>
      </c>
      <c r="F24" s="11">
        <v>0</v>
      </c>
      <c r="G24" s="11">
        <v>1</v>
      </c>
      <c r="H24" s="11">
        <v>0</v>
      </c>
      <c r="I24" s="11">
        <v>0</v>
      </c>
      <c r="J24" s="11">
        <v>0</v>
      </c>
      <c r="K24" s="11">
        <v>0</v>
      </c>
      <c r="L24" s="11"/>
      <c r="M24" s="11"/>
      <c r="N24" s="12"/>
      <c r="O24" s="12"/>
      <c r="P24" s="12"/>
      <c r="Q24" s="12"/>
      <c r="R24" s="11"/>
      <c r="S24" s="11"/>
      <c r="T24" s="11"/>
      <c r="U24" s="11"/>
      <c r="V24" s="11"/>
      <c r="W24" s="11"/>
      <c r="X24" s="11"/>
      <c r="Y24" s="11"/>
      <c r="Z24" s="11"/>
      <c r="AA24" s="11"/>
      <c r="AB24" s="11"/>
      <c r="AC24" s="11" t="s">
        <v>33</v>
      </c>
      <c r="AD24" s="13"/>
      <c r="AE24" s="13"/>
      <c r="AF24" s="13"/>
      <c r="AG24" s="13"/>
      <c r="AH24" s="13"/>
      <c r="AI24" s="12"/>
      <c r="AJ24" s="12"/>
      <c r="AK24" s="12"/>
    </row>
    <row r="25" spans="2:39" ht="36" customHeight="1" x14ac:dyDescent="0.2">
      <c r="B25" s="67">
        <v>14</v>
      </c>
      <c r="C25" s="10" t="s">
        <v>39</v>
      </c>
      <c r="D25" s="10" t="s">
        <v>127</v>
      </c>
      <c r="E25" s="17">
        <v>2</v>
      </c>
      <c r="F25" s="11">
        <v>0</v>
      </c>
      <c r="G25" s="11">
        <v>0</v>
      </c>
      <c r="H25" s="11">
        <v>0</v>
      </c>
      <c r="I25" s="11">
        <v>0</v>
      </c>
      <c r="J25" s="11">
        <v>1</v>
      </c>
      <c r="K25" s="11">
        <v>0</v>
      </c>
      <c r="L25" s="11"/>
      <c r="M25" s="11"/>
      <c r="N25" s="12"/>
      <c r="O25" s="12"/>
      <c r="P25" s="12"/>
      <c r="Q25" s="12"/>
      <c r="R25" s="11"/>
      <c r="S25" s="11" t="s">
        <v>33</v>
      </c>
      <c r="T25" s="11"/>
      <c r="U25" s="11" t="s">
        <v>33</v>
      </c>
      <c r="V25" s="11"/>
      <c r="W25" s="11" t="s">
        <v>33</v>
      </c>
      <c r="X25" s="11"/>
      <c r="Y25" s="11" t="s">
        <v>33</v>
      </c>
      <c r="Z25" s="11" t="s">
        <v>33</v>
      </c>
      <c r="AA25" s="11"/>
      <c r="AB25" s="11"/>
      <c r="AC25" s="11" t="s">
        <v>33</v>
      </c>
      <c r="AD25" s="13"/>
      <c r="AE25" s="13"/>
      <c r="AF25" s="13"/>
      <c r="AG25" s="13"/>
      <c r="AH25" s="13"/>
      <c r="AI25" s="12"/>
      <c r="AJ25" s="12"/>
      <c r="AK25" s="12"/>
    </row>
    <row r="26" spans="2:39" ht="24.95" customHeight="1" x14ac:dyDescent="0.2">
      <c r="B26" s="11">
        <v>15</v>
      </c>
      <c r="C26" s="18" t="s">
        <v>126</v>
      </c>
      <c r="D26" s="10" t="str">
        <f>+D25</f>
        <v xml:space="preserve">Dirección de Minería </v>
      </c>
      <c r="E26" s="17">
        <v>2</v>
      </c>
      <c r="F26" s="11">
        <v>0</v>
      </c>
      <c r="G26" s="11">
        <v>0</v>
      </c>
      <c r="H26" s="11">
        <v>0</v>
      </c>
      <c r="I26" s="11">
        <v>0</v>
      </c>
      <c r="J26" s="11">
        <v>1</v>
      </c>
      <c r="K26" s="11">
        <v>0</v>
      </c>
      <c r="L26" s="11">
        <v>2</v>
      </c>
      <c r="M26" s="11"/>
      <c r="N26" s="12"/>
      <c r="O26" s="12"/>
      <c r="P26" s="12"/>
      <c r="Q26" s="12"/>
      <c r="R26" s="11" t="s">
        <v>33</v>
      </c>
      <c r="S26" s="11"/>
      <c r="T26" s="11"/>
      <c r="U26" s="11"/>
      <c r="V26" s="11"/>
      <c r="W26" s="11"/>
      <c r="X26" s="11"/>
      <c r="Y26" s="11"/>
      <c r="Z26" s="11"/>
      <c r="AA26" s="11"/>
      <c r="AB26" s="11"/>
      <c r="AC26" s="11" t="s">
        <v>33</v>
      </c>
      <c r="AD26" s="13"/>
      <c r="AE26" s="13"/>
      <c r="AF26" s="13"/>
      <c r="AG26" s="13"/>
      <c r="AH26" s="13"/>
      <c r="AI26" s="12"/>
      <c r="AJ26" s="12"/>
      <c r="AK26" s="12"/>
    </row>
    <row r="27" spans="2:39" ht="34.5" customHeight="1" x14ac:dyDescent="0.2">
      <c r="B27" s="11">
        <v>16</v>
      </c>
      <c r="C27" s="10" t="s">
        <v>150</v>
      </c>
      <c r="D27" s="21" t="str">
        <f>+D26</f>
        <v xml:space="preserve">Dirección de Minería </v>
      </c>
      <c r="E27" s="17">
        <v>60</v>
      </c>
      <c r="F27" s="11">
        <v>0</v>
      </c>
      <c r="G27" s="11">
        <v>0</v>
      </c>
      <c r="H27" s="11">
        <v>0</v>
      </c>
      <c r="I27" s="11">
        <v>0</v>
      </c>
      <c r="J27" s="11">
        <v>1</v>
      </c>
      <c r="K27" s="11">
        <v>0</v>
      </c>
      <c r="L27" s="11">
        <v>30</v>
      </c>
      <c r="M27" s="11">
        <v>1</v>
      </c>
      <c r="N27" s="12"/>
      <c r="O27" s="12"/>
      <c r="P27" s="12"/>
      <c r="Q27" s="12"/>
      <c r="R27" s="11" t="s">
        <v>33</v>
      </c>
      <c r="S27" s="11" t="s">
        <v>33</v>
      </c>
      <c r="T27" s="11" t="s">
        <v>33</v>
      </c>
      <c r="U27" s="11" t="s">
        <v>33</v>
      </c>
      <c r="V27" s="11" t="s">
        <v>33</v>
      </c>
      <c r="W27" s="11" t="s">
        <v>33</v>
      </c>
      <c r="X27" s="11" t="s">
        <v>33</v>
      </c>
      <c r="Y27" s="11" t="s">
        <v>33</v>
      </c>
      <c r="Z27" s="11" t="s">
        <v>33</v>
      </c>
      <c r="AA27" s="11" t="s">
        <v>124</v>
      </c>
      <c r="AB27" s="11" t="s">
        <v>33</v>
      </c>
      <c r="AC27" s="11" t="s">
        <v>33</v>
      </c>
      <c r="AD27" s="13"/>
      <c r="AE27" s="13"/>
      <c r="AF27" s="13"/>
      <c r="AG27" s="13"/>
      <c r="AH27" s="13"/>
      <c r="AI27" s="12"/>
      <c r="AJ27" s="12"/>
      <c r="AK27" s="12"/>
    </row>
    <row r="28" spans="2:39" ht="36" customHeight="1" x14ac:dyDescent="0.2">
      <c r="B28" s="11">
        <v>17</v>
      </c>
      <c r="C28" s="10" t="s">
        <v>149</v>
      </c>
      <c r="D28" s="74" t="str">
        <f>+D27</f>
        <v xml:space="preserve">Dirección de Minería </v>
      </c>
      <c r="E28" s="17">
        <v>390</v>
      </c>
      <c r="F28" s="11">
        <v>0</v>
      </c>
      <c r="G28" s="11">
        <v>0</v>
      </c>
      <c r="H28" s="11">
        <v>0</v>
      </c>
      <c r="I28" s="11">
        <v>0</v>
      </c>
      <c r="J28" s="11">
        <v>1</v>
      </c>
      <c r="K28" s="11">
        <v>0</v>
      </c>
      <c r="L28" s="11"/>
      <c r="M28" s="11"/>
      <c r="N28" s="12"/>
      <c r="O28" s="12"/>
      <c r="P28" s="12"/>
      <c r="Q28" s="12"/>
      <c r="R28" s="11"/>
      <c r="S28" s="11" t="s">
        <v>33</v>
      </c>
      <c r="T28" s="11"/>
      <c r="U28" s="11" t="s">
        <v>33</v>
      </c>
      <c r="V28" s="11"/>
      <c r="W28" s="11" t="s">
        <v>33</v>
      </c>
      <c r="X28" s="11"/>
      <c r="Y28" s="11" t="s">
        <v>33</v>
      </c>
      <c r="Z28" s="11" t="s">
        <v>33</v>
      </c>
      <c r="AA28" s="11"/>
      <c r="AB28" s="11"/>
      <c r="AC28" s="11" t="s">
        <v>33</v>
      </c>
      <c r="AD28" s="13"/>
      <c r="AE28" s="13"/>
      <c r="AF28" s="13"/>
      <c r="AG28" s="13"/>
      <c r="AH28" s="13"/>
      <c r="AI28" s="12"/>
      <c r="AJ28" s="12"/>
      <c r="AK28" s="12"/>
    </row>
    <row r="29" spans="2:39" ht="35.25" customHeight="1" x14ac:dyDescent="0.2">
      <c r="B29" s="67">
        <v>18</v>
      </c>
      <c r="C29" s="10" t="s">
        <v>123</v>
      </c>
      <c r="D29" s="74" t="s">
        <v>53</v>
      </c>
      <c r="E29" s="17">
        <v>2</v>
      </c>
      <c r="F29" s="11">
        <v>0</v>
      </c>
      <c r="G29" s="11">
        <v>0</v>
      </c>
      <c r="H29" s="11">
        <v>1</v>
      </c>
      <c r="I29" s="11">
        <v>0</v>
      </c>
      <c r="J29" s="11">
        <v>0</v>
      </c>
      <c r="K29" s="11">
        <v>0</v>
      </c>
      <c r="L29" s="11"/>
      <c r="M29" s="11"/>
      <c r="N29" s="12"/>
      <c r="O29" s="12"/>
      <c r="P29" s="12"/>
      <c r="Q29" s="12"/>
      <c r="R29" s="11"/>
      <c r="S29" s="11" t="s">
        <v>33</v>
      </c>
      <c r="T29" s="11"/>
      <c r="U29" s="11" t="s">
        <v>33</v>
      </c>
      <c r="V29" s="11"/>
      <c r="W29" s="11" t="s">
        <v>33</v>
      </c>
      <c r="X29" s="11"/>
      <c r="Y29" s="11" t="s">
        <v>33</v>
      </c>
      <c r="Z29" s="11" t="s">
        <v>33</v>
      </c>
      <c r="AA29" s="11"/>
      <c r="AB29" s="11"/>
      <c r="AC29" s="11" t="s">
        <v>33</v>
      </c>
      <c r="AD29" s="13"/>
      <c r="AE29" s="13"/>
      <c r="AF29" s="13"/>
      <c r="AG29" s="13"/>
      <c r="AH29" s="13"/>
      <c r="AI29" s="12"/>
      <c r="AJ29" s="12"/>
      <c r="AK29" s="12"/>
    </row>
    <row r="30" spans="2:39" ht="33" customHeight="1" x14ac:dyDescent="0.2">
      <c r="B30" s="11">
        <v>19</v>
      </c>
      <c r="C30" s="10" t="s">
        <v>122</v>
      </c>
      <c r="D30" s="74" t="str">
        <f>+D29</f>
        <v>Asesoría Legal</v>
      </c>
      <c r="E30" s="17">
        <v>240</v>
      </c>
      <c r="F30" s="11">
        <v>0</v>
      </c>
      <c r="G30" s="11">
        <v>0</v>
      </c>
      <c r="H30" s="11">
        <v>1</v>
      </c>
      <c r="I30" s="11">
        <v>0</v>
      </c>
      <c r="J30" s="11">
        <v>0</v>
      </c>
      <c r="K30" s="11">
        <v>0</v>
      </c>
      <c r="L30" s="11">
        <v>20</v>
      </c>
      <c r="M30" s="11">
        <v>1</v>
      </c>
      <c r="N30" s="12"/>
      <c r="O30" s="12"/>
      <c r="P30" s="12"/>
      <c r="Q30" s="12"/>
      <c r="R30" s="11" t="s">
        <v>33</v>
      </c>
      <c r="S30" s="11" t="s">
        <v>33</v>
      </c>
      <c r="T30" s="11" t="s">
        <v>33</v>
      </c>
      <c r="U30" s="11" t="s">
        <v>33</v>
      </c>
      <c r="V30" s="11" t="s">
        <v>33</v>
      </c>
      <c r="W30" s="11" t="s">
        <v>33</v>
      </c>
      <c r="X30" s="11" t="s">
        <v>33</v>
      </c>
      <c r="Y30" s="11" t="s">
        <v>33</v>
      </c>
      <c r="Z30" s="11" t="s">
        <v>33</v>
      </c>
      <c r="AA30" s="11" t="s">
        <v>33</v>
      </c>
      <c r="AB30" s="11" t="s">
        <v>33</v>
      </c>
      <c r="AC30" s="11" t="s">
        <v>33</v>
      </c>
      <c r="AD30" s="13"/>
      <c r="AE30" s="13"/>
      <c r="AF30" s="13"/>
      <c r="AG30" s="13"/>
      <c r="AH30" s="13"/>
      <c r="AI30" s="12"/>
      <c r="AJ30" s="12"/>
      <c r="AK30" s="12"/>
    </row>
    <row r="31" spans="2:39" ht="29.25" customHeight="1" x14ac:dyDescent="0.2">
      <c r="B31" s="11">
        <v>20</v>
      </c>
      <c r="C31" s="10" t="s">
        <v>121</v>
      </c>
      <c r="D31" s="74" t="str">
        <f>+D30</f>
        <v>Asesoría Legal</v>
      </c>
      <c r="E31" s="17">
        <v>5</v>
      </c>
      <c r="F31" s="11">
        <v>0</v>
      </c>
      <c r="G31" s="11">
        <v>0</v>
      </c>
      <c r="H31" s="11">
        <v>1</v>
      </c>
      <c r="I31" s="11">
        <v>0</v>
      </c>
      <c r="J31" s="11">
        <v>0</v>
      </c>
      <c r="K31" s="11">
        <v>0</v>
      </c>
      <c r="L31" s="11">
        <v>1</v>
      </c>
      <c r="M31" s="11"/>
      <c r="N31" s="12"/>
      <c r="O31" s="12"/>
      <c r="P31" s="12"/>
      <c r="Q31" s="12"/>
      <c r="R31" s="11"/>
      <c r="S31" s="11" t="s">
        <v>33</v>
      </c>
      <c r="T31" s="11"/>
      <c r="U31" s="11" t="s">
        <v>33</v>
      </c>
      <c r="V31" s="11"/>
      <c r="W31" s="11" t="s">
        <v>33</v>
      </c>
      <c r="X31" s="11" t="s">
        <v>33</v>
      </c>
      <c r="Y31" s="11" t="s">
        <v>33</v>
      </c>
      <c r="Z31" s="11"/>
      <c r="AA31" s="11" t="s">
        <v>33</v>
      </c>
      <c r="AB31" s="11" t="s">
        <v>33</v>
      </c>
      <c r="AC31" s="11" t="s">
        <v>33</v>
      </c>
      <c r="AD31" s="13"/>
      <c r="AE31" s="13"/>
      <c r="AF31" s="13"/>
      <c r="AG31" s="13"/>
      <c r="AH31" s="13"/>
      <c r="AI31" s="12"/>
      <c r="AJ31" s="12"/>
      <c r="AK31" s="12"/>
    </row>
    <row r="32" spans="2:39" ht="45.75" customHeight="1" x14ac:dyDescent="0.2">
      <c r="B32" s="11">
        <v>21</v>
      </c>
      <c r="C32" s="10" t="s">
        <v>120</v>
      </c>
      <c r="D32" s="74" t="str">
        <f>+D31</f>
        <v>Asesoría Legal</v>
      </c>
      <c r="E32" s="17">
        <v>2</v>
      </c>
      <c r="F32" s="11">
        <v>0</v>
      </c>
      <c r="G32" s="11">
        <v>0</v>
      </c>
      <c r="H32" s="11">
        <v>1</v>
      </c>
      <c r="I32" s="11">
        <v>0</v>
      </c>
      <c r="J32" s="11">
        <v>0</v>
      </c>
      <c r="K32" s="11">
        <v>0</v>
      </c>
      <c r="L32" s="11"/>
      <c r="M32" s="11"/>
      <c r="N32" s="12"/>
      <c r="O32" s="12"/>
      <c r="P32" s="12"/>
      <c r="Q32" s="12"/>
      <c r="R32" s="11"/>
      <c r="S32" s="11" t="s">
        <v>33</v>
      </c>
      <c r="T32" s="11"/>
      <c r="U32" s="11" t="s">
        <v>33</v>
      </c>
      <c r="V32" s="11"/>
      <c r="W32" s="11" t="s">
        <v>33</v>
      </c>
      <c r="X32" s="11" t="s">
        <v>33</v>
      </c>
      <c r="Y32" s="11" t="s">
        <v>33</v>
      </c>
      <c r="Z32" s="11"/>
      <c r="AA32" s="11"/>
      <c r="AB32" s="11"/>
      <c r="AC32" s="11" t="s">
        <v>33</v>
      </c>
      <c r="AD32" s="13"/>
      <c r="AE32" s="13"/>
      <c r="AF32" s="13"/>
      <c r="AG32" s="13"/>
      <c r="AH32" s="13"/>
      <c r="AI32" s="12"/>
      <c r="AJ32" s="12"/>
      <c r="AK32" s="12"/>
    </row>
    <row r="33" spans="2:37" ht="45.75" customHeight="1" x14ac:dyDescent="0.2">
      <c r="B33" s="67">
        <v>22</v>
      </c>
      <c r="C33" s="10" t="s">
        <v>119</v>
      </c>
      <c r="D33" s="74" t="s">
        <v>51</v>
      </c>
      <c r="E33" s="11">
        <v>2</v>
      </c>
      <c r="F33" s="11">
        <v>0</v>
      </c>
      <c r="G33" s="11">
        <v>0</v>
      </c>
      <c r="H33" s="11">
        <v>0</v>
      </c>
      <c r="I33" s="11">
        <v>1</v>
      </c>
      <c r="J33" s="11">
        <v>0</v>
      </c>
      <c r="K33" s="11">
        <v>0</v>
      </c>
      <c r="L33" s="11"/>
      <c r="M33" s="11"/>
      <c r="N33" s="12"/>
      <c r="O33" s="12"/>
      <c r="P33" s="12"/>
      <c r="Q33" s="12"/>
      <c r="R33" s="11" t="s">
        <v>33</v>
      </c>
      <c r="S33" s="11" t="s">
        <v>33</v>
      </c>
      <c r="T33" s="11"/>
      <c r="U33" s="11" t="s">
        <v>33</v>
      </c>
      <c r="V33" s="11"/>
      <c r="W33" s="11" t="s">
        <v>33</v>
      </c>
      <c r="X33" s="11" t="s">
        <v>33</v>
      </c>
      <c r="Y33" s="11" t="s">
        <v>33</v>
      </c>
      <c r="Z33" s="11"/>
      <c r="AA33" s="11"/>
      <c r="AB33" s="11"/>
      <c r="AC33" s="11" t="s">
        <v>33</v>
      </c>
      <c r="AD33" s="13"/>
      <c r="AE33" s="13"/>
      <c r="AF33" s="13"/>
      <c r="AG33" s="13"/>
      <c r="AH33" s="13"/>
      <c r="AI33" s="12"/>
      <c r="AJ33" s="12"/>
      <c r="AK33" s="12"/>
    </row>
    <row r="34" spans="2:37" ht="33" customHeight="1" x14ac:dyDescent="0.2">
      <c r="B34" s="11">
        <v>23</v>
      </c>
      <c r="C34" s="10" t="s">
        <v>57</v>
      </c>
      <c r="D34" s="72" t="s">
        <v>51</v>
      </c>
      <c r="E34" s="11">
        <v>5</v>
      </c>
      <c r="F34" s="11">
        <v>0</v>
      </c>
      <c r="G34" s="11">
        <v>0</v>
      </c>
      <c r="H34" s="11">
        <v>0</v>
      </c>
      <c r="I34" s="11">
        <v>1</v>
      </c>
      <c r="J34" s="11">
        <v>0</v>
      </c>
      <c r="K34" s="11">
        <v>0</v>
      </c>
      <c r="L34" s="12">
        <v>1</v>
      </c>
      <c r="M34" s="12"/>
      <c r="N34" s="12"/>
      <c r="O34" s="12"/>
      <c r="P34" s="12"/>
      <c r="Q34" s="12"/>
      <c r="R34" s="11" t="s">
        <v>33</v>
      </c>
      <c r="S34" s="11" t="s">
        <v>33</v>
      </c>
      <c r="T34" s="11"/>
      <c r="U34" s="11" t="s">
        <v>33</v>
      </c>
      <c r="V34" s="11"/>
      <c r="W34" s="11" t="s">
        <v>33</v>
      </c>
      <c r="X34" s="11" t="s">
        <v>33</v>
      </c>
      <c r="Y34" s="11" t="s">
        <v>33</v>
      </c>
      <c r="Z34" s="11"/>
      <c r="AA34" s="11" t="s">
        <v>33</v>
      </c>
      <c r="AB34" s="11" t="s">
        <v>33</v>
      </c>
      <c r="AC34" s="11" t="s">
        <v>33</v>
      </c>
      <c r="AD34" s="13"/>
      <c r="AE34" s="13"/>
      <c r="AF34" s="13"/>
      <c r="AG34" s="13"/>
      <c r="AH34" s="13"/>
      <c r="AI34" s="12"/>
      <c r="AJ34" s="12"/>
      <c r="AK34" s="12" t="s">
        <v>33</v>
      </c>
    </row>
    <row r="35" spans="2:37" ht="40.5" customHeight="1" x14ac:dyDescent="0.2">
      <c r="B35" s="11">
        <v>24</v>
      </c>
      <c r="C35" s="10" t="s">
        <v>56</v>
      </c>
      <c r="D35" s="73" t="str">
        <f>+D33</f>
        <v>Dirección Regional</v>
      </c>
      <c r="E35" s="11">
        <v>5</v>
      </c>
      <c r="F35" s="11">
        <v>0</v>
      </c>
      <c r="G35" s="11">
        <v>0</v>
      </c>
      <c r="H35" s="11">
        <v>0</v>
      </c>
      <c r="I35" s="11">
        <v>0</v>
      </c>
      <c r="J35" s="11">
        <v>0</v>
      </c>
      <c r="K35" s="11">
        <v>1</v>
      </c>
      <c r="L35" s="12"/>
      <c r="M35" s="12"/>
      <c r="N35" s="12"/>
      <c r="O35" s="12"/>
      <c r="P35" s="12"/>
      <c r="Q35" s="12"/>
      <c r="R35" s="11" t="s">
        <v>33</v>
      </c>
      <c r="S35" s="11"/>
      <c r="T35" s="11"/>
      <c r="U35" s="11"/>
      <c r="V35" s="11"/>
      <c r="W35" s="11"/>
      <c r="X35" s="11"/>
      <c r="Y35" s="11"/>
      <c r="Z35" s="11"/>
      <c r="AA35" s="11"/>
      <c r="AB35" s="11"/>
      <c r="AC35" s="11" t="s">
        <v>33</v>
      </c>
      <c r="AD35" s="13"/>
      <c r="AE35" s="13"/>
      <c r="AF35" s="13"/>
      <c r="AG35" s="13"/>
      <c r="AH35" s="13"/>
      <c r="AI35" s="12" t="s">
        <v>33</v>
      </c>
      <c r="AJ35" s="12"/>
      <c r="AK35" s="23"/>
    </row>
    <row r="36" spans="2:37" ht="52.5" customHeight="1" x14ac:dyDescent="0.2">
      <c r="B36" s="11">
        <v>25</v>
      </c>
      <c r="C36" s="24" t="s">
        <v>48</v>
      </c>
      <c r="D36" s="73" t="str">
        <f>+D35</f>
        <v>Dirección Regional</v>
      </c>
      <c r="E36" s="11">
        <v>3</v>
      </c>
      <c r="F36" s="11">
        <v>0</v>
      </c>
      <c r="G36" s="11">
        <v>0</v>
      </c>
      <c r="H36" s="11">
        <v>0</v>
      </c>
      <c r="I36" s="11">
        <v>1</v>
      </c>
      <c r="J36" s="11">
        <v>0</v>
      </c>
      <c r="K36" s="11">
        <v>0</v>
      </c>
      <c r="L36" s="12"/>
      <c r="M36" s="12"/>
      <c r="N36" s="12"/>
      <c r="O36" s="12"/>
      <c r="P36" s="12"/>
      <c r="Q36" s="12"/>
      <c r="R36" s="11"/>
      <c r="S36" s="11" t="s">
        <v>33</v>
      </c>
      <c r="T36" s="11"/>
      <c r="U36" s="11" t="s">
        <v>33</v>
      </c>
      <c r="V36" s="11"/>
      <c r="W36" s="11" t="s">
        <v>33</v>
      </c>
      <c r="X36" s="11"/>
      <c r="Y36" s="11" t="s">
        <v>33</v>
      </c>
      <c r="Z36" s="11" t="s">
        <v>33</v>
      </c>
      <c r="AA36" s="11"/>
      <c r="AB36" s="11"/>
      <c r="AC36" s="11" t="s">
        <v>33</v>
      </c>
      <c r="AD36" s="12"/>
      <c r="AE36" s="12"/>
      <c r="AF36" s="12"/>
      <c r="AG36" s="12"/>
      <c r="AH36" s="12"/>
      <c r="AI36" s="12" t="s">
        <v>33</v>
      </c>
      <c r="AJ36" s="12"/>
      <c r="AK36" s="12"/>
    </row>
    <row r="37" spans="2:37" ht="37.5" customHeight="1" x14ac:dyDescent="0.2">
      <c r="B37" s="67">
        <v>26</v>
      </c>
      <c r="C37" s="10" t="s">
        <v>118</v>
      </c>
      <c r="D37" s="72" t="s">
        <v>51</v>
      </c>
      <c r="E37" s="11">
        <v>3</v>
      </c>
      <c r="F37" s="11">
        <v>0</v>
      </c>
      <c r="G37" s="11">
        <v>0</v>
      </c>
      <c r="H37" s="11">
        <v>0</v>
      </c>
      <c r="I37" s="11">
        <v>1</v>
      </c>
      <c r="J37" s="11">
        <v>0</v>
      </c>
      <c r="K37" s="11">
        <v>0</v>
      </c>
      <c r="L37" s="11"/>
      <c r="M37" s="11"/>
      <c r="N37" s="11"/>
      <c r="O37" s="11"/>
      <c r="P37" s="11">
        <v>2</v>
      </c>
      <c r="Q37" s="11"/>
      <c r="R37" s="11"/>
      <c r="S37" s="11"/>
      <c r="T37" s="11"/>
      <c r="U37" s="11"/>
      <c r="V37" s="11"/>
      <c r="W37" s="11"/>
      <c r="X37" s="11"/>
      <c r="Y37" s="11"/>
      <c r="Z37" s="11"/>
      <c r="AA37" s="11"/>
      <c r="AB37" s="11"/>
      <c r="AC37" s="11"/>
      <c r="AD37" s="13"/>
      <c r="AE37" s="13"/>
      <c r="AF37" s="13"/>
      <c r="AG37" s="13"/>
      <c r="AH37" s="13"/>
      <c r="AI37" s="12"/>
      <c r="AJ37" s="12"/>
      <c r="AK37" s="26" t="s">
        <v>33</v>
      </c>
    </row>
    <row r="38" spans="2:37" ht="33.75" customHeight="1" thickBot="1" x14ac:dyDescent="0.25">
      <c r="B38" s="11">
        <v>27</v>
      </c>
      <c r="C38" s="24" t="s">
        <v>117</v>
      </c>
      <c r="D38" s="71" t="str">
        <f>+D36</f>
        <v>Dirección Regional</v>
      </c>
      <c r="E38" s="11">
        <v>2</v>
      </c>
      <c r="F38" s="11">
        <v>0</v>
      </c>
      <c r="G38" s="11">
        <v>0</v>
      </c>
      <c r="H38" s="11">
        <v>0</v>
      </c>
      <c r="I38" s="11">
        <v>1</v>
      </c>
      <c r="J38" s="11">
        <v>0</v>
      </c>
      <c r="K38" s="11">
        <v>0</v>
      </c>
      <c r="L38" s="11">
        <v>1</v>
      </c>
      <c r="M38" s="11">
        <v>1</v>
      </c>
      <c r="N38" s="11"/>
      <c r="O38" s="11"/>
      <c r="P38" s="11"/>
      <c r="Q38" s="11"/>
      <c r="R38" s="11"/>
      <c r="S38" s="11"/>
      <c r="T38" s="11" t="s">
        <v>33</v>
      </c>
      <c r="U38" s="11"/>
      <c r="V38" s="11" t="s">
        <v>33</v>
      </c>
      <c r="W38" s="11"/>
      <c r="X38" s="11"/>
      <c r="Y38" s="11" t="s">
        <v>33</v>
      </c>
      <c r="Z38" s="11"/>
      <c r="AA38" s="11" t="s">
        <v>33</v>
      </c>
      <c r="AB38" s="11" t="s">
        <v>33</v>
      </c>
      <c r="AC38" s="11" t="s">
        <v>33</v>
      </c>
      <c r="AD38" s="11"/>
      <c r="AE38" s="12"/>
      <c r="AF38" s="12"/>
      <c r="AG38" s="12"/>
      <c r="AH38" s="12"/>
      <c r="AI38" s="23"/>
      <c r="AJ38" s="12" t="s">
        <v>33</v>
      </c>
      <c r="AK38" s="12"/>
    </row>
    <row r="39" spans="2:37" ht="16.149999999999999" thickBot="1" x14ac:dyDescent="0.35">
      <c r="E39" s="70">
        <f>SUM(E12:E38)</f>
        <v>1597</v>
      </c>
      <c r="F39" s="2" t="e">
        <f>'TUPA 17'!#REF!</f>
        <v>#REF!</v>
      </c>
    </row>
    <row r="40" spans="2:37" x14ac:dyDescent="0.25">
      <c r="E40" s="37"/>
    </row>
  </sheetData>
  <mergeCells count="17">
    <mergeCell ref="B1:AG1"/>
    <mergeCell ref="B2:AH2"/>
    <mergeCell ref="B3:AH3"/>
    <mergeCell ref="B9:B11"/>
    <mergeCell ref="C9:C11"/>
    <mergeCell ref="D9:D11"/>
    <mergeCell ref="E9:E11"/>
    <mergeCell ref="F9:Q9"/>
    <mergeCell ref="R9:AC9"/>
    <mergeCell ref="AD9:AH9"/>
    <mergeCell ref="AI9:AK9"/>
    <mergeCell ref="F10:K10"/>
    <mergeCell ref="L10:Q10"/>
    <mergeCell ref="R10:AC10"/>
    <mergeCell ref="AI10:AI11"/>
    <mergeCell ref="AJ10:AJ11"/>
    <mergeCell ref="AK10:AK11"/>
  </mergeCells>
  <pageMargins left="0.25" right="0.25" top="0.75" bottom="0.75" header="0.3" footer="0.3"/>
  <pageSetup paperSize="9" scale="44"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40"/>
  <sheetViews>
    <sheetView showGridLines="0" topLeftCell="A23" zoomScale="70" zoomScaleNormal="70" workbookViewId="0">
      <selection activeCell="D47" sqref="D47"/>
    </sheetView>
  </sheetViews>
  <sheetFormatPr baseColWidth="10" defaultColWidth="11.42578125" defaultRowHeight="15" x14ac:dyDescent="0.2"/>
  <cols>
    <col min="1" max="1" width="2.140625" style="2" customWidth="1"/>
    <col min="2" max="2" width="5.140625" style="2" bestFit="1" customWidth="1"/>
    <col min="3" max="3" width="37.140625" style="2" customWidth="1"/>
    <col min="4" max="4" width="36.5703125" style="2" customWidth="1"/>
    <col min="5" max="5" width="10" style="2" customWidth="1"/>
    <col min="6" max="8" width="10.7109375" style="2" customWidth="1"/>
    <col min="9" max="9" width="5.140625" style="2" bestFit="1" customWidth="1"/>
    <col min="10" max="10" width="9.85546875" style="2" customWidth="1"/>
    <col min="11" max="11" width="8.140625" style="2" customWidth="1"/>
    <col min="12" max="12" width="6.28515625" style="2" customWidth="1"/>
    <col min="13" max="13" width="5.85546875" style="2" customWidth="1"/>
    <col min="14" max="14" width="6.85546875" style="2" customWidth="1"/>
    <col min="15" max="15" width="4.5703125" style="2" customWidth="1"/>
    <col min="16" max="16" width="7.28515625" style="2" customWidth="1"/>
    <col min="17" max="18" width="5.5703125" style="2" customWidth="1"/>
    <col min="19" max="19" width="6.7109375" style="2" customWidth="1"/>
    <col min="20" max="21" width="7.28515625" style="2" customWidth="1"/>
    <col min="22" max="22" width="8.42578125" style="2" customWidth="1"/>
    <col min="23" max="23" width="7.140625" style="2" customWidth="1"/>
    <col min="24" max="24" width="8" style="2" customWidth="1"/>
    <col min="25" max="25" width="6.42578125" style="2" customWidth="1"/>
    <col min="26" max="28" width="7.5703125" style="2" customWidth="1"/>
    <col min="29" max="29" width="6.42578125" style="2" customWidth="1"/>
    <col min="30" max="34" width="9.42578125" style="2" customWidth="1"/>
    <col min="35" max="37" width="5.7109375" style="2" customWidth="1"/>
    <col min="38" max="16384" width="11.42578125" style="2"/>
  </cols>
  <sheetData>
    <row r="1" spans="2:37" ht="15.75" x14ac:dyDescent="0.25">
      <c r="B1" s="349" t="s">
        <v>0</v>
      </c>
      <c r="C1" s="349"/>
      <c r="D1" s="349"/>
      <c r="E1" s="349"/>
      <c r="F1" s="349"/>
      <c r="G1" s="349"/>
      <c r="H1" s="349"/>
      <c r="I1" s="349"/>
      <c r="J1" s="349"/>
      <c r="K1" s="349"/>
      <c r="L1" s="349"/>
      <c r="M1" s="349"/>
      <c r="N1" s="349"/>
      <c r="O1" s="349"/>
      <c r="P1" s="349"/>
      <c r="Q1" s="349"/>
      <c r="R1" s="349"/>
      <c r="S1" s="349"/>
      <c r="T1" s="349"/>
      <c r="U1" s="349"/>
      <c r="V1" s="349"/>
      <c r="W1" s="349"/>
      <c r="X1" s="349"/>
      <c r="Y1" s="349"/>
      <c r="Z1" s="349"/>
      <c r="AA1" s="349"/>
      <c r="AB1" s="349"/>
      <c r="AC1" s="349"/>
      <c r="AD1" s="349"/>
      <c r="AE1" s="349"/>
      <c r="AF1" s="349"/>
      <c r="AG1" s="349"/>
      <c r="AH1" s="1"/>
    </row>
    <row r="2" spans="2:37" ht="15.75" x14ac:dyDescent="0.25">
      <c r="B2" s="349" t="s">
        <v>42</v>
      </c>
      <c r="C2" s="349"/>
      <c r="D2" s="349"/>
      <c r="E2" s="349"/>
      <c r="F2" s="349"/>
      <c r="G2" s="349"/>
      <c r="H2" s="349"/>
      <c r="I2" s="349"/>
      <c r="J2" s="349"/>
      <c r="K2" s="349"/>
      <c r="L2" s="349"/>
      <c r="M2" s="349"/>
      <c r="N2" s="349"/>
      <c r="O2" s="349"/>
      <c r="P2" s="349"/>
      <c r="Q2" s="349"/>
      <c r="R2" s="349"/>
      <c r="S2" s="349"/>
      <c r="T2" s="349"/>
      <c r="U2" s="349"/>
      <c r="V2" s="349"/>
      <c r="W2" s="349"/>
      <c r="X2" s="349"/>
      <c r="Y2" s="349"/>
      <c r="Z2" s="349"/>
      <c r="AA2" s="349"/>
      <c r="AB2" s="349"/>
      <c r="AC2" s="349"/>
      <c r="AD2" s="349"/>
      <c r="AE2" s="349"/>
      <c r="AF2" s="349"/>
      <c r="AG2" s="349"/>
      <c r="AH2" s="349"/>
    </row>
    <row r="3" spans="2:37" ht="15.75" x14ac:dyDescent="0.25">
      <c r="B3" s="349" t="s">
        <v>38</v>
      </c>
      <c r="C3" s="349"/>
      <c r="D3" s="349"/>
      <c r="E3" s="349"/>
      <c r="F3" s="349"/>
      <c r="G3" s="349"/>
      <c r="H3" s="349"/>
      <c r="I3" s="349"/>
      <c r="J3" s="349"/>
      <c r="K3" s="349"/>
      <c r="L3" s="349"/>
      <c r="M3" s="349"/>
      <c r="N3" s="349"/>
      <c r="O3" s="349"/>
      <c r="P3" s="349"/>
      <c r="Q3" s="349"/>
      <c r="R3" s="349"/>
      <c r="S3" s="349"/>
      <c r="T3" s="349"/>
      <c r="U3" s="349"/>
      <c r="V3" s="349"/>
      <c r="W3" s="349"/>
      <c r="X3" s="349"/>
      <c r="Y3" s="349"/>
      <c r="Z3" s="349"/>
      <c r="AA3" s="349"/>
      <c r="AB3" s="349"/>
      <c r="AC3" s="349"/>
      <c r="AD3" s="349"/>
      <c r="AE3" s="349"/>
      <c r="AF3" s="349"/>
      <c r="AG3" s="349"/>
      <c r="AH3" s="349"/>
    </row>
    <row r="4" spans="2:37" ht="15.75" x14ac:dyDescent="0.25">
      <c r="B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row>
    <row r="5" spans="2:37" ht="15.75" x14ac:dyDescent="0.25">
      <c r="B5" s="1"/>
      <c r="C5" s="58" t="s">
        <v>246</v>
      </c>
    </row>
    <row r="6" spans="2:37" ht="0.75" customHeight="1" x14ac:dyDescent="0.25">
      <c r="B6" s="66"/>
      <c r="C6" s="66"/>
      <c r="D6" s="66"/>
      <c r="E6" s="66"/>
      <c r="F6" s="66"/>
      <c r="G6" s="66"/>
      <c r="H6" s="66"/>
      <c r="I6" s="66"/>
      <c r="J6" s="66"/>
      <c r="K6" s="66"/>
      <c r="L6" s="66"/>
      <c r="M6" s="66"/>
      <c r="N6" s="66"/>
      <c r="O6" s="66"/>
      <c r="P6" s="66"/>
      <c r="Q6" s="66"/>
      <c r="R6" s="66"/>
      <c r="S6" s="66"/>
      <c r="T6" s="66"/>
      <c r="U6" s="66"/>
      <c r="V6" s="66"/>
      <c r="W6" s="66"/>
      <c r="X6" s="66"/>
      <c r="Y6" s="66"/>
      <c r="Z6" s="66"/>
      <c r="AA6" s="66"/>
      <c r="AB6" s="66"/>
      <c r="AC6" s="66"/>
      <c r="AD6" s="66"/>
      <c r="AE6" s="66"/>
      <c r="AF6" s="66"/>
      <c r="AG6" s="66"/>
      <c r="AH6" s="66"/>
    </row>
    <row r="7" spans="2:37" ht="5.25" hidden="1" customHeight="1" x14ac:dyDescent="0.2"/>
    <row r="8" spans="2:37" ht="21" customHeight="1" x14ac:dyDescent="0.2"/>
    <row r="9" spans="2:37" ht="15.75" x14ac:dyDescent="0.25">
      <c r="B9" s="378" t="s">
        <v>1</v>
      </c>
      <c r="C9" s="372" t="s">
        <v>2</v>
      </c>
      <c r="D9" s="375" t="s">
        <v>3</v>
      </c>
      <c r="E9" s="376" t="s">
        <v>4</v>
      </c>
      <c r="F9" s="365" t="s">
        <v>5</v>
      </c>
      <c r="G9" s="366"/>
      <c r="H9" s="366"/>
      <c r="I9" s="366"/>
      <c r="J9" s="366"/>
      <c r="K9" s="366"/>
      <c r="L9" s="366"/>
      <c r="M9" s="366"/>
      <c r="N9" s="366"/>
      <c r="O9" s="366"/>
      <c r="P9" s="366"/>
      <c r="Q9" s="367"/>
      <c r="R9" s="364" t="s">
        <v>9</v>
      </c>
      <c r="S9" s="364"/>
      <c r="T9" s="364"/>
      <c r="U9" s="364"/>
      <c r="V9" s="364"/>
      <c r="W9" s="364"/>
      <c r="X9" s="364"/>
      <c r="Y9" s="364"/>
      <c r="Z9" s="364"/>
      <c r="AA9" s="364"/>
      <c r="AB9" s="364"/>
      <c r="AC9" s="364"/>
      <c r="AD9" s="364" t="s">
        <v>11</v>
      </c>
      <c r="AE9" s="364"/>
      <c r="AF9" s="364"/>
      <c r="AG9" s="364"/>
      <c r="AH9" s="364"/>
      <c r="AI9" s="364" t="s">
        <v>15</v>
      </c>
      <c r="AJ9" s="364"/>
      <c r="AK9" s="364"/>
    </row>
    <row r="10" spans="2:37" ht="15.75" x14ac:dyDescent="0.25">
      <c r="B10" s="379"/>
      <c r="C10" s="373"/>
      <c r="D10" s="375"/>
      <c r="E10" s="376"/>
      <c r="F10" s="365" t="s">
        <v>6</v>
      </c>
      <c r="G10" s="366"/>
      <c r="H10" s="366"/>
      <c r="I10" s="366"/>
      <c r="J10" s="366"/>
      <c r="K10" s="367"/>
      <c r="L10" s="368" t="s">
        <v>7</v>
      </c>
      <c r="M10" s="368"/>
      <c r="N10" s="368"/>
      <c r="O10" s="368"/>
      <c r="P10" s="368"/>
      <c r="Q10" s="368"/>
      <c r="R10" s="368" t="s">
        <v>10</v>
      </c>
      <c r="S10" s="368"/>
      <c r="T10" s="368"/>
      <c r="U10" s="368"/>
      <c r="V10" s="368"/>
      <c r="W10" s="368"/>
      <c r="X10" s="368"/>
      <c r="Y10" s="368"/>
      <c r="Z10" s="368"/>
      <c r="AA10" s="368"/>
      <c r="AB10" s="368"/>
      <c r="AC10" s="368"/>
      <c r="AD10" s="83" t="s">
        <v>31</v>
      </c>
      <c r="AE10" s="83" t="s">
        <v>32</v>
      </c>
      <c r="AF10" s="83" t="s">
        <v>12</v>
      </c>
      <c r="AG10" s="83" t="s">
        <v>13</v>
      </c>
      <c r="AH10" s="83" t="s">
        <v>14</v>
      </c>
      <c r="AI10" s="377" t="s">
        <v>16</v>
      </c>
      <c r="AJ10" s="377" t="s">
        <v>17</v>
      </c>
      <c r="AK10" s="377" t="s">
        <v>18</v>
      </c>
    </row>
    <row r="11" spans="2:37" ht="78.75" x14ac:dyDescent="0.25">
      <c r="B11" s="380"/>
      <c r="C11" s="374"/>
      <c r="D11" s="375"/>
      <c r="E11" s="376"/>
      <c r="F11" s="82" t="s">
        <v>41</v>
      </c>
      <c r="G11" s="82" t="s">
        <v>146</v>
      </c>
      <c r="H11" s="82" t="s">
        <v>145</v>
      </c>
      <c r="I11" s="81" t="s">
        <v>43</v>
      </c>
      <c r="J11" s="80" t="s">
        <v>78</v>
      </c>
      <c r="K11" s="82" t="s">
        <v>22</v>
      </c>
      <c r="L11" s="77" t="s">
        <v>8</v>
      </c>
      <c r="M11" s="78" t="s">
        <v>144</v>
      </c>
      <c r="N11" s="76" t="s">
        <v>143</v>
      </c>
      <c r="O11" s="79" t="s">
        <v>28</v>
      </c>
      <c r="P11" s="77" t="s">
        <v>37</v>
      </c>
      <c r="Q11" s="79" t="s">
        <v>29</v>
      </c>
      <c r="R11" s="78" t="s">
        <v>25</v>
      </c>
      <c r="S11" s="77" t="s">
        <v>24</v>
      </c>
      <c r="T11" s="77" t="s">
        <v>64</v>
      </c>
      <c r="U11" s="77" t="s">
        <v>142</v>
      </c>
      <c r="V11" s="77" t="s">
        <v>65</v>
      </c>
      <c r="W11" s="76" t="s">
        <v>26</v>
      </c>
      <c r="X11" s="77" t="s">
        <v>27</v>
      </c>
      <c r="Y11" s="77" t="s">
        <v>23</v>
      </c>
      <c r="Z11" s="76" t="s">
        <v>141</v>
      </c>
      <c r="AA11" s="76" t="s">
        <v>84</v>
      </c>
      <c r="AB11" s="76" t="s">
        <v>140</v>
      </c>
      <c r="AC11" s="76" t="s">
        <v>30</v>
      </c>
      <c r="AD11" s="75"/>
      <c r="AE11" s="75"/>
      <c r="AF11" s="75"/>
      <c r="AG11" s="75"/>
      <c r="AH11" s="75"/>
      <c r="AI11" s="377"/>
      <c r="AJ11" s="377"/>
      <c r="AK11" s="377"/>
    </row>
    <row r="12" spans="2:37" ht="53.25" customHeight="1" x14ac:dyDescent="0.2">
      <c r="B12" s="72">
        <v>1</v>
      </c>
      <c r="C12" s="10" t="s">
        <v>36</v>
      </c>
      <c r="D12" s="72" t="str">
        <f>+D13</f>
        <v>Asesoría Legal-Mesa de Partes</v>
      </c>
      <c r="E12" s="11">
        <v>10</v>
      </c>
      <c r="F12" s="11">
        <v>0</v>
      </c>
      <c r="G12" s="11">
        <v>1</v>
      </c>
      <c r="H12" s="11">
        <v>0</v>
      </c>
      <c r="I12" s="11">
        <v>0</v>
      </c>
      <c r="J12" s="11">
        <v>0</v>
      </c>
      <c r="K12" s="11">
        <v>0</v>
      </c>
      <c r="L12" s="12"/>
      <c r="M12" s="12"/>
      <c r="N12" s="12"/>
      <c r="O12" s="12"/>
      <c r="P12" s="12"/>
      <c r="Q12" s="12"/>
      <c r="R12" s="11" t="s">
        <v>33</v>
      </c>
      <c r="S12" s="11"/>
      <c r="T12" s="11"/>
      <c r="U12" s="11"/>
      <c r="V12" s="11"/>
      <c r="W12" s="11"/>
      <c r="X12" s="11"/>
      <c r="Y12" s="11"/>
      <c r="Z12" s="11"/>
      <c r="AA12" s="11"/>
      <c r="AB12" s="11"/>
      <c r="AC12" s="11" t="s">
        <v>33</v>
      </c>
      <c r="AD12" s="3"/>
      <c r="AE12" s="3"/>
      <c r="AF12" s="3"/>
      <c r="AG12" s="3"/>
      <c r="AH12" s="3"/>
      <c r="AI12" s="67" t="s">
        <v>33</v>
      </c>
      <c r="AJ12" s="67"/>
      <c r="AK12" s="67"/>
    </row>
    <row r="13" spans="2:37" ht="53.25" customHeight="1" x14ac:dyDescent="0.2">
      <c r="B13" s="3">
        <v>2</v>
      </c>
      <c r="C13" s="9" t="s">
        <v>139</v>
      </c>
      <c r="D13" s="84" t="s">
        <v>138</v>
      </c>
      <c r="E13" s="67">
        <v>2</v>
      </c>
      <c r="F13" s="67">
        <v>0</v>
      </c>
      <c r="G13" s="67">
        <v>1</v>
      </c>
      <c r="H13" s="67">
        <v>0</v>
      </c>
      <c r="I13" s="67">
        <v>0</v>
      </c>
      <c r="J13" s="67">
        <v>0</v>
      </c>
      <c r="K13" s="67">
        <v>0</v>
      </c>
      <c r="L13" s="67"/>
      <c r="M13" s="67"/>
      <c r="N13" s="67"/>
      <c r="O13" s="67"/>
      <c r="P13" s="67"/>
      <c r="Q13" s="67"/>
      <c r="R13" s="11"/>
      <c r="S13" s="11" t="s">
        <v>33</v>
      </c>
      <c r="T13" s="11"/>
      <c r="U13" s="11"/>
      <c r="V13" s="11"/>
      <c r="W13" s="11" t="s">
        <v>33</v>
      </c>
      <c r="X13" s="11"/>
      <c r="Y13" s="11" t="s">
        <v>33</v>
      </c>
      <c r="Z13" s="11" t="s">
        <v>33</v>
      </c>
      <c r="AA13" s="11"/>
      <c r="AB13" s="11"/>
      <c r="AC13" s="11" t="s">
        <v>33</v>
      </c>
      <c r="AD13" s="3"/>
      <c r="AE13" s="3"/>
      <c r="AF13" s="3"/>
      <c r="AG13" s="3"/>
      <c r="AH13" s="3"/>
      <c r="AI13" s="67"/>
      <c r="AJ13" s="67"/>
      <c r="AK13" s="67"/>
    </row>
    <row r="14" spans="2:37" ht="40.5" customHeight="1" x14ac:dyDescent="0.2">
      <c r="B14" s="72">
        <v>3</v>
      </c>
      <c r="C14" s="10" t="s">
        <v>137</v>
      </c>
      <c r="D14" s="71" t="str">
        <f>+D13</f>
        <v>Asesoría Legal-Mesa de Partes</v>
      </c>
      <c r="E14" s="11">
        <v>3</v>
      </c>
      <c r="F14" s="11">
        <v>0</v>
      </c>
      <c r="G14" s="11">
        <v>1</v>
      </c>
      <c r="H14" s="11">
        <v>0</v>
      </c>
      <c r="I14" s="11">
        <v>0</v>
      </c>
      <c r="J14" s="11">
        <v>0</v>
      </c>
      <c r="K14" s="11">
        <v>0</v>
      </c>
      <c r="L14" s="12"/>
      <c r="M14" s="12"/>
      <c r="N14" s="12"/>
      <c r="O14" s="11"/>
      <c r="P14" s="12"/>
      <c r="Q14" s="12"/>
      <c r="R14" s="11"/>
      <c r="S14" s="11" t="s">
        <v>33</v>
      </c>
      <c r="T14" s="11"/>
      <c r="U14" s="11" t="s">
        <v>33</v>
      </c>
      <c r="V14" s="11"/>
      <c r="W14" s="11" t="s">
        <v>33</v>
      </c>
      <c r="X14" s="11"/>
      <c r="Y14" s="11" t="s">
        <v>33</v>
      </c>
      <c r="Z14" s="11" t="s">
        <v>33</v>
      </c>
      <c r="AA14" s="11"/>
      <c r="AB14" s="11"/>
      <c r="AC14" s="11" t="s">
        <v>33</v>
      </c>
      <c r="AD14" s="13"/>
      <c r="AE14" s="13"/>
      <c r="AF14" s="13"/>
      <c r="AG14" s="13"/>
      <c r="AH14" s="13"/>
      <c r="AI14" s="12"/>
      <c r="AJ14" s="12" t="s">
        <v>33</v>
      </c>
      <c r="AK14" s="12"/>
    </row>
    <row r="15" spans="2:37" ht="37.5" customHeight="1" x14ac:dyDescent="0.2">
      <c r="B15" s="72">
        <v>4</v>
      </c>
      <c r="C15" s="14" t="s">
        <v>105</v>
      </c>
      <c r="D15" s="14" t="str">
        <f>+D14</f>
        <v>Asesoría Legal-Mesa de Partes</v>
      </c>
      <c r="E15" s="17">
        <v>2</v>
      </c>
      <c r="F15" s="11">
        <v>0</v>
      </c>
      <c r="G15" s="11">
        <v>1</v>
      </c>
      <c r="H15" s="11">
        <v>0</v>
      </c>
      <c r="I15" s="11">
        <v>0</v>
      </c>
      <c r="J15" s="11">
        <v>0</v>
      </c>
      <c r="K15" s="11">
        <v>0</v>
      </c>
      <c r="L15" s="11"/>
      <c r="M15" s="11"/>
      <c r="N15" s="11"/>
      <c r="O15" s="11"/>
      <c r="P15" s="11"/>
      <c r="Q15" s="11"/>
      <c r="R15" s="11"/>
      <c r="S15" s="11" t="s">
        <v>33</v>
      </c>
      <c r="T15" s="11"/>
      <c r="U15" s="11" t="s">
        <v>33</v>
      </c>
      <c r="V15" s="11"/>
      <c r="W15" s="11" t="s">
        <v>33</v>
      </c>
      <c r="X15" s="11"/>
      <c r="Y15" s="11" t="s">
        <v>33</v>
      </c>
      <c r="Z15" s="11" t="s">
        <v>33</v>
      </c>
      <c r="AA15" s="11"/>
      <c r="AB15" s="11"/>
      <c r="AC15" s="11" t="s">
        <v>33</v>
      </c>
      <c r="AD15" s="13"/>
      <c r="AE15" s="13"/>
      <c r="AF15" s="13"/>
      <c r="AG15" s="13"/>
      <c r="AH15" s="13"/>
      <c r="AI15" s="12"/>
      <c r="AJ15" s="12"/>
      <c r="AK15" s="12" t="s">
        <v>33</v>
      </c>
    </row>
    <row r="16" spans="2:37" ht="38.25" customHeight="1" x14ac:dyDescent="0.2">
      <c r="B16" s="3">
        <v>5</v>
      </c>
      <c r="C16" s="10" t="s">
        <v>39</v>
      </c>
      <c r="D16" s="10" t="s">
        <v>127</v>
      </c>
      <c r="E16" s="17">
        <v>3</v>
      </c>
      <c r="F16" s="11">
        <v>0</v>
      </c>
      <c r="G16" s="11">
        <v>0</v>
      </c>
      <c r="H16" s="11">
        <v>0</v>
      </c>
      <c r="I16" s="11">
        <v>0</v>
      </c>
      <c r="J16" s="11">
        <v>1</v>
      </c>
      <c r="K16" s="11">
        <v>0</v>
      </c>
      <c r="L16" s="12"/>
      <c r="M16" s="12"/>
      <c r="N16" s="12"/>
      <c r="O16" s="12"/>
      <c r="P16" s="12"/>
      <c r="Q16" s="12"/>
      <c r="R16" s="11"/>
      <c r="S16" s="11" t="s">
        <v>33</v>
      </c>
      <c r="T16" s="11"/>
      <c r="U16" s="11" t="s">
        <v>33</v>
      </c>
      <c r="V16" s="11"/>
      <c r="W16" s="11" t="s">
        <v>33</v>
      </c>
      <c r="X16" s="11"/>
      <c r="Y16" s="11" t="s">
        <v>33</v>
      </c>
      <c r="Z16" s="11" t="s">
        <v>33</v>
      </c>
      <c r="AA16" s="11"/>
      <c r="AB16" s="11"/>
      <c r="AC16" s="11" t="s">
        <v>33</v>
      </c>
      <c r="AD16" s="13"/>
      <c r="AE16" s="13"/>
      <c r="AF16" s="13"/>
      <c r="AG16" s="13"/>
      <c r="AH16" s="13"/>
      <c r="AI16" s="12"/>
      <c r="AJ16" s="12" t="s">
        <v>33</v>
      </c>
      <c r="AK16" s="12"/>
    </row>
    <row r="17" spans="2:37" ht="35.25" customHeight="1" x14ac:dyDescent="0.2">
      <c r="B17" s="72">
        <v>6</v>
      </c>
      <c r="C17" s="18" t="s">
        <v>135</v>
      </c>
      <c r="D17" s="10" t="str">
        <f>+D16</f>
        <v xml:space="preserve">Dirección de Minería </v>
      </c>
      <c r="E17" s="17">
        <v>300</v>
      </c>
      <c r="F17" s="11">
        <v>0</v>
      </c>
      <c r="G17" s="11">
        <v>0</v>
      </c>
      <c r="H17" s="11">
        <v>0</v>
      </c>
      <c r="I17" s="19">
        <v>0</v>
      </c>
      <c r="J17" s="19">
        <v>1</v>
      </c>
      <c r="K17" s="19">
        <v>0</v>
      </c>
      <c r="L17" s="11"/>
      <c r="M17" s="11"/>
      <c r="N17" s="11"/>
      <c r="O17" s="11"/>
      <c r="P17" s="11"/>
      <c r="Q17" s="11"/>
      <c r="R17" s="11" t="s">
        <v>33</v>
      </c>
      <c r="S17" s="11" t="s">
        <v>33</v>
      </c>
      <c r="T17" s="11"/>
      <c r="U17" s="11" t="s">
        <v>33</v>
      </c>
      <c r="V17" s="11"/>
      <c r="W17" s="11" t="s">
        <v>33</v>
      </c>
      <c r="X17" s="11"/>
      <c r="Y17" s="11" t="s">
        <v>33</v>
      </c>
      <c r="Z17" s="11" t="s">
        <v>33</v>
      </c>
      <c r="AA17" s="11"/>
      <c r="AB17" s="11"/>
      <c r="AC17" s="11" t="s">
        <v>33</v>
      </c>
      <c r="AD17" s="13"/>
      <c r="AE17" s="13"/>
      <c r="AF17" s="13"/>
      <c r="AG17" s="13"/>
      <c r="AH17" s="13"/>
      <c r="AI17" s="12"/>
      <c r="AJ17" s="12" t="s">
        <v>33</v>
      </c>
      <c r="AK17" s="12"/>
    </row>
    <row r="18" spans="2:37" ht="45.75" customHeight="1" x14ac:dyDescent="0.2">
      <c r="B18" s="72">
        <v>7</v>
      </c>
      <c r="C18" s="10" t="s">
        <v>134</v>
      </c>
      <c r="D18" s="21" t="str">
        <f>+D17</f>
        <v xml:space="preserve">Dirección de Minería </v>
      </c>
      <c r="E18" s="17">
        <v>600</v>
      </c>
      <c r="F18" s="11">
        <v>0</v>
      </c>
      <c r="G18" s="11">
        <v>0</v>
      </c>
      <c r="H18" s="11">
        <v>0</v>
      </c>
      <c r="I18" s="11">
        <v>0</v>
      </c>
      <c r="J18" s="11">
        <v>1</v>
      </c>
      <c r="K18" s="11">
        <v>0</v>
      </c>
      <c r="L18" s="11">
        <v>30</v>
      </c>
      <c r="M18" s="11">
        <v>1</v>
      </c>
      <c r="N18" s="12"/>
      <c r="O18" s="12"/>
      <c r="P18" s="12"/>
      <c r="Q18" s="12"/>
      <c r="R18" s="11" t="s">
        <v>33</v>
      </c>
      <c r="S18" s="11" t="s">
        <v>33</v>
      </c>
      <c r="T18" s="11" t="s">
        <v>33</v>
      </c>
      <c r="U18" s="11" t="s">
        <v>33</v>
      </c>
      <c r="V18" s="11"/>
      <c r="W18" s="11" t="s">
        <v>33</v>
      </c>
      <c r="X18" s="11" t="s">
        <v>33</v>
      </c>
      <c r="Y18" s="11" t="s">
        <v>33</v>
      </c>
      <c r="Z18" s="11" t="s">
        <v>33</v>
      </c>
      <c r="AA18" s="11" t="s">
        <v>33</v>
      </c>
      <c r="AB18" s="11" t="s">
        <v>33</v>
      </c>
      <c r="AC18" s="11" t="s">
        <v>33</v>
      </c>
      <c r="AD18" s="13"/>
      <c r="AE18" s="13"/>
      <c r="AF18" s="13"/>
      <c r="AG18" s="13"/>
      <c r="AH18" s="13"/>
      <c r="AI18" s="12" t="s">
        <v>33</v>
      </c>
      <c r="AJ18" s="12"/>
      <c r="AK18" s="12"/>
    </row>
    <row r="19" spans="2:37" ht="40.5" customHeight="1" x14ac:dyDescent="0.2">
      <c r="B19" s="72">
        <v>8</v>
      </c>
      <c r="C19" s="10" t="s">
        <v>133</v>
      </c>
      <c r="D19" s="21" t="str">
        <f>+D18</f>
        <v xml:space="preserve">Dirección de Minería </v>
      </c>
      <c r="E19" s="17">
        <v>2</v>
      </c>
      <c r="F19" s="11">
        <v>0</v>
      </c>
      <c r="G19" s="11">
        <v>0</v>
      </c>
      <c r="H19" s="11">
        <v>0</v>
      </c>
      <c r="I19" s="11">
        <v>0</v>
      </c>
      <c r="J19" s="11">
        <v>1</v>
      </c>
      <c r="K19" s="11">
        <v>0</v>
      </c>
      <c r="L19" s="11"/>
      <c r="M19" s="11"/>
      <c r="N19" s="12"/>
      <c r="O19" s="12"/>
      <c r="P19" s="12"/>
      <c r="Q19" s="12"/>
      <c r="R19" s="11"/>
      <c r="S19" s="11" t="s">
        <v>33</v>
      </c>
      <c r="T19" s="11"/>
      <c r="U19" s="11" t="s">
        <v>33</v>
      </c>
      <c r="V19" s="11"/>
      <c r="W19" s="11" t="s">
        <v>33</v>
      </c>
      <c r="X19" s="11"/>
      <c r="Y19" s="11" t="s">
        <v>33</v>
      </c>
      <c r="Z19" s="11" t="s">
        <v>33</v>
      </c>
      <c r="AA19" s="11"/>
      <c r="AB19" s="11"/>
      <c r="AC19" s="11" t="s">
        <v>33</v>
      </c>
      <c r="AD19" s="13"/>
      <c r="AE19" s="13"/>
      <c r="AF19" s="13"/>
      <c r="AG19" s="13"/>
      <c r="AH19" s="13"/>
      <c r="AI19" s="12"/>
      <c r="AJ19" s="12"/>
      <c r="AK19" s="12"/>
    </row>
    <row r="20" spans="2:37" ht="41.25" customHeight="1" x14ac:dyDescent="0.2">
      <c r="B20" s="3">
        <v>9</v>
      </c>
      <c r="C20" s="10" t="s">
        <v>132</v>
      </c>
      <c r="D20" s="21" t="s">
        <v>53</v>
      </c>
      <c r="E20" s="17">
        <v>2</v>
      </c>
      <c r="F20" s="11">
        <v>0</v>
      </c>
      <c r="G20" s="11">
        <v>0</v>
      </c>
      <c r="H20" s="11">
        <v>1</v>
      </c>
      <c r="I20" s="11">
        <v>0</v>
      </c>
      <c r="J20" s="11">
        <v>0</v>
      </c>
      <c r="K20" s="11">
        <v>0</v>
      </c>
      <c r="L20" s="11"/>
      <c r="M20" s="11"/>
      <c r="N20" s="12"/>
      <c r="O20" s="12"/>
      <c r="P20" s="12"/>
      <c r="Q20" s="12"/>
      <c r="R20" s="11"/>
      <c r="S20" s="11" t="s">
        <v>33</v>
      </c>
      <c r="T20" s="11"/>
      <c r="U20" s="11" t="s">
        <v>33</v>
      </c>
      <c r="V20" s="11"/>
      <c r="W20" s="11" t="s">
        <v>33</v>
      </c>
      <c r="X20" s="11"/>
      <c r="Y20" s="11" t="s">
        <v>33</v>
      </c>
      <c r="Z20" s="11" t="s">
        <v>33</v>
      </c>
      <c r="AA20" s="11"/>
      <c r="AB20" s="11"/>
      <c r="AC20" s="11" t="s">
        <v>33</v>
      </c>
      <c r="AD20" s="13"/>
      <c r="AE20" s="13"/>
      <c r="AF20" s="13"/>
      <c r="AG20" s="13"/>
      <c r="AH20" s="13"/>
      <c r="AI20" s="12"/>
      <c r="AJ20" s="12"/>
      <c r="AK20" s="12"/>
    </row>
    <row r="21" spans="2:37" ht="43.5" customHeight="1" x14ac:dyDescent="0.2">
      <c r="B21" s="72">
        <v>10</v>
      </c>
      <c r="C21" s="10" t="s">
        <v>131</v>
      </c>
      <c r="D21" s="21" t="str">
        <f>+D20</f>
        <v>Asesoría Legal</v>
      </c>
      <c r="E21" s="17">
        <v>360</v>
      </c>
      <c r="F21" s="11">
        <v>0</v>
      </c>
      <c r="G21" s="11">
        <v>0</v>
      </c>
      <c r="H21" s="11">
        <v>1</v>
      </c>
      <c r="I21" s="11">
        <v>0</v>
      </c>
      <c r="J21" s="11">
        <v>0</v>
      </c>
      <c r="K21" s="11">
        <v>0</v>
      </c>
      <c r="L21" s="11">
        <v>15</v>
      </c>
      <c r="M21" s="11">
        <v>1</v>
      </c>
      <c r="N21" s="12"/>
      <c r="O21" s="12"/>
      <c r="P21" s="12"/>
      <c r="Q21" s="12"/>
      <c r="R21" s="11" t="s">
        <v>33</v>
      </c>
      <c r="S21" s="11" t="s">
        <v>33</v>
      </c>
      <c r="T21" s="11" t="s">
        <v>33</v>
      </c>
      <c r="U21" s="11" t="s">
        <v>33</v>
      </c>
      <c r="V21" s="11" t="s">
        <v>33</v>
      </c>
      <c r="W21" s="11" t="s">
        <v>33</v>
      </c>
      <c r="X21" s="11" t="s">
        <v>33</v>
      </c>
      <c r="Y21" s="11" t="s">
        <v>33</v>
      </c>
      <c r="Z21" s="11" t="s">
        <v>33</v>
      </c>
      <c r="AA21" s="11" t="s">
        <v>33</v>
      </c>
      <c r="AB21" s="11" t="s">
        <v>33</v>
      </c>
      <c r="AC21" s="11" t="s">
        <v>33</v>
      </c>
      <c r="AD21" s="13"/>
      <c r="AE21" s="13"/>
      <c r="AF21" s="13"/>
      <c r="AG21" s="13"/>
      <c r="AH21" s="13"/>
      <c r="AI21" s="12"/>
      <c r="AJ21" s="12"/>
      <c r="AK21" s="12"/>
    </row>
    <row r="22" spans="2:37" ht="41.25" customHeight="1" x14ac:dyDescent="0.2">
      <c r="B22" s="72">
        <v>11</v>
      </c>
      <c r="C22" s="10" t="s">
        <v>130</v>
      </c>
      <c r="D22" s="21" t="str">
        <f>+D21</f>
        <v>Asesoría Legal</v>
      </c>
      <c r="E22" s="17">
        <v>5</v>
      </c>
      <c r="F22" s="11">
        <v>0</v>
      </c>
      <c r="G22" s="11">
        <v>0</v>
      </c>
      <c r="H22" s="11">
        <v>1</v>
      </c>
      <c r="I22" s="11">
        <v>0</v>
      </c>
      <c r="J22" s="11">
        <v>0</v>
      </c>
      <c r="K22" s="11">
        <v>0</v>
      </c>
      <c r="L22" s="11"/>
      <c r="M22" s="11"/>
      <c r="N22" s="12"/>
      <c r="O22" s="12"/>
      <c r="P22" s="11">
        <v>3</v>
      </c>
      <c r="Q22" s="12"/>
      <c r="R22" s="11"/>
      <c r="S22" s="11"/>
      <c r="T22" s="11"/>
      <c r="U22" s="11"/>
      <c r="V22" s="11"/>
      <c r="W22" s="11"/>
      <c r="X22" s="11"/>
      <c r="Y22" s="11"/>
      <c r="Z22" s="11"/>
      <c r="AA22" s="11"/>
      <c r="AB22" s="11"/>
      <c r="AC22" s="11"/>
      <c r="AD22" s="13"/>
      <c r="AE22" s="13"/>
      <c r="AF22" s="13"/>
      <c r="AG22" s="13"/>
      <c r="AH22" s="13"/>
      <c r="AI22" s="12"/>
      <c r="AJ22" s="12"/>
      <c r="AK22" s="12"/>
    </row>
    <row r="23" spans="2:37" ht="38.25" customHeight="1" x14ac:dyDescent="0.2">
      <c r="B23" s="72">
        <v>12</v>
      </c>
      <c r="C23" s="24" t="s">
        <v>155</v>
      </c>
      <c r="D23" s="21" t="str">
        <f>+D14</f>
        <v>Asesoría Legal-Mesa de Partes</v>
      </c>
      <c r="E23" s="17">
        <v>2</v>
      </c>
      <c r="F23" s="11">
        <v>0</v>
      </c>
      <c r="G23" s="11">
        <v>1</v>
      </c>
      <c r="H23" s="11">
        <v>0</v>
      </c>
      <c r="I23" s="11">
        <v>0</v>
      </c>
      <c r="J23" s="11">
        <v>0</v>
      </c>
      <c r="K23" s="11">
        <v>0</v>
      </c>
      <c r="L23" s="11"/>
      <c r="M23" s="11"/>
      <c r="N23" s="12"/>
      <c r="O23" s="12"/>
      <c r="P23" s="12"/>
      <c r="Q23" s="12"/>
      <c r="R23" s="11"/>
      <c r="S23" s="11"/>
      <c r="T23" s="11"/>
      <c r="U23" s="11"/>
      <c r="V23" s="11"/>
      <c r="W23" s="11"/>
      <c r="X23" s="11"/>
      <c r="Y23" s="11"/>
      <c r="Z23" s="11"/>
      <c r="AA23" s="11"/>
      <c r="AB23" s="11"/>
      <c r="AC23" s="11" t="s">
        <v>33</v>
      </c>
      <c r="AD23" s="13"/>
      <c r="AE23" s="13"/>
      <c r="AF23" s="13"/>
      <c r="AG23" s="13"/>
      <c r="AH23" s="13"/>
      <c r="AI23" s="12"/>
      <c r="AJ23" s="12"/>
      <c r="AK23" s="12"/>
    </row>
    <row r="24" spans="2:37" ht="38.25" customHeight="1" x14ac:dyDescent="0.2">
      <c r="B24" s="72">
        <v>13</v>
      </c>
      <c r="C24" s="24" t="s">
        <v>128</v>
      </c>
      <c r="D24" s="21" t="str">
        <f>+D23</f>
        <v>Asesoría Legal-Mesa de Partes</v>
      </c>
      <c r="E24" s="17">
        <v>2</v>
      </c>
      <c r="F24" s="11">
        <v>0</v>
      </c>
      <c r="G24" s="11">
        <v>0</v>
      </c>
      <c r="H24" s="11">
        <v>0</v>
      </c>
      <c r="I24" s="11">
        <v>0</v>
      </c>
      <c r="J24" s="11">
        <v>1</v>
      </c>
      <c r="K24" s="11">
        <v>0</v>
      </c>
      <c r="L24" s="11"/>
      <c r="M24" s="11"/>
      <c r="N24" s="12"/>
      <c r="O24" s="12"/>
      <c r="P24" s="12"/>
      <c r="Q24" s="12"/>
      <c r="R24" s="11"/>
      <c r="S24" s="11" t="s">
        <v>33</v>
      </c>
      <c r="T24" s="11"/>
      <c r="U24" s="11" t="s">
        <v>33</v>
      </c>
      <c r="V24" s="11"/>
      <c r="W24" s="11" t="s">
        <v>33</v>
      </c>
      <c r="X24" s="11"/>
      <c r="Y24" s="11" t="s">
        <v>33</v>
      </c>
      <c r="Z24" s="11" t="s">
        <v>33</v>
      </c>
      <c r="AA24" s="11"/>
      <c r="AB24" s="11"/>
      <c r="AC24" s="11" t="s">
        <v>33</v>
      </c>
      <c r="AD24" s="13"/>
      <c r="AE24" s="13"/>
      <c r="AF24" s="13"/>
      <c r="AG24" s="13"/>
      <c r="AH24" s="13"/>
      <c r="AI24" s="12"/>
      <c r="AJ24" s="12"/>
      <c r="AK24" s="12"/>
    </row>
    <row r="25" spans="2:37" ht="34.5" customHeight="1" x14ac:dyDescent="0.2">
      <c r="B25" s="3">
        <v>14</v>
      </c>
      <c r="C25" s="10" t="s">
        <v>39</v>
      </c>
      <c r="D25" s="10" t="s">
        <v>127</v>
      </c>
      <c r="E25" s="17">
        <v>2</v>
      </c>
      <c r="F25" s="11">
        <v>0</v>
      </c>
      <c r="G25" s="11">
        <v>0</v>
      </c>
      <c r="H25" s="11">
        <v>0</v>
      </c>
      <c r="I25" s="11">
        <v>0</v>
      </c>
      <c r="J25" s="11">
        <v>1</v>
      </c>
      <c r="K25" s="11">
        <v>0</v>
      </c>
      <c r="L25" s="11"/>
      <c r="M25" s="11"/>
      <c r="N25" s="12"/>
      <c r="O25" s="12"/>
      <c r="P25" s="12"/>
      <c r="Q25" s="12"/>
      <c r="R25" s="11"/>
      <c r="S25" s="11" t="s">
        <v>33</v>
      </c>
      <c r="T25" s="11"/>
      <c r="U25" s="11" t="s">
        <v>33</v>
      </c>
      <c r="V25" s="11"/>
      <c r="W25" s="11" t="s">
        <v>33</v>
      </c>
      <c r="X25" s="11"/>
      <c r="Y25" s="11" t="s">
        <v>33</v>
      </c>
      <c r="Z25" s="11" t="s">
        <v>33</v>
      </c>
      <c r="AA25" s="11"/>
      <c r="AB25" s="11"/>
      <c r="AC25" s="11" t="s">
        <v>33</v>
      </c>
      <c r="AD25" s="13"/>
      <c r="AE25" s="13"/>
      <c r="AF25" s="13"/>
      <c r="AG25" s="13"/>
      <c r="AH25" s="13"/>
      <c r="AI25" s="12"/>
      <c r="AJ25" s="12"/>
      <c r="AK25" s="12"/>
    </row>
    <row r="26" spans="2:37" ht="33.75" customHeight="1" x14ac:dyDescent="0.2">
      <c r="B26" s="72">
        <v>15</v>
      </c>
      <c r="C26" s="18" t="s">
        <v>126</v>
      </c>
      <c r="D26" s="10" t="str">
        <f>+D25</f>
        <v xml:space="preserve">Dirección de Minería </v>
      </c>
      <c r="E26" s="17">
        <v>120</v>
      </c>
      <c r="F26" s="11">
        <v>0</v>
      </c>
      <c r="G26" s="11">
        <v>0</v>
      </c>
      <c r="H26" s="11">
        <v>0</v>
      </c>
      <c r="I26" s="11">
        <v>0</v>
      </c>
      <c r="J26" s="11">
        <v>1</v>
      </c>
      <c r="K26" s="11">
        <v>0</v>
      </c>
      <c r="L26" s="11">
        <v>2</v>
      </c>
      <c r="M26" s="11"/>
      <c r="N26" s="12"/>
      <c r="O26" s="12"/>
      <c r="P26" s="12"/>
      <c r="Q26" s="12"/>
      <c r="R26" s="11" t="s">
        <v>33</v>
      </c>
      <c r="S26" s="11"/>
      <c r="T26" s="11"/>
      <c r="U26" s="11"/>
      <c r="V26" s="11"/>
      <c r="W26" s="11"/>
      <c r="X26" s="11"/>
      <c r="Y26" s="11"/>
      <c r="Z26" s="11"/>
      <c r="AA26" s="11"/>
      <c r="AB26" s="11"/>
      <c r="AC26" s="11" t="s">
        <v>33</v>
      </c>
      <c r="AD26" s="13"/>
      <c r="AE26" s="13"/>
      <c r="AF26" s="13"/>
      <c r="AG26" s="13"/>
      <c r="AH26" s="13"/>
      <c r="AI26" s="12"/>
      <c r="AJ26" s="12"/>
      <c r="AK26" s="12"/>
    </row>
    <row r="27" spans="2:37" ht="29.25" customHeight="1" x14ac:dyDescent="0.2">
      <c r="B27" s="72">
        <v>16</v>
      </c>
      <c r="C27" s="10" t="s">
        <v>150</v>
      </c>
      <c r="D27" s="21" t="str">
        <f>+D26</f>
        <v xml:space="preserve">Dirección de Minería </v>
      </c>
      <c r="E27" s="17">
        <v>600</v>
      </c>
      <c r="F27" s="11">
        <v>0</v>
      </c>
      <c r="G27" s="11">
        <v>0</v>
      </c>
      <c r="H27" s="11">
        <v>0</v>
      </c>
      <c r="I27" s="11">
        <v>0</v>
      </c>
      <c r="J27" s="11">
        <v>1</v>
      </c>
      <c r="K27" s="11">
        <v>0</v>
      </c>
      <c r="L27" s="11">
        <v>30</v>
      </c>
      <c r="M27" s="11">
        <v>1</v>
      </c>
      <c r="N27" s="12"/>
      <c r="O27" s="12"/>
      <c r="P27" s="12"/>
      <c r="Q27" s="12"/>
      <c r="R27" s="11" t="s">
        <v>33</v>
      </c>
      <c r="S27" s="11" t="s">
        <v>33</v>
      </c>
      <c r="T27" s="11" t="s">
        <v>33</v>
      </c>
      <c r="U27" s="11" t="s">
        <v>33</v>
      </c>
      <c r="V27" s="11" t="s">
        <v>33</v>
      </c>
      <c r="W27" s="11" t="s">
        <v>33</v>
      </c>
      <c r="X27" s="11" t="s">
        <v>33</v>
      </c>
      <c r="Y27" s="11" t="s">
        <v>33</v>
      </c>
      <c r="Z27" s="11" t="s">
        <v>33</v>
      </c>
      <c r="AA27" s="11" t="s">
        <v>124</v>
      </c>
      <c r="AB27" s="11" t="s">
        <v>33</v>
      </c>
      <c r="AC27" s="11" t="s">
        <v>33</v>
      </c>
      <c r="AD27" s="13"/>
      <c r="AE27" s="13"/>
      <c r="AF27" s="13"/>
      <c r="AG27" s="13"/>
      <c r="AH27" s="13"/>
      <c r="AI27" s="12"/>
      <c r="AJ27" s="12"/>
      <c r="AK27" s="12"/>
    </row>
    <row r="28" spans="2:37" ht="32.25" customHeight="1" x14ac:dyDescent="0.2">
      <c r="B28" s="72">
        <v>17</v>
      </c>
      <c r="C28" s="10" t="s">
        <v>149</v>
      </c>
      <c r="D28" s="74" t="str">
        <f>+D27</f>
        <v xml:space="preserve">Dirección de Minería </v>
      </c>
      <c r="E28" s="17">
        <v>2</v>
      </c>
      <c r="F28" s="11">
        <v>0</v>
      </c>
      <c r="G28" s="11">
        <v>0</v>
      </c>
      <c r="H28" s="11">
        <v>0</v>
      </c>
      <c r="I28" s="11">
        <v>0</v>
      </c>
      <c r="J28" s="11">
        <v>1</v>
      </c>
      <c r="K28" s="11">
        <v>0</v>
      </c>
      <c r="L28" s="11"/>
      <c r="M28" s="11"/>
      <c r="N28" s="12"/>
      <c r="O28" s="12"/>
      <c r="P28" s="12"/>
      <c r="Q28" s="12"/>
      <c r="R28" s="11"/>
      <c r="S28" s="11" t="s">
        <v>33</v>
      </c>
      <c r="T28" s="11"/>
      <c r="U28" s="11" t="s">
        <v>33</v>
      </c>
      <c r="V28" s="11"/>
      <c r="W28" s="11" t="s">
        <v>33</v>
      </c>
      <c r="X28" s="11"/>
      <c r="Y28" s="11" t="s">
        <v>33</v>
      </c>
      <c r="Z28" s="11" t="s">
        <v>33</v>
      </c>
      <c r="AA28" s="11"/>
      <c r="AB28" s="11"/>
      <c r="AC28" s="11" t="s">
        <v>33</v>
      </c>
      <c r="AD28" s="13"/>
      <c r="AE28" s="13"/>
      <c r="AF28" s="13"/>
      <c r="AG28" s="13"/>
      <c r="AH28" s="13"/>
      <c r="AI28" s="12"/>
      <c r="AJ28" s="12"/>
      <c r="AK28" s="12"/>
    </row>
    <row r="29" spans="2:37" ht="33.75" customHeight="1" x14ac:dyDescent="0.2">
      <c r="B29" s="3">
        <v>18</v>
      </c>
      <c r="C29" s="10" t="s">
        <v>123</v>
      </c>
      <c r="D29" s="74" t="s">
        <v>53</v>
      </c>
      <c r="E29" s="17">
        <v>2</v>
      </c>
      <c r="F29" s="11">
        <v>0</v>
      </c>
      <c r="G29" s="11">
        <v>0</v>
      </c>
      <c r="H29" s="11">
        <v>1</v>
      </c>
      <c r="I29" s="11">
        <v>0</v>
      </c>
      <c r="J29" s="11">
        <v>0</v>
      </c>
      <c r="K29" s="11">
        <v>0</v>
      </c>
      <c r="L29" s="11"/>
      <c r="M29" s="11"/>
      <c r="N29" s="12"/>
      <c r="O29" s="12"/>
      <c r="P29" s="12"/>
      <c r="Q29" s="12"/>
      <c r="R29" s="11"/>
      <c r="S29" s="11" t="s">
        <v>33</v>
      </c>
      <c r="T29" s="11"/>
      <c r="U29" s="11" t="s">
        <v>33</v>
      </c>
      <c r="V29" s="11"/>
      <c r="W29" s="11" t="s">
        <v>33</v>
      </c>
      <c r="X29" s="11"/>
      <c r="Y29" s="11" t="s">
        <v>33</v>
      </c>
      <c r="Z29" s="11" t="s">
        <v>33</v>
      </c>
      <c r="AA29" s="11"/>
      <c r="AB29" s="11"/>
      <c r="AC29" s="11" t="s">
        <v>33</v>
      </c>
      <c r="AD29" s="13"/>
      <c r="AE29" s="13"/>
      <c r="AF29" s="13"/>
      <c r="AG29" s="13"/>
      <c r="AH29" s="13"/>
      <c r="AI29" s="12"/>
      <c r="AJ29" s="12"/>
      <c r="AK29" s="12"/>
    </row>
    <row r="30" spans="2:37" ht="31.5" customHeight="1" x14ac:dyDescent="0.2">
      <c r="B30" s="72">
        <v>19</v>
      </c>
      <c r="C30" s="10" t="s">
        <v>122</v>
      </c>
      <c r="D30" s="74" t="str">
        <f>+D29</f>
        <v>Asesoría Legal</v>
      </c>
      <c r="E30" s="17">
        <v>360</v>
      </c>
      <c r="F30" s="11">
        <v>0</v>
      </c>
      <c r="G30" s="11">
        <v>0</v>
      </c>
      <c r="H30" s="11">
        <v>1</v>
      </c>
      <c r="I30" s="11">
        <v>0</v>
      </c>
      <c r="J30" s="11">
        <v>0</v>
      </c>
      <c r="K30" s="11">
        <v>0</v>
      </c>
      <c r="L30" s="11">
        <v>20</v>
      </c>
      <c r="M30" s="11">
        <v>1</v>
      </c>
      <c r="N30" s="12"/>
      <c r="O30" s="12"/>
      <c r="P30" s="12"/>
      <c r="Q30" s="12"/>
      <c r="R30" s="11" t="s">
        <v>33</v>
      </c>
      <c r="S30" s="11" t="s">
        <v>33</v>
      </c>
      <c r="T30" s="11" t="s">
        <v>33</v>
      </c>
      <c r="U30" s="11" t="s">
        <v>33</v>
      </c>
      <c r="V30" s="11" t="s">
        <v>33</v>
      </c>
      <c r="W30" s="11" t="s">
        <v>33</v>
      </c>
      <c r="X30" s="11" t="s">
        <v>33</v>
      </c>
      <c r="Y30" s="11" t="s">
        <v>33</v>
      </c>
      <c r="Z30" s="11" t="s">
        <v>33</v>
      </c>
      <c r="AA30" s="11" t="s">
        <v>33</v>
      </c>
      <c r="AB30" s="11" t="s">
        <v>33</v>
      </c>
      <c r="AC30" s="11" t="s">
        <v>33</v>
      </c>
      <c r="AD30" s="13"/>
      <c r="AE30" s="13"/>
      <c r="AF30" s="13"/>
      <c r="AG30" s="13"/>
      <c r="AH30" s="13"/>
      <c r="AI30" s="12"/>
      <c r="AJ30" s="12"/>
      <c r="AK30" s="12"/>
    </row>
    <row r="31" spans="2:37" ht="36" customHeight="1" x14ac:dyDescent="0.2">
      <c r="B31" s="72">
        <v>20</v>
      </c>
      <c r="C31" s="10" t="s">
        <v>121</v>
      </c>
      <c r="D31" s="74" t="str">
        <f>+D30</f>
        <v>Asesoría Legal</v>
      </c>
      <c r="E31" s="17">
        <v>5</v>
      </c>
      <c r="F31" s="11">
        <v>0</v>
      </c>
      <c r="G31" s="11">
        <v>0</v>
      </c>
      <c r="H31" s="11">
        <v>1</v>
      </c>
      <c r="I31" s="11">
        <v>0</v>
      </c>
      <c r="J31" s="11">
        <v>0</v>
      </c>
      <c r="K31" s="11">
        <v>0</v>
      </c>
      <c r="L31" s="11">
        <v>1</v>
      </c>
      <c r="M31" s="11"/>
      <c r="N31" s="12"/>
      <c r="O31" s="12"/>
      <c r="P31" s="12"/>
      <c r="Q31" s="12"/>
      <c r="R31" s="11"/>
      <c r="S31" s="11" t="s">
        <v>33</v>
      </c>
      <c r="T31" s="11"/>
      <c r="U31" s="11" t="s">
        <v>33</v>
      </c>
      <c r="V31" s="11"/>
      <c r="W31" s="11" t="s">
        <v>33</v>
      </c>
      <c r="X31" s="11" t="s">
        <v>33</v>
      </c>
      <c r="Y31" s="11" t="s">
        <v>33</v>
      </c>
      <c r="Z31" s="11"/>
      <c r="AA31" s="11" t="s">
        <v>33</v>
      </c>
      <c r="AB31" s="11" t="s">
        <v>33</v>
      </c>
      <c r="AC31" s="11" t="s">
        <v>33</v>
      </c>
      <c r="AD31" s="13"/>
      <c r="AE31" s="13"/>
      <c r="AF31" s="13"/>
      <c r="AG31" s="13"/>
      <c r="AH31" s="13"/>
      <c r="AI31" s="12"/>
      <c r="AJ31" s="12"/>
      <c r="AK31" s="12"/>
    </row>
    <row r="32" spans="2:37" ht="38.25" customHeight="1" x14ac:dyDescent="0.2">
      <c r="B32" s="72">
        <v>21</v>
      </c>
      <c r="C32" s="10" t="s">
        <v>120</v>
      </c>
      <c r="D32" s="74" t="str">
        <f>+D31</f>
        <v>Asesoría Legal</v>
      </c>
      <c r="E32" s="17">
        <v>2</v>
      </c>
      <c r="F32" s="11">
        <v>0</v>
      </c>
      <c r="G32" s="11">
        <v>0</v>
      </c>
      <c r="H32" s="11">
        <v>1</v>
      </c>
      <c r="I32" s="11">
        <v>0</v>
      </c>
      <c r="J32" s="11">
        <v>0</v>
      </c>
      <c r="K32" s="11">
        <v>0</v>
      </c>
      <c r="L32" s="11"/>
      <c r="M32" s="11"/>
      <c r="N32" s="12"/>
      <c r="O32" s="12"/>
      <c r="P32" s="12"/>
      <c r="Q32" s="12"/>
      <c r="R32" s="11"/>
      <c r="S32" s="11" t="s">
        <v>33</v>
      </c>
      <c r="T32" s="11"/>
      <c r="U32" s="11" t="s">
        <v>33</v>
      </c>
      <c r="V32" s="11"/>
      <c r="W32" s="11" t="s">
        <v>33</v>
      </c>
      <c r="X32" s="11" t="s">
        <v>33</v>
      </c>
      <c r="Y32" s="11" t="s">
        <v>33</v>
      </c>
      <c r="Z32" s="11"/>
      <c r="AA32" s="11"/>
      <c r="AB32" s="11"/>
      <c r="AC32" s="11" t="s">
        <v>33</v>
      </c>
      <c r="AD32" s="13"/>
      <c r="AE32" s="13"/>
      <c r="AF32" s="13"/>
      <c r="AG32" s="13"/>
      <c r="AH32" s="13"/>
      <c r="AI32" s="12"/>
      <c r="AJ32" s="12"/>
      <c r="AK32" s="12"/>
    </row>
    <row r="33" spans="2:37" ht="45.75" customHeight="1" x14ac:dyDescent="0.2">
      <c r="B33" s="3">
        <v>22</v>
      </c>
      <c r="C33" s="10" t="s">
        <v>119</v>
      </c>
      <c r="D33" s="74" t="s">
        <v>51</v>
      </c>
      <c r="E33" s="11">
        <v>2</v>
      </c>
      <c r="F33" s="11">
        <v>0</v>
      </c>
      <c r="G33" s="11">
        <v>0</v>
      </c>
      <c r="H33" s="11">
        <v>0</v>
      </c>
      <c r="I33" s="11">
        <v>1</v>
      </c>
      <c r="J33" s="11">
        <v>0</v>
      </c>
      <c r="K33" s="11">
        <v>0</v>
      </c>
      <c r="L33" s="11"/>
      <c r="M33" s="11"/>
      <c r="N33" s="12"/>
      <c r="O33" s="12"/>
      <c r="P33" s="12"/>
      <c r="Q33" s="12"/>
      <c r="R33" s="11" t="s">
        <v>33</v>
      </c>
      <c r="S33" s="11" t="s">
        <v>33</v>
      </c>
      <c r="T33" s="11"/>
      <c r="U33" s="11" t="s">
        <v>33</v>
      </c>
      <c r="V33" s="11"/>
      <c r="W33" s="11" t="s">
        <v>33</v>
      </c>
      <c r="X33" s="11" t="s">
        <v>33</v>
      </c>
      <c r="Y33" s="11" t="s">
        <v>33</v>
      </c>
      <c r="Z33" s="11"/>
      <c r="AA33" s="11"/>
      <c r="AB33" s="11"/>
      <c r="AC33" s="11" t="s">
        <v>33</v>
      </c>
      <c r="AD33" s="13"/>
      <c r="AE33" s="13"/>
      <c r="AF33" s="13"/>
      <c r="AG33" s="13"/>
      <c r="AH33" s="13"/>
      <c r="AI33" s="12"/>
      <c r="AJ33" s="12"/>
      <c r="AK33" s="12"/>
    </row>
    <row r="34" spans="2:37" ht="45" customHeight="1" x14ac:dyDescent="0.2">
      <c r="B34" s="72">
        <v>23</v>
      </c>
      <c r="C34" s="10" t="s">
        <v>57</v>
      </c>
      <c r="D34" s="72" t="s">
        <v>51</v>
      </c>
      <c r="E34" s="11">
        <v>5</v>
      </c>
      <c r="F34" s="11">
        <v>0</v>
      </c>
      <c r="G34" s="11">
        <v>0</v>
      </c>
      <c r="H34" s="11">
        <v>0</v>
      </c>
      <c r="I34" s="11">
        <v>1</v>
      </c>
      <c r="J34" s="11">
        <v>0</v>
      </c>
      <c r="K34" s="11">
        <v>0</v>
      </c>
      <c r="L34" s="12">
        <v>1</v>
      </c>
      <c r="M34" s="12"/>
      <c r="N34" s="12"/>
      <c r="O34" s="12"/>
      <c r="P34" s="12"/>
      <c r="Q34" s="12"/>
      <c r="R34" s="11" t="s">
        <v>33</v>
      </c>
      <c r="S34" s="11" t="s">
        <v>33</v>
      </c>
      <c r="T34" s="11"/>
      <c r="U34" s="11" t="s">
        <v>33</v>
      </c>
      <c r="V34" s="11"/>
      <c r="W34" s="11" t="s">
        <v>33</v>
      </c>
      <c r="X34" s="11" t="s">
        <v>33</v>
      </c>
      <c r="Y34" s="11" t="s">
        <v>33</v>
      </c>
      <c r="Z34" s="11"/>
      <c r="AA34" s="11" t="s">
        <v>33</v>
      </c>
      <c r="AB34" s="11" t="s">
        <v>33</v>
      </c>
      <c r="AC34" s="11" t="s">
        <v>33</v>
      </c>
      <c r="AD34" s="13"/>
      <c r="AE34" s="13"/>
      <c r="AF34" s="13"/>
      <c r="AG34" s="13"/>
      <c r="AH34" s="13"/>
      <c r="AI34" s="12"/>
      <c r="AJ34" s="12"/>
      <c r="AK34" s="12" t="s">
        <v>33</v>
      </c>
    </row>
    <row r="35" spans="2:37" ht="40.5" customHeight="1" x14ac:dyDescent="0.2">
      <c r="B35" s="72">
        <v>24</v>
      </c>
      <c r="C35" s="10" t="s">
        <v>56</v>
      </c>
      <c r="D35" s="73" t="str">
        <f>+D33</f>
        <v>Dirección Regional</v>
      </c>
      <c r="E35" s="11">
        <v>5</v>
      </c>
      <c r="F35" s="11">
        <v>0</v>
      </c>
      <c r="G35" s="11">
        <v>0</v>
      </c>
      <c r="H35" s="11">
        <v>0</v>
      </c>
      <c r="I35" s="11">
        <v>0</v>
      </c>
      <c r="J35" s="11">
        <v>0</v>
      </c>
      <c r="K35" s="11">
        <v>1</v>
      </c>
      <c r="L35" s="12"/>
      <c r="M35" s="12"/>
      <c r="N35" s="12"/>
      <c r="O35" s="12"/>
      <c r="P35" s="12"/>
      <c r="Q35" s="12"/>
      <c r="R35" s="11" t="s">
        <v>33</v>
      </c>
      <c r="S35" s="11"/>
      <c r="T35" s="11"/>
      <c r="U35" s="11"/>
      <c r="V35" s="11"/>
      <c r="W35" s="11"/>
      <c r="X35" s="11"/>
      <c r="Y35" s="11"/>
      <c r="Z35" s="11"/>
      <c r="AA35" s="11"/>
      <c r="AB35" s="11"/>
      <c r="AC35" s="11" t="s">
        <v>33</v>
      </c>
      <c r="AD35" s="13"/>
      <c r="AE35" s="13"/>
      <c r="AF35" s="13"/>
      <c r="AG35" s="13"/>
      <c r="AH35" s="13"/>
      <c r="AI35" s="12" t="s">
        <v>33</v>
      </c>
      <c r="AJ35" s="12"/>
      <c r="AK35" s="23"/>
    </row>
    <row r="36" spans="2:37" ht="40.5" customHeight="1" x14ac:dyDescent="0.2">
      <c r="B36" s="72">
        <v>25</v>
      </c>
      <c r="C36" s="24" t="s">
        <v>48</v>
      </c>
      <c r="D36" s="73" t="str">
        <f>+D35</f>
        <v>Dirección Regional</v>
      </c>
      <c r="E36" s="11">
        <v>3</v>
      </c>
      <c r="F36" s="11">
        <v>0</v>
      </c>
      <c r="G36" s="11">
        <v>0</v>
      </c>
      <c r="H36" s="11">
        <v>0</v>
      </c>
      <c r="I36" s="11">
        <v>1</v>
      </c>
      <c r="J36" s="11">
        <v>0</v>
      </c>
      <c r="K36" s="11">
        <v>0</v>
      </c>
      <c r="L36" s="12"/>
      <c r="M36" s="12"/>
      <c r="N36" s="12"/>
      <c r="O36" s="12"/>
      <c r="P36" s="12"/>
      <c r="Q36" s="12"/>
      <c r="R36" s="11"/>
      <c r="S36" s="11" t="s">
        <v>33</v>
      </c>
      <c r="T36" s="11"/>
      <c r="U36" s="11" t="s">
        <v>33</v>
      </c>
      <c r="V36" s="11"/>
      <c r="W36" s="11" t="s">
        <v>33</v>
      </c>
      <c r="X36" s="11"/>
      <c r="Y36" s="11" t="s">
        <v>33</v>
      </c>
      <c r="Z36" s="11" t="s">
        <v>33</v>
      </c>
      <c r="AA36" s="11"/>
      <c r="AB36" s="11"/>
      <c r="AC36" s="11" t="s">
        <v>33</v>
      </c>
      <c r="AD36" s="12"/>
      <c r="AE36" s="12"/>
      <c r="AF36" s="12"/>
      <c r="AG36" s="12"/>
      <c r="AH36" s="12"/>
      <c r="AI36" s="12" t="s">
        <v>33</v>
      </c>
      <c r="AJ36" s="12"/>
      <c r="AK36" s="12"/>
    </row>
    <row r="37" spans="2:37" ht="37.5" customHeight="1" x14ac:dyDescent="0.2">
      <c r="B37" s="3">
        <v>26</v>
      </c>
      <c r="C37" s="10" t="s">
        <v>118</v>
      </c>
      <c r="D37" s="72" t="s">
        <v>51</v>
      </c>
      <c r="E37" s="11">
        <v>3</v>
      </c>
      <c r="F37" s="11">
        <v>0</v>
      </c>
      <c r="G37" s="11">
        <v>0</v>
      </c>
      <c r="H37" s="11">
        <v>0</v>
      </c>
      <c r="I37" s="11">
        <v>1</v>
      </c>
      <c r="J37" s="11">
        <v>0</v>
      </c>
      <c r="K37" s="11">
        <v>0</v>
      </c>
      <c r="L37" s="11"/>
      <c r="M37" s="11"/>
      <c r="N37" s="11"/>
      <c r="O37" s="11"/>
      <c r="P37" s="11">
        <v>2</v>
      </c>
      <c r="Q37" s="11"/>
      <c r="R37" s="11"/>
      <c r="S37" s="11"/>
      <c r="T37" s="11"/>
      <c r="U37" s="11"/>
      <c r="V37" s="11"/>
      <c r="W37" s="11"/>
      <c r="X37" s="11"/>
      <c r="Y37" s="11"/>
      <c r="Z37" s="11"/>
      <c r="AA37" s="11"/>
      <c r="AB37" s="11"/>
      <c r="AC37" s="11"/>
      <c r="AD37" s="13"/>
      <c r="AE37" s="13"/>
      <c r="AF37" s="13"/>
      <c r="AG37" s="13"/>
      <c r="AH37" s="13"/>
      <c r="AI37" s="12"/>
      <c r="AJ37" s="12"/>
      <c r="AK37" s="26" t="s">
        <v>33</v>
      </c>
    </row>
    <row r="38" spans="2:37" ht="27" customHeight="1" thickBot="1" x14ac:dyDescent="0.25">
      <c r="B38" s="72">
        <v>27</v>
      </c>
      <c r="C38" s="24" t="s">
        <v>117</v>
      </c>
      <c r="D38" s="71" t="str">
        <f>+D36</f>
        <v>Dirección Regional</v>
      </c>
      <c r="E38" s="11">
        <v>2</v>
      </c>
      <c r="F38" s="11">
        <v>0</v>
      </c>
      <c r="G38" s="11">
        <v>0</v>
      </c>
      <c r="H38" s="11">
        <v>0</v>
      </c>
      <c r="I38" s="11">
        <v>1</v>
      </c>
      <c r="J38" s="11">
        <v>0</v>
      </c>
      <c r="K38" s="11">
        <v>0</v>
      </c>
      <c r="L38" s="11">
        <v>1</v>
      </c>
      <c r="M38" s="11">
        <v>1</v>
      </c>
      <c r="N38" s="11"/>
      <c r="O38" s="11"/>
      <c r="P38" s="11"/>
      <c r="Q38" s="11"/>
      <c r="R38" s="11"/>
      <c r="S38" s="11"/>
      <c r="T38" s="11" t="s">
        <v>33</v>
      </c>
      <c r="U38" s="11"/>
      <c r="V38" s="11" t="s">
        <v>33</v>
      </c>
      <c r="W38" s="11"/>
      <c r="X38" s="11"/>
      <c r="Y38" s="11" t="s">
        <v>33</v>
      </c>
      <c r="Z38" s="11"/>
      <c r="AA38" s="11" t="s">
        <v>33</v>
      </c>
      <c r="AB38" s="11" t="s">
        <v>33</v>
      </c>
      <c r="AC38" s="11" t="s">
        <v>33</v>
      </c>
      <c r="AD38" s="11"/>
      <c r="AE38" s="12"/>
      <c r="AF38" s="12"/>
      <c r="AG38" s="12"/>
      <c r="AH38" s="12"/>
      <c r="AI38" s="23"/>
      <c r="AJ38" s="12" t="s">
        <v>33</v>
      </c>
      <c r="AK38" s="12"/>
    </row>
    <row r="39" spans="2:37" ht="16.149999999999999" thickBot="1" x14ac:dyDescent="0.35">
      <c r="E39" s="70">
        <f>SUM(E12:E38)</f>
        <v>2406</v>
      </c>
      <c r="F39" s="2" t="e">
        <f>'TUPA 17'!#REF!</f>
        <v>#REF!</v>
      </c>
    </row>
    <row r="40" spans="2:37" x14ac:dyDescent="0.25">
      <c r="E40" s="37"/>
    </row>
  </sheetData>
  <mergeCells count="17">
    <mergeCell ref="AI9:AK9"/>
    <mergeCell ref="F10:K10"/>
    <mergeCell ref="L10:Q10"/>
    <mergeCell ref="R10:AC10"/>
    <mergeCell ref="AI10:AI11"/>
    <mergeCell ref="AJ10:AJ11"/>
    <mergeCell ref="AK10:AK11"/>
    <mergeCell ref="B1:AG1"/>
    <mergeCell ref="B2:AH2"/>
    <mergeCell ref="B3:AH3"/>
    <mergeCell ref="B9:B11"/>
    <mergeCell ref="C9:C11"/>
    <mergeCell ref="D9:D11"/>
    <mergeCell ref="E9:E11"/>
    <mergeCell ref="F9:Q9"/>
    <mergeCell ref="R9:AC9"/>
    <mergeCell ref="AD9:AH9"/>
  </mergeCells>
  <pageMargins left="0.25" right="0.25" top="0.75" bottom="0.75" header="0.3" footer="0.3"/>
  <pageSetup paperSize="9" scale="44"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M40"/>
  <sheetViews>
    <sheetView showGridLines="0" topLeftCell="A11" zoomScale="70" zoomScaleNormal="70" workbookViewId="0">
      <selection activeCell="E40" sqref="E40"/>
    </sheetView>
  </sheetViews>
  <sheetFormatPr baseColWidth="10" defaultColWidth="11.42578125" defaultRowHeight="15" x14ac:dyDescent="0.2"/>
  <cols>
    <col min="1" max="1" width="2.5703125" style="2" customWidth="1"/>
    <col min="2" max="2" width="5.140625" style="2" bestFit="1" customWidth="1"/>
    <col min="3" max="3" width="35.28515625" style="2" customWidth="1"/>
    <col min="4" max="4" width="34.5703125" style="2" customWidth="1"/>
    <col min="5" max="5" width="10" style="2" customWidth="1"/>
    <col min="6" max="8" width="10.7109375" style="2" customWidth="1"/>
    <col min="9" max="9" width="5.140625" style="2" bestFit="1" customWidth="1"/>
    <col min="10" max="10" width="9.85546875" style="2" customWidth="1"/>
    <col min="11" max="11" width="8.140625" style="2" customWidth="1"/>
    <col min="12" max="12" width="6.28515625" style="2" customWidth="1"/>
    <col min="13" max="13" width="5.85546875" style="2" customWidth="1"/>
    <col min="14" max="14" width="6.85546875" style="2" customWidth="1"/>
    <col min="15" max="15" width="4.5703125" style="2" customWidth="1"/>
    <col min="16" max="16" width="7.28515625" style="2" customWidth="1"/>
    <col min="17" max="18" width="5.5703125" style="2" customWidth="1"/>
    <col min="19" max="19" width="6.7109375" style="2" customWidth="1"/>
    <col min="20" max="21" width="7.28515625" style="2" customWidth="1"/>
    <col min="22" max="22" width="8.42578125" style="2" customWidth="1"/>
    <col min="23" max="23" width="7.140625" style="2" customWidth="1"/>
    <col min="24" max="24" width="8" style="2" customWidth="1"/>
    <col min="25" max="25" width="6.42578125" style="2" customWidth="1"/>
    <col min="26" max="28" width="7.5703125" style="2" customWidth="1"/>
    <col min="29" max="29" width="6.42578125" style="2" customWidth="1"/>
    <col min="30" max="34" width="8.7109375" style="2" customWidth="1"/>
    <col min="35" max="37" width="5.140625" style="2" customWidth="1"/>
    <col min="38" max="16384" width="11.42578125" style="2"/>
  </cols>
  <sheetData>
    <row r="1" spans="2:37" ht="15.75" x14ac:dyDescent="0.25">
      <c r="B1" s="349" t="s">
        <v>0</v>
      </c>
      <c r="C1" s="349"/>
      <c r="D1" s="349"/>
      <c r="E1" s="349"/>
      <c r="F1" s="349"/>
      <c r="G1" s="349"/>
      <c r="H1" s="349"/>
      <c r="I1" s="349"/>
      <c r="J1" s="349"/>
      <c r="K1" s="349"/>
      <c r="L1" s="349"/>
      <c r="M1" s="349"/>
      <c r="N1" s="349"/>
      <c r="O1" s="349"/>
      <c r="P1" s="349"/>
      <c r="Q1" s="349"/>
      <c r="R1" s="349"/>
      <c r="S1" s="349"/>
      <c r="T1" s="349"/>
      <c r="U1" s="349"/>
      <c r="V1" s="349"/>
      <c r="W1" s="349"/>
      <c r="X1" s="349"/>
      <c r="Y1" s="349"/>
      <c r="Z1" s="349"/>
      <c r="AA1" s="349"/>
      <c r="AB1" s="349"/>
      <c r="AC1" s="349"/>
      <c r="AD1" s="349"/>
      <c r="AE1" s="349"/>
      <c r="AF1" s="349"/>
      <c r="AG1" s="349"/>
      <c r="AH1" s="1"/>
    </row>
    <row r="2" spans="2:37" ht="15.75" x14ac:dyDescent="0.25">
      <c r="B2" s="349" t="s">
        <v>42</v>
      </c>
      <c r="C2" s="349"/>
      <c r="D2" s="349"/>
      <c r="E2" s="349"/>
      <c r="F2" s="349"/>
      <c r="G2" s="349"/>
      <c r="H2" s="349"/>
      <c r="I2" s="349"/>
      <c r="J2" s="349"/>
      <c r="K2" s="349"/>
      <c r="L2" s="349"/>
      <c r="M2" s="349"/>
      <c r="N2" s="349"/>
      <c r="O2" s="349"/>
      <c r="P2" s="349"/>
      <c r="Q2" s="349"/>
      <c r="R2" s="349"/>
      <c r="S2" s="349"/>
      <c r="T2" s="349"/>
      <c r="U2" s="349"/>
      <c r="V2" s="349"/>
      <c r="W2" s="349"/>
      <c r="X2" s="349"/>
      <c r="Y2" s="349"/>
      <c r="Z2" s="349"/>
      <c r="AA2" s="349"/>
      <c r="AB2" s="349"/>
      <c r="AC2" s="349"/>
      <c r="AD2" s="349"/>
      <c r="AE2" s="349"/>
      <c r="AF2" s="349"/>
      <c r="AG2" s="349"/>
      <c r="AH2" s="349"/>
    </row>
    <row r="3" spans="2:37" ht="15.75" x14ac:dyDescent="0.25">
      <c r="B3" s="349" t="s">
        <v>38</v>
      </c>
      <c r="C3" s="349"/>
      <c r="D3" s="349"/>
      <c r="E3" s="349"/>
      <c r="F3" s="349"/>
      <c r="G3" s="349"/>
      <c r="H3" s="349"/>
      <c r="I3" s="349"/>
      <c r="J3" s="349"/>
      <c r="K3" s="349"/>
      <c r="L3" s="349"/>
      <c r="M3" s="349"/>
      <c r="N3" s="349"/>
      <c r="O3" s="349"/>
      <c r="P3" s="349"/>
      <c r="Q3" s="349"/>
      <c r="R3" s="349"/>
      <c r="S3" s="349"/>
      <c r="T3" s="349"/>
      <c r="U3" s="349"/>
      <c r="V3" s="349"/>
      <c r="W3" s="349"/>
      <c r="X3" s="349"/>
      <c r="Y3" s="349"/>
      <c r="Z3" s="349"/>
      <c r="AA3" s="349"/>
      <c r="AB3" s="349"/>
      <c r="AC3" s="349"/>
      <c r="AD3" s="349"/>
      <c r="AE3" s="349"/>
      <c r="AF3" s="349"/>
      <c r="AG3" s="349"/>
      <c r="AH3" s="349"/>
    </row>
    <row r="4" spans="2:37" ht="15.75" x14ac:dyDescent="0.25">
      <c r="B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row>
    <row r="5" spans="2:37" ht="15.75" x14ac:dyDescent="0.25">
      <c r="B5" s="1"/>
      <c r="C5" s="58" t="s">
        <v>247</v>
      </c>
    </row>
    <row r="6" spans="2:37" ht="0.75" customHeight="1" x14ac:dyDescent="0.25">
      <c r="B6" s="66"/>
      <c r="C6" s="66"/>
      <c r="D6" s="66"/>
      <c r="E6" s="66"/>
      <c r="F6" s="66"/>
      <c r="G6" s="66"/>
      <c r="H6" s="66"/>
      <c r="I6" s="66"/>
      <c r="J6" s="66"/>
      <c r="K6" s="66"/>
      <c r="L6" s="66"/>
      <c r="M6" s="66"/>
      <c r="N6" s="66"/>
      <c r="O6" s="66"/>
      <c r="P6" s="66"/>
      <c r="Q6" s="66"/>
      <c r="R6" s="66"/>
      <c r="S6" s="66"/>
      <c r="T6" s="66"/>
      <c r="U6" s="66"/>
      <c r="V6" s="66"/>
      <c r="W6" s="66"/>
      <c r="X6" s="66"/>
      <c r="Y6" s="66"/>
      <c r="Z6" s="66"/>
      <c r="AA6" s="66"/>
      <c r="AB6" s="66"/>
      <c r="AC6" s="66"/>
      <c r="AD6" s="66"/>
      <c r="AE6" s="66"/>
      <c r="AF6" s="66"/>
      <c r="AG6" s="66"/>
      <c r="AH6" s="66"/>
    </row>
    <row r="7" spans="2:37" ht="5.25" hidden="1" customHeight="1" x14ac:dyDescent="0.2"/>
    <row r="8" spans="2:37" ht="21" customHeight="1" x14ac:dyDescent="0.25">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row>
    <row r="9" spans="2:37" ht="15.75" x14ac:dyDescent="0.25">
      <c r="B9" s="378" t="s">
        <v>1</v>
      </c>
      <c r="C9" s="372" t="s">
        <v>2</v>
      </c>
      <c r="D9" s="375" t="s">
        <v>3</v>
      </c>
      <c r="E9" s="376" t="s">
        <v>4</v>
      </c>
      <c r="F9" s="365" t="s">
        <v>5</v>
      </c>
      <c r="G9" s="366"/>
      <c r="H9" s="366"/>
      <c r="I9" s="366"/>
      <c r="J9" s="366"/>
      <c r="K9" s="366"/>
      <c r="L9" s="366"/>
      <c r="M9" s="366"/>
      <c r="N9" s="366"/>
      <c r="O9" s="366"/>
      <c r="P9" s="366"/>
      <c r="Q9" s="367"/>
      <c r="R9" s="364" t="s">
        <v>9</v>
      </c>
      <c r="S9" s="364"/>
      <c r="T9" s="364"/>
      <c r="U9" s="364"/>
      <c r="V9" s="364"/>
      <c r="W9" s="364"/>
      <c r="X9" s="364"/>
      <c r="Y9" s="364"/>
      <c r="Z9" s="364"/>
      <c r="AA9" s="364"/>
      <c r="AB9" s="364"/>
      <c r="AC9" s="364"/>
      <c r="AD9" s="364" t="s">
        <v>11</v>
      </c>
      <c r="AE9" s="364"/>
      <c r="AF9" s="364"/>
      <c r="AG9" s="364"/>
      <c r="AH9" s="364"/>
      <c r="AI9" s="364" t="s">
        <v>15</v>
      </c>
      <c r="AJ9" s="364"/>
      <c r="AK9" s="364"/>
    </row>
    <row r="10" spans="2:37" ht="15.75" x14ac:dyDescent="0.25">
      <c r="B10" s="379"/>
      <c r="C10" s="373"/>
      <c r="D10" s="375"/>
      <c r="E10" s="376"/>
      <c r="F10" s="365" t="s">
        <v>6</v>
      </c>
      <c r="G10" s="366"/>
      <c r="H10" s="366"/>
      <c r="I10" s="366"/>
      <c r="J10" s="366"/>
      <c r="K10" s="367"/>
      <c r="L10" s="368" t="s">
        <v>7</v>
      </c>
      <c r="M10" s="368"/>
      <c r="N10" s="368"/>
      <c r="O10" s="368"/>
      <c r="P10" s="368"/>
      <c r="Q10" s="368"/>
      <c r="R10" s="368" t="s">
        <v>10</v>
      </c>
      <c r="S10" s="368"/>
      <c r="T10" s="368"/>
      <c r="U10" s="368"/>
      <c r="V10" s="368"/>
      <c r="W10" s="368"/>
      <c r="X10" s="368"/>
      <c r="Y10" s="368"/>
      <c r="Z10" s="368"/>
      <c r="AA10" s="368"/>
      <c r="AB10" s="368"/>
      <c r="AC10" s="368"/>
      <c r="AD10" s="83" t="s">
        <v>31</v>
      </c>
      <c r="AE10" s="83" t="s">
        <v>32</v>
      </c>
      <c r="AF10" s="83" t="s">
        <v>12</v>
      </c>
      <c r="AG10" s="83" t="s">
        <v>13</v>
      </c>
      <c r="AH10" s="83" t="s">
        <v>14</v>
      </c>
      <c r="AI10" s="377" t="s">
        <v>16</v>
      </c>
      <c r="AJ10" s="377" t="s">
        <v>17</v>
      </c>
      <c r="AK10" s="377" t="s">
        <v>18</v>
      </c>
    </row>
    <row r="11" spans="2:37" ht="63" customHeight="1" x14ac:dyDescent="0.25">
      <c r="B11" s="380"/>
      <c r="C11" s="374"/>
      <c r="D11" s="375"/>
      <c r="E11" s="376"/>
      <c r="F11" s="82" t="s">
        <v>41</v>
      </c>
      <c r="G11" s="82" t="s">
        <v>146</v>
      </c>
      <c r="H11" s="82" t="s">
        <v>145</v>
      </c>
      <c r="I11" s="81" t="s">
        <v>43</v>
      </c>
      <c r="J11" s="80" t="s">
        <v>78</v>
      </c>
      <c r="K11" s="82" t="s">
        <v>22</v>
      </c>
      <c r="L11" s="77" t="s">
        <v>8</v>
      </c>
      <c r="M11" s="78" t="s">
        <v>144</v>
      </c>
      <c r="N11" s="76" t="s">
        <v>143</v>
      </c>
      <c r="O11" s="79" t="s">
        <v>28</v>
      </c>
      <c r="P11" s="77" t="s">
        <v>37</v>
      </c>
      <c r="Q11" s="79" t="s">
        <v>29</v>
      </c>
      <c r="R11" s="78" t="s">
        <v>25</v>
      </c>
      <c r="S11" s="77" t="s">
        <v>24</v>
      </c>
      <c r="T11" s="77" t="s">
        <v>64</v>
      </c>
      <c r="U11" s="77" t="s">
        <v>142</v>
      </c>
      <c r="V11" s="77" t="s">
        <v>65</v>
      </c>
      <c r="W11" s="76" t="s">
        <v>26</v>
      </c>
      <c r="X11" s="77" t="s">
        <v>27</v>
      </c>
      <c r="Y11" s="77" t="s">
        <v>23</v>
      </c>
      <c r="Z11" s="76" t="s">
        <v>141</v>
      </c>
      <c r="AA11" s="76" t="s">
        <v>84</v>
      </c>
      <c r="AB11" s="76" t="s">
        <v>140</v>
      </c>
      <c r="AC11" s="76" t="s">
        <v>30</v>
      </c>
      <c r="AD11" s="75"/>
      <c r="AE11" s="75"/>
      <c r="AF11" s="75"/>
      <c r="AG11" s="75"/>
      <c r="AH11" s="75"/>
      <c r="AI11" s="377"/>
      <c r="AJ11" s="377"/>
      <c r="AK11" s="377"/>
    </row>
    <row r="12" spans="2:37" ht="53.25" customHeight="1" x14ac:dyDescent="0.2">
      <c r="B12" s="72">
        <v>1</v>
      </c>
      <c r="C12" s="10" t="s">
        <v>36</v>
      </c>
      <c r="D12" s="72" t="str">
        <f>+D13</f>
        <v>Asesoría Legal-Mesa de Partes</v>
      </c>
      <c r="E12" s="11">
        <v>10</v>
      </c>
      <c r="F12" s="11">
        <v>0</v>
      </c>
      <c r="G12" s="11">
        <v>1</v>
      </c>
      <c r="H12" s="11">
        <v>0</v>
      </c>
      <c r="I12" s="11">
        <v>0</v>
      </c>
      <c r="J12" s="11">
        <v>0</v>
      </c>
      <c r="K12" s="11">
        <v>0</v>
      </c>
      <c r="L12" s="12"/>
      <c r="M12" s="12"/>
      <c r="N12" s="12"/>
      <c r="O12" s="12"/>
      <c r="P12" s="12"/>
      <c r="Q12" s="12"/>
      <c r="R12" s="11" t="s">
        <v>33</v>
      </c>
      <c r="S12" s="11"/>
      <c r="T12" s="11"/>
      <c r="U12" s="11"/>
      <c r="V12" s="11"/>
      <c r="W12" s="11"/>
      <c r="X12" s="11"/>
      <c r="Y12" s="11"/>
      <c r="Z12" s="11"/>
      <c r="AA12" s="11"/>
      <c r="AB12" s="11"/>
      <c r="AC12" s="11" t="s">
        <v>33</v>
      </c>
      <c r="AD12" s="3"/>
      <c r="AE12" s="3"/>
      <c r="AF12" s="3"/>
      <c r="AG12" s="3"/>
      <c r="AH12" s="3"/>
      <c r="AI12" s="67" t="s">
        <v>33</v>
      </c>
      <c r="AJ12" s="67"/>
      <c r="AK12" s="67"/>
    </row>
    <row r="13" spans="2:37" ht="53.25" customHeight="1" x14ac:dyDescent="0.2">
      <c r="B13" s="3">
        <v>2</v>
      </c>
      <c r="C13" s="9" t="s">
        <v>139</v>
      </c>
      <c r="D13" s="84" t="s">
        <v>138</v>
      </c>
      <c r="E13" s="67">
        <v>2</v>
      </c>
      <c r="F13" s="67">
        <v>0</v>
      </c>
      <c r="G13" s="67">
        <v>1</v>
      </c>
      <c r="H13" s="67">
        <v>0</v>
      </c>
      <c r="I13" s="67">
        <v>0</v>
      </c>
      <c r="J13" s="67">
        <v>0</v>
      </c>
      <c r="K13" s="67">
        <v>0</v>
      </c>
      <c r="L13" s="67"/>
      <c r="M13" s="67"/>
      <c r="N13" s="67"/>
      <c r="O13" s="67"/>
      <c r="P13" s="67"/>
      <c r="Q13" s="67"/>
      <c r="R13" s="11"/>
      <c r="S13" s="11" t="s">
        <v>33</v>
      </c>
      <c r="T13" s="11"/>
      <c r="U13" s="11"/>
      <c r="V13" s="11"/>
      <c r="W13" s="11" t="s">
        <v>33</v>
      </c>
      <c r="X13" s="11"/>
      <c r="Y13" s="11" t="s">
        <v>33</v>
      </c>
      <c r="Z13" s="11" t="s">
        <v>33</v>
      </c>
      <c r="AA13" s="11"/>
      <c r="AB13" s="11"/>
      <c r="AC13" s="11" t="s">
        <v>33</v>
      </c>
      <c r="AD13" s="3"/>
      <c r="AE13" s="3"/>
      <c r="AF13" s="3"/>
      <c r="AG13" s="3"/>
      <c r="AH13" s="3"/>
      <c r="AI13" s="67"/>
      <c r="AJ13" s="67"/>
      <c r="AK13" s="67"/>
    </row>
    <row r="14" spans="2:37" ht="40.5" customHeight="1" x14ac:dyDescent="0.2">
      <c r="B14" s="72">
        <v>3</v>
      </c>
      <c r="C14" s="10" t="s">
        <v>137</v>
      </c>
      <c r="D14" s="71" t="str">
        <f>+D13</f>
        <v>Asesoría Legal-Mesa de Partes</v>
      </c>
      <c r="E14" s="11">
        <v>3</v>
      </c>
      <c r="F14" s="11">
        <v>0</v>
      </c>
      <c r="G14" s="11">
        <v>1</v>
      </c>
      <c r="H14" s="11">
        <v>0</v>
      </c>
      <c r="I14" s="11">
        <v>0</v>
      </c>
      <c r="J14" s="11">
        <v>0</v>
      </c>
      <c r="K14" s="11">
        <v>0</v>
      </c>
      <c r="L14" s="12"/>
      <c r="M14" s="12"/>
      <c r="N14" s="12"/>
      <c r="O14" s="11"/>
      <c r="P14" s="12"/>
      <c r="Q14" s="12"/>
      <c r="R14" s="11"/>
      <c r="S14" s="11" t="s">
        <v>33</v>
      </c>
      <c r="T14" s="11"/>
      <c r="U14" s="11" t="s">
        <v>33</v>
      </c>
      <c r="V14" s="11"/>
      <c r="W14" s="11" t="s">
        <v>33</v>
      </c>
      <c r="X14" s="11"/>
      <c r="Y14" s="11" t="s">
        <v>33</v>
      </c>
      <c r="Z14" s="11" t="s">
        <v>33</v>
      </c>
      <c r="AA14" s="11"/>
      <c r="AB14" s="11"/>
      <c r="AC14" s="11" t="s">
        <v>33</v>
      </c>
      <c r="AD14" s="13"/>
      <c r="AE14" s="13"/>
      <c r="AF14" s="13"/>
      <c r="AG14" s="13"/>
      <c r="AH14" s="13"/>
      <c r="AI14" s="12"/>
      <c r="AJ14" s="12" t="s">
        <v>33</v>
      </c>
      <c r="AK14" s="12"/>
    </row>
    <row r="15" spans="2:37" ht="40.5" customHeight="1" x14ac:dyDescent="0.2">
      <c r="B15" s="72">
        <v>4</v>
      </c>
      <c r="C15" s="10" t="s">
        <v>136</v>
      </c>
      <c r="D15" s="71" t="str">
        <f>+D14</f>
        <v>Asesoría Legal-Mesa de Partes</v>
      </c>
      <c r="E15" s="11">
        <v>3</v>
      </c>
      <c r="F15" s="11">
        <v>0</v>
      </c>
      <c r="G15" s="11">
        <v>1</v>
      </c>
      <c r="H15" s="11">
        <v>0</v>
      </c>
      <c r="I15" s="11">
        <v>0</v>
      </c>
      <c r="J15" s="11">
        <v>0</v>
      </c>
      <c r="K15" s="11">
        <v>0</v>
      </c>
      <c r="L15" s="12"/>
      <c r="M15" s="12"/>
      <c r="N15" s="12"/>
      <c r="O15" s="11"/>
      <c r="P15" s="12"/>
      <c r="Q15" s="12"/>
      <c r="R15" s="11"/>
      <c r="S15" s="11"/>
      <c r="T15" s="11"/>
      <c r="U15" s="11"/>
      <c r="V15" s="11"/>
      <c r="W15" s="11"/>
      <c r="X15" s="11"/>
      <c r="Y15" s="11"/>
      <c r="Z15" s="11"/>
      <c r="AA15" s="11"/>
      <c r="AB15" s="11"/>
      <c r="AC15" s="11" t="s">
        <v>33</v>
      </c>
      <c r="AD15" s="13"/>
      <c r="AE15" s="13"/>
      <c r="AF15" s="13"/>
      <c r="AG15" s="13"/>
      <c r="AH15" s="13"/>
      <c r="AI15" s="12"/>
      <c r="AJ15" s="12"/>
      <c r="AK15" s="12"/>
    </row>
    <row r="16" spans="2:37" ht="24.95" customHeight="1" x14ac:dyDescent="0.2">
      <c r="B16" s="72">
        <v>5</v>
      </c>
      <c r="C16" s="14" t="s">
        <v>105</v>
      </c>
      <c r="D16" s="72" t="str">
        <f>+D14</f>
        <v>Asesoría Legal-Mesa de Partes</v>
      </c>
      <c r="E16" s="17">
        <v>2</v>
      </c>
      <c r="F16" s="11">
        <v>0</v>
      </c>
      <c r="G16" s="11">
        <v>1</v>
      </c>
      <c r="H16" s="11">
        <v>0</v>
      </c>
      <c r="I16" s="11">
        <v>0</v>
      </c>
      <c r="J16" s="11">
        <v>0</v>
      </c>
      <c r="K16" s="11">
        <v>0</v>
      </c>
      <c r="L16" s="11"/>
      <c r="M16" s="11"/>
      <c r="N16" s="11"/>
      <c r="O16" s="11"/>
      <c r="P16" s="11"/>
      <c r="Q16" s="11"/>
      <c r="R16" s="11"/>
      <c r="S16" s="11" t="s">
        <v>33</v>
      </c>
      <c r="T16" s="11"/>
      <c r="U16" s="11" t="s">
        <v>33</v>
      </c>
      <c r="V16" s="11"/>
      <c r="W16" s="11" t="s">
        <v>33</v>
      </c>
      <c r="X16" s="11"/>
      <c r="Y16" s="11" t="s">
        <v>33</v>
      </c>
      <c r="Z16" s="11" t="s">
        <v>33</v>
      </c>
      <c r="AA16" s="11"/>
      <c r="AB16" s="11"/>
      <c r="AC16" s="11" t="s">
        <v>33</v>
      </c>
      <c r="AD16" s="13"/>
      <c r="AE16" s="13"/>
      <c r="AF16" s="13"/>
      <c r="AG16" s="13"/>
      <c r="AH16" s="13"/>
      <c r="AI16" s="12"/>
      <c r="AJ16" s="12"/>
      <c r="AK16" s="12" t="s">
        <v>33</v>
      </c>
    </row>
    <row r="17" spans="2:39" ht="28.5" customHeight="1" x14ac:dyDescent="0.2">
      <c r="B17" s="3">
        <v>6</v>
      </c>
      <c r="C17" s="10" t="s">
        <v>39</v>
      </c>
      <c r="D17" s="10" t="s">
        <v>127</v>
      </c>
      <c r="E17" s="17">
        <v>3</v>
      </c>
      <c r="F17" s="11">
        <v>0</v>
      </c>
      <c r="G17" s="11">
        <v>0</v>
      </c>
      <c r="H17" s="11">
        <v>0</v>
      </c>
      <c r="I17" s="11">
        <v>0</v>
      </c>
      <c r="J17" s="11">
        <v>1</v>
      </c>
      <c r="K17" s="11">
        <v>0</v>
      </c>
      <c r="L17" s="12"/>
      <c r="M17" s="12"/>
      <c r="N17" s="12"/>
      <c r="O17" s="12"/>
      <c r="P17" s="12"/>
      <c r="Q17" s="12"/>
      <c r="R17" s="11"/>
      <c r="S17" s="11" t="s">
        <v>33</v>
      </c>
      <c r="T17" s="11"/>
      <c r="U17" s="11" t="s">
        <v>33</v>
      </c>
      <c r="V17" s="11"/>
      <c r="W17" s="11" t="s">
        <v>33</v>
      </c>
      <c r="X17" s="11"/>
      <c r="Y17" s="11" t="s">
        <v>33</v>
      </c>
      <c r="Z17" s="11" t="s">
        <v>33</v>
      </c>
      <c r="AA17" s="11"/>
      <c r="AB17" s="11"/>
      <c r="AC17" s="11" t="s">
        <v>33</v>
      </c>
      <c r="AD17" s="13"/>
      <c r="AE17" s="13"/>
      <c r="AF17" s="13"/>
      <c r="AG17" s="13"/>
      <c r="AH17" s="13"/>
      <c r="AI17" s="12"/>
      <c r="AJ17" s="12" t="s">
        <v>33</v>
      </c>
      <c r="AK17" s="12"/>
      <c r="AM17" s="2">
        <f>24*60</f>
        <v>1440</v>
      </c>
    </row>
    <row r="18" spans="2:39" ht="24.75" customHeight="1" x14ac:dyDescent="0.2">
      <c r="B18" s="72">
        <v>7</v>
      </c>
      <c r="C18" s="18" t="s">
        <v>135</v>
      </c>
      <c r="D18" s="10" t="str">
        <f>+D17</f>
        <v xml:space="preserve">Dirección de Minería </v>
      </c>
      <c r="E18" s="17">
        <v>210</v>
      </c>
      <c r="F18" s="11">
        <v>0</v>
      </c>
      <c r="G18" s="11">
        <v>0</v>
      </c>
      <c r="H18" s="11">
        <v>0</v>
      </c>
      <c r="I18" s="19">
        <v>0</v>
      </c>
      <c r="J18" s="19">
        <v>1</v>
      </c>
      <c r="K18" s="19">
        <v>0</v>
      </c>
      <c r="L18" s="11"/>
      <c r="M18" s="11"/>
      <c r="N18" s="11"/>
      <c r="O18" s="11"/>
      <c r="P18" s="11"/>
      <c r="Q18" s="11"/>
      <c r="R18" s="11" t="s">
        <v>33</v>
      </c>
      <c r="S18" s="11" t="s">
        <v>33</v>
      </c>
      <c r="T18" s="11"/>
      <c r="U18" s="11" t="s">
        <v>33</v>
      </c>
      <c r="V18" s="11"/>
      <c r="W18" s="11" t="s">
        <v>33</v>
      </c>
      <c r="X18" s="11"/>
      <c r="Y18" s="11" t="s">
        <v>33</v>
      </c>
      <c r="Z18" s="11" t="s">
        <v>33</v>
      </c>
      <c r="AA18" s="11"/>
      <c r="AB18" s="11"/>
      <c r="AC18" s="11" t="s">
        <v>33</v>
      </c>
      <c r="AD18" s="13"/>
      <c r="AE18" s="13"/>
      <c r="AF18" s="13"/>
      <c r="AG18" s="13"/>
      <c r="AH18" s="13"/>
      <c r="AI18" s="12"/>
      <c r="AJ18" s="12" t="s">
        <v>33</v>
      </c>
      <c r="AK18" s="12"/>
      <c r="AM18" s="2">
        <f>AM17*10</f>
        <v>14400</v>
      </c>
    </row>
    <row r="19" spans="2:39" ht="39.75" customHeight="1" x14ac:dyDescent="0.2">
      <c r="B19" s="72">
        <v>8</v>
      </c>
      <c r="C19" s="10" t="s">
        <v>134</v>
      </c>
      <c r="D19" s="21" t="str">
        <f>+D18</f>
        <v xml:space="preserve">Dirección de Minería </v>
      </c>
      <c r="E19" s="17">
        <v>360</v>
      </c>
      <c r="F19" s="11">
        <v>0</v>
      </c>
      <c r="G19" s="11">
        <v>0</v>
      </c>
      <c r="H19" s="11">
        <v>0</v>
      </c>
      <c r="I19" s="11">
        <v>0</v>
      </c>
      <c r="J19" s="11">
        <v>1</v>
      </c>
      <c r="K19" s="11">
        <v>0</v>
      </c>
      <c r="L19" s="11">
        <v>30</v>
      </c>
      <c r="M19" s="11">
        <v>1</v>
      </c>
      <c r="N19" s="12"/>
      <c r="O19" s="12"/>
      <c r="P19" s="12"/>
      <c r="Q19" s="12"/>
      <c r="R19" s="11" t="s">
        <v>33</v>
      </c>
      <c r="S19" s="11" t="s">
        <v>33</v>
      </c>
      <c r="T19" s="11" t="s">
        <v>33</v>
      </c>
      <c r="U19" s="11" t="s">
        <v>33</v>
      </c>
      <c r="V19" s="11"/>
      <c r="W19" s="11" t="s">
        <v>33</v>
      </c>
      <c r="X19" s="11" t="s">
        <v>33</v>
      </c>
      <c r="Y19" s="11" t="s">
        <v>33</v>
      </c>
      <c r="Z19" s="11" t="s">
        <v>33</v>
      </c>
      <c r="AA19" s="11" t="s">
        <v>33</v>
      </c>
      <c r="AB19" s="11" t="s">
        <v>33</v>
      </c>
      <c r="AC19" s="11" t="s">
        <v>33</v>
      </c>
      <c r="AD19" s="13"/>
      <c r="AE19" s="13"/>
      <c r="AF19" s="13"/>
      <c r="AG19" s="13"/>
      <c r="AH19" s="13"/>
      <c r="AI19" s="12" t="s">
        <v>33</v>
      </c>
      <c r="AJ19" s="12"/>
      <c r="AK19" s="12"/>
    </row>
    <row r="20" spans="2:39" ht="36" customHeight="1" x14ac:dyDescent="0.2">
      <c r="B20" s="72">
        <v>9</v>
      </c>
      <c r="C20" s="10" t="s">
        <v>133</v>
      </c>
      <c r="D20" s="21" t="str">
        <f>+D19</f>
        <v xml:space="preserve">Dirección de Minería </v>
      </c>
      <c r="E20" s="17">
        <v>2</v>
      </c>
      <c r="F20" s="11">
        <v>0</v>
      </c>
      <c r="G20" s="11">
        <v>0</v>
      </c>
      <c r="H20" s="11">
        <v>0</v>
      </c>
      <c r="I20" s="11">
        <v>0</v>
      </c>
      <c r="J20" s="11">
        <v>1</v>
      </c>
      <c r="K20" s="11">
        <v>0</v>
      </c>
      <c r="L20" s="11"/>
      <c r="M20" s="11"/>
      <c r="N20" s="12"/>
      <c r="O20" s="12"/>
      <c r="P20" s="12"/>
      <c r="Q20" s="12"/>
      <c r="R20" s="11"/>
      <c r="S20" s="11" t="s">
        <v>33</v>
      </c>
      <c r="T20" s="11"/>
      <c r="U20" s="11" t="s">
        <v>33</v>
      </c>
      <c r="V20" s="11"/>
      <c r="W20" s="11" t="s">
        <v>33</v>
      </c>
      <c r="X20" s="11"/>
      <c r="Y20" s="11" t="s">
        <v>33</v>
      </c>
      <c r="Z20" s="11" t="s">
        <v>33</v>
      </c>
      <c r="AA20" s="11"/>
      <c r="AB20" s="11"/>
      <c r="AC20" s="11" t="s">
        <v>33</v>
      </c>
      <c r="AD20" s="13"/>
      <c r="AE20" s="13"/>
      <c r="AF20" s="13"/>
      <c r="AG20" s="13"/>
      <c r="AH20" s="13"/>
      <c r="AI20" s="12"/>
      <c r="AJ20" s="12"/>
      <c r="AK20" s="12"/>
    </row>
    <row r="21" spans="2:39" ht="39" customHeight="1" x14ac:dyDescent="0.2">
      <c r="B21" s="3">
        <v>10</v>
      </c>
      <c r="C21" s="10" t="s">
        <v>132</v>
      </c>
      <c r="D21" s="21" t="s">
        <v>53</v>
      </c>
      <c r="E21" s="17">
        <v>2</v>
      </c>
      <c r="F21" s="11">
        <v>0</v>
      </c>
      <c r="G21" s="11">
        <v>0</v>
      </c>
      <c r="H21" s="11">
        <v>1</v>
      </c>
      <c r="I21" s="11">
        <v>0</v>
      </c>
      <c r="J21" s="11">
        <v>0</v>
      </c>
      <c r="K21" s="11">
        <v>0</v>
      </c>
      <c r="L21" s="11"/>
      <c r="M21" s="11"/>
      <c r="N21" s="12"/>
      <c r="O21" s="12"/>
      <c r="P21" s="12"/>
      <c r="Q21" s="12"/>
      <c r="R21" s="11"/>
      <c r="S21" s="11" t="s">
        <v>33</v>
      </c>
      <c r="T21" s="11"/>
      <c r="U21" s="11" t="s">
        <v>33</v>
      </c>
      <c r="V21" s="11"/>
      <c r="W21" s="11" t="s">
        <v>33</v>
      </c>
      <c r="X21" s="11"/>
      <c r="Y21" s="11" t="s">
        <v>33</v>
      </c>
      <c r="Z21" s="11" t="s">
        <v>33</v>
      </c>
      <c r="AA21" s="11"/>
      <c r="AB21" s="11"/>
      <c r="AC21" s="11" t="s">
        <v>33</v>
      </c>
      <c r="AD21" s="13"/>
      <c r="AE21" s="13"/>
      <c r="AF21" s="13"/>
      <c r="AG21" s="13"/>
      <c r="AH21" s="13"/>
      <c r="AI21" s="12"/>
      <c r="AJ21" s="12"/>
      <c r="AK21" s="12"/>
    </row>
    <row r="22" spans="2:39" ht="50.25" customHeight="1" x14ac:dyDescent="0.2">
      <c r="B22" s="72">
        <v>11</v>
      </c>
      <c r="C22" s="10" t="s">
        <v>131</v>
      </c>
      <c r="D22" s="21" t="str">
        <f>+D21</f>
        <v>Asesoría Legal</v>
      </c>
      <c r="E22" s="17">
        <v>240</v>
      </c>
      <c r="F22" s="11">
        <v>0</v>
      </c>
      <c r="G22" s="11">
        <v>0</v>
      </c>
      <c r="H22" s="11">
        <v>1</v>
      </c>
      <c r="I22" s="11">
        <v>0</v>
      </c>
      <c r="J22" s="11">
        <v>0</v>
      </c>
      <c r="K22" s="11">
        <v>0</v>
      </c>
      <c r="L22" s="11">
        <v>15</v>
      </c>
      <c r="M22" s="11">
        <v>1</v>
      </c>
      <c r="N22" s="12"/>
      <c r="O22" s="12"/>
      <c r="P22" s="12"/>
      <c r="Q22" s="12"/>
      <c r="R22" s="11" t="s">
        <v>33</v>
      </c>
      <c r="S22" s="11" t="s">
        <v>33</v>
      </c>
      <c r="T22" s="11" t="s">
        <v>33</v>
      </c>
      <c r="U22" s="11" t="s">
        <v>33</v>
      </c>
      <c r="V22" s="11" t="s">
        <v>33</v>
      </c>
      <c r="W22" s="11" t="s">
        <v>33</v>
      </c>
      <c r="X22" s="11" t="s">
        <v>33</v>
      </c>
      <c r="Y22" s="11" t="s">
        <v>33</v>
      </c>
      <c r="Z22" s="11" t="s">
        <v>33</v>
      </c>
      <c r="AA22" s="11" t="s">
        <v>33</v>
      </c>
      <c r="AB22" s="11" t="s">
        <v>33</v>
      </c>
      <c r="AC22" s="11" t="s">
        <v>33</v>
      </c>
      <c r="AD22" s="13"/>
      <c r="AE22" s="13"/>
      <c r="AF22" s="13"/>
      <c r="AG22" s="13"/>
      <c r="AH22" s="13"/>
      <c r="AI22" s="12"/>
      <c r="AJ22" s="12"/>
      <c r="AK22" s="12"/>
    </row>
    <row r="23" spans="2:39" ht="47.25" customHeight="1" x14ac:dyDescent="0.2">
      <c r="B23" s="72">
        <v>12</v>
      </c>
      <c r="C23" s="10" t="s">
        <v>130</v>
      </c>
      <c r="D23" s="21" t="str">
        <f>+D22</f>
        <v>Asesoría Legal</v>
      </c>
      <c r="E23" s="17">
        <v>5</v>
      </c>
      <c r="F23" s="11">
        <v>0</v>
      </c>
      <c r="G23" s="11">
        <v>0</v>
      </c>
      <c r="H23" s="11">
        <v>1</v>
      </c>
      <c r="I23" s="11">
        <v>0</v>
      </c>
      <c r="J23" s="11">
        <v>0</v>
      </c>
      <c r="K23" s="11">
        <v>0</v>
      </c>
      <c r="L23" s="11"/>
      <c r="M23" s="11"/>
      <c r="N23" s="12"/>
      <c r="O23" s="12"/>
      <c r="P23" s="11">
        <v>3</v>
      </c>
      <c r="Q23" s="12"/>
      <c r="R23" s="11"/>
      <c r="S23" s="11"/>
      <c r="T23" s="11"/>
      <c r="U23" s="11"/>
      <c r="V23" s="11"/>
      <c r="W23" s="11"/>
      <c r="X23" s="11"/>
      <c r="Y23" s="11"/>
      <c r="Z23" s="11"/>
      <c r="AA23" s="11"/>
      <c r="AB23" s="11"/>
      <c r="AC23" s="11"/>
      <c r="AD23" s="13"/>
      <c r="AF23" s="13"/>
      <c r="AG23" s="13"/>
      <c r="AH23" s="13"/>
      <c r="AI23" s="12"/>
      <c r="AJ23" s="12"/>
      <c r="AK23" s="12"/>
    </row>
    <row r="24" spans="2:39" ht="27.75" customHeight="1" x14ac:dyDescent="0.2">
      <c r="B24" s="72">
        <v>13</v>
      </c>
      <c r="C24" s="20" t="s">
        <v>148</v>
      </c>
      <c r="D24" s="21" t="str">
        <f>+D14</f>
        <v>Asesoría Legal-Mesa de Partes</v>
      </c>
      <c r="E24" s="17">
        <v>2</v>
      </c>
      <c r="F24" s="11">
        <v>0</v>
      </c>
      <c r="G24" s="11">
        <v>1</v>
      </c>
      <c r="H24" s="11">
        <v>0</v>
      </c>
      <c r="I24" s="11">
        <v>0</v>
      </c>
      <c r="J24" s="11">
        <v>0</v>
      </c>
      <c r="K24" s="11">
        <v>0</v>
      </c>
      <c r="L24" s="11"/>
      <c r="M24" s="11"/>
      <c r="N24" s="12"/>
      <c r="O24" s="12"/>
      <c r="P24" s="12"/>
      <c r="Q24" s="12"/>
      <c r="R24" s="11"/>
      <c r="S24" s="11"/>
      <c r="T24" s="11"/>
      <c r="U24" s="11"/>
      <c r="V24" s="11"/>
      <c r="W24" s="11"/>
      <c r="X24" s="11"/>
      <c r="Y24" s="11"/>
      <c r="Z24" s="11"/>
      <c r="AA24" s="11"/>
      <c r="AB24" s="11"/>
      <c r="AC24" s="11" t="s">
        <v>33</v>
      </c>
      <c r="AD24" s="13"/>
      <c r="AE24" s="13"/>
      <c r="AF24" s="13"/>
      <c r="AG24" s="13"/>
      <c r="AH24" s="13"/>
      <c r="AI24" s="12"/>
      <c r="AJ24" s="12"/>
      <c r="AK24" s="12"/>
    </row>
    <row r="25" spans="2:39" ht="24.95" customHeight="1" x14ac:dyDescent="0.2">
      <c r="B25" s="3">
        <v>14</v>
      </c>
      <c r="C25" s="10" t="s">
        <v>39</v>
      </c>
      <c r="D25" s="10" t="s">
        <v>127</v>
      </c>
      <c r="E25" s="17">
        <v>2</v>
      </c>
      <c r="F25" s="11">
        <v>0</v>
      </c>
      <c r="G25" s="11">
        <v>0</v>
      </c>
      <c r="H25" s="11">
        <v>0</v>
      </c>
      <c r="I25" s="11">
        <v>0</v>
      </c>
      <c r="J25" s="11">
        <v>1</v>
      </c>
      <c r="K25" s="11">
        <v>0</v>
      </c>
      <c r="L25" s="11"/>
      <c r="M25" s="11"/>
      <c r="N25" s="12"/>
      <c r="O25" s="12"/>
      <c r="P25" s="12"/>
      <c r="Q25" s="12"/>
      <c r="R25" s="11"/>
      <c r="S25" s="11" t="s">
        <v>33</v>
      </c>
      <c r="T25" s="11"/>
      <c r="U25" s="11" t="s">
        <v>33</v>
      </c>
      <c r="V25" s="11"/>
      <c r="W25" s="11" t="s">
        <v>33</v>
      </c>
      <c r="X25" s="11"/>
      <c r="Y25" s="11" t="s">
        <v>33</v>
      </c>
      <c r="Z25" s="11" t="s">
        <v>33</v>
      </c>
      <c r="AA25" s="11"/>
      <c r="AB25" s="11"/>
      <c r="AC25" s="11" t="s">
        <v>33</v>
      </c>
      <c r="AD25" s="13"/>
      <c r="AE25" s="13"/>
      <c r="AF25" s="13"/>
      <c r="AG25" s="13"/>
      <c r="AH25" s="13"/>
      <c r="AI25" s="12"/>
      <c r="AJ25" s="12"/>
      <c r="AK25" s="12"/>
    </row>
    <row r="26" spans="2:39" ht="24.95" customHeight="1" x14ac:dyDescent="0.25">
      <c r="B26" s="72">
        <v>15</v>
      </c>
      <c r="C26" s="18" t="s">
        <v>126</v>
      </c>
      <c r="D26" s="10" t="str">
        <f>+D25</f>
        <v xml:space="preserve">Dirección de Minería </v>
      </c>
      <c r="E26" s="17">
        <v>2</v>
      </c>
      <c r="F26" s="11">
        <v>0</v>
      </c>
      <c r="G26" s="11">
        <v>0</v>
      </c>
      <c r="H26" s="11">
        <v>0</v>
      </c>
      <c r="I26" s="11">
        <v>0</v>
      </c>
      <c r="J26" s="11">
        <v>1</v>
      </c>
      <c r="K26" s="11">
        <v>0</v>
      </c>
      <c r="L26" s="11">
        <v>2</v>
      </c>
      <c r="M26" s="11"/>
      <c r="N26" s="12"/>
      <c r="O26" s="12"/>
      <c r="P26" s="12"/>
      <c r="Q26" s="12"/>
      <c r="R26" s="11" t="s">
        <v>33</v>
      </c>
      <c r="S26" s="11"/>
      <c r="T26" s="11"/>
      <c r="U26" s="11"/>
      <c r="V26" s="11"/>
      <c r="W26" s="11"/>
      <c r="X26" s="11"/>
      <c r="Y26" s="11"/>
      <c r="Z26" s="11"/>
      <c r="AA26" s="11"/>
      <c r="AB26" s="11"/>
      <c r="AC26" s="11" t="s">
        <v>33</v>
      </c>
      <c r="AD26" s="13"/>
      <c r="AE26" s="13"/>
      <c r="AF26" s="13"/>
      <c r="AG26" s="13"/>
      <c r="AH26" s="13"/>
      <c r="AI26" s="12"/>
      <c r="AJ26" s="12"/>
      <c r="AK26" s="12"/>
    </row>
    <row r="27" spans="2:39" ht="24.95" customHeight="1" x14ac:dyDescent="0.2">
      <c r="B27" s="72">
        <v>16</v>
      </c>
      <c r="C27" s="10" t="s">
        <v>150</v>
      </c>
      <c r="D27" s="21" t="str">
        <f>+D26</f>
        <v xml:space="preserve">Dirección de Minería </v>
      </c>
      <c r="E27" s="17">
        <v>120</v>
      </c>
      <c r="F27" s="11">
        <v>0</v>
      </c>
      <c r="G27" s="11">
        <v>0</v>
      </c>
      <c r="H27" s="11">
        <v>0</v>
      </c>
      <c r="I27" s="11">
        <v>0</v>
      </c>
      <c r="J27" s="11">
        <v>1</v>
      </c>
      <c r="K27" s="11">
        <v>0</v>
      </c>
      <c r="L27" s="11">
        <v>30</v>
      </c>
      <c r="M27" s="11">
        <v>1</v>
      </c>
      <c r="N27" s="12"/>
      <c r="O27" s="12"/>
      <c r="P27" s="12"/>
      <c r="Q27" s="12"/>
      <c r="R27" s="11" t="s">
        <v>33</v>
      </c>
      <c r="S27" s="11" t="s">
        <v>33</v>
      </c>
      <c r="T27" s="11" t="s">
        <v>33</v>
      </c>
      <c r="U27" s="11" t="s">
        <v>33</v>
      </c>
      <c r="V27" s="11" t="s">
        <v>33</v>
      </c>
      <c r="W27" s="11" t="s">
        <v>33</v>
      </c>
      <c r="X27" s="11" t="s">
        <v>33</v>
      </c>
      <c r="Y27" s="11" t="s">
        <v>33</v>
      </c>
      <c r="Z27" s="11" t="s">
        <v>33</v>
      </c>
      <c r="AA27" s="11" t="s">
        <v>124</v>
      </c>
      <c r="AB27" s="11" t="s">
        <v>33</v>
      </c>
      <c r="AC27" s="11" t="s">
        <v>33</v>
      </c>
      <c r="AD27" s="13"/>
      <c r="AE27" s="13"/>
      <c r="AF27" s="13"/>
      <c r="AG27" s="13"/>
      <c r="AH27" s="13"/>
      <c r="AI27" s="12"/>
      <c r="AJ27" s="12"/>
      <c r="AK27" s="12"/>
    </row>
    <row r="28" spans="2:39" ht="24.95" customHeight="1" x14ac:dyDescent="0.2">
      <c r="B28" s="72">
        <v>17</v>
      </c>
      <c r="C28" s="10" t="s">
        <v>149</v>
      </c>
      <c r="D28" s="74" t="str">
        <f>+D27</f>
        <v xml:space="preserve">Dirección de Minería </v>
      </c>
      <c r="E28" s="17">
        <v>360</v>
      </c>
      <c r="F28" s="11">
        <v>0</v>
      </c>
      <c r="G28" s="11">
        <v>0</v>
      </c>
      <c r="H28" s="11">
        <v>0</v>
      </c>
      <c r="I28" s="11">
        <v>0</v>
      </c>
      <c r="J28" s="11">
        <v>1</v>
      </c>
      <c r="K28" s="11">
        <v>0</v>
      </c>
      <c r="L28" s="11"/>
      <c r="M28" s="11"/>
      <c r="N28" s="12"/>
      <c r="O28" s="12"/>
      <c r="P28" s="12"/>
      <c r="Q28" s="12"/>
      <c r="R28" s="11"/>
      <c r="S28" s="11" t="s">
        <v>33</v>
      </c>
      <c r="T28" s="11"/>
      <c r="U28" s="11" t="s">
        <v>33</v>
      </c>
      <c r="V28" s="11"/>
      <c r="W28" s="11" t="s">
        <v>33</v>
      </c>
      <c r="X28" s="11"/>
      <c r="Y28" s="11" t="s">
        <v>33</v>
      </c>
      <c r="Z28" s="11" t="s">
        <v>33</v>
      </c>
      <c r="AA28" s="11"/>
      <c r="AB28" s="11"/>
      <c r="AC28" s="11" t="s">
        <v>33</v>
      </c>
      <c r="AD28" s="13"/>
      <c r="AE28" s="13"/>
      <c r="AF28" s="13"/>
      <c r="AG28" s="13"/>
      <c r="AH28" s="13"/>
      <c r="AI28" s="12"/>
      <c r="AJ28" s="12"/>
      <c r="AK28" s="12"/>
    </row>
    <row r="29" spans="2:39" ht="24.95" customHeight="1" x14ac:dyDescent="0.2">
      <c r="B29" s="3">
        <v>18</v>
      </c>
      <c r="C29" s="10" t="s">
        <v>123</v>
      </c>
      <c r="D29" s="74" t="s">
        <v>53</v>
      </c>
      <c r="E29" s="17">
        <v>2</v>
      </c>
      <c r="F29" s="11">
        <v>0</v>
      </c>
      <c r="G29" s="11">
        <v>0</v>
      </c>
      <c r="H29" s="11">
        <v>1</v>
      </c>
      <c r="I29" s="11">
        <v>0</v>
      </c>
      <c r="J29" s="11">
        <v>0</v>
      </c>
      <c r="K29" s="11">
        <v>0</v>
      </c>
      <c r="L29" s="11"/>
      <c r="M29" s="11"/>
      <c r="N29" s="12"/>
      <c r="O29" s="12"/>
      <c r="P29" s="12"/>
      <c r="Q29" s="12"/>
      <c r="R29" s="11"/>
      <c r="S29" s="11" t="s">
        <v>33</v>
      </c>
      <c r="T29" s="11"/>
      <c r="U29" s="11" t="s">
        <v>33</v>
      </c>
      <c r="V29" s="11"/>
      <c r="W29" s="11" t="s">
        <v>33</v>
      </c>
      <c r="X29" s="11"/>
      <c r="Y29" s="11" t="s">
        <v>33</v>
      </c>
      <c r="Z29" s="11" t="s">
        <v>33</v>
      </c>
      <c r="AA29" s="11"/>
      <c r="AB29" s="11"/>
      <c r="AC29" s="11" t="s">
        <v>33</v>
      </c>
      <c r="AD29" s="13"/>
      <c r="AE29" s="13"/>
      <c r="AF29" s="13"/>
      <c r="AG29" s="13"/>
      <c r="AH29" s="13"/>
      <c r="AI29" s="12"/>
      <c r="AJ29" s="12"/>
      <c r="AK29" s="12"/>
    </row>
    <row r="30" spans="2:39" ht="24.95" customHeight="1" x14ac:dyDescent="0.2">
      <c r="B30" s="72">
        <v>19</v>
      </c>
      <c r="C30" s="10" t="s">
        <v>122</v>
      </c>
      <c r="D30" s="74" t="str">
        <f>+D29</f>
        <v>Asesoría Legal</v>
      </c>
      <c r="E30" s="17">
        <v>240</v>
      </c>
      <c r="F30" s="11">
        <v>0</v>
      </c>
      <c r="G30" s="11">
        <v>0</v>
      </c>
      <c r="H30" s="11">
        <v>1</v>
      </c>
      <c r="I30" s="11">
        <v>0</v>
      </c>
      <c r="J30" s="11">
        <v>0</v>
      </c>
      <c r="K30" s="11">
        <v>0</v>
      </c>
      <c r="L30" s="11">
        <v>20</v>
      </c>
      <c r="M30" s="11">
        <v>1</v>
      </c>
      <c r="N30" s="12"/>
      <c r="O30" s="12"/>
      <c r="P30" s="12"/>
      <c r="Q30" s="12"/>
      <c r="R30" s="11" t="s">
        <v>33</v>
      </c>
      <c r="S30" s="11" t="s">
        <v>33</v>
      </c>
      <c r="T30" s="11" t="s">
        <v>33</v>
      </c>
      <c r="U30" s="11" t="s">
        <v>33</v>
      </c>
      <c r="V30" s="11" t="s">
        <v>33</v>
      </c>
      <c r="W30" s="11" t="s">
        <v>33</v>
      </c>
      <c r="X30" s="11" t="s">
        <v>33</v>
      </c>
      <c r="Y30" s="11" t="s">
        <v>33</v>
      </c>
      <c r="Z30" s="11" t="s">
        <v>33</v>
      </c>
      <c r="AA30" s="11" t="s">
        <v>33</v>
      </c>
      <c r="AB30" s="11" t="s">
        <v>33</v>
      </c>
      <c r="AC30" s="11" t="s">
        <v>33</v>
      </c>
      <c r="AD30" s="13"/>
      <c r="AE30" s="13"/>
      <c r="AF30" s="13"/>
      <c r="AG30" s="13"/>
      <c r="AH30" s="13"/>
      <c r="AI30" s="12"/>
      <c r="AJ30" s="12"/>
      <c r="AK30" s="12"/>
    </row>
    <row r="31" spans="2:39" ht="29.25" customHeight="1" x14ac:dyDescent="0.2">
      <c r="B31" s="72">
        <v>20</v>
      </c>
      <c r="C31" s="10" t="s">
        <v>121</v>
      </c>
      <c r="D31" s="74" t="str">
        <f>+D30</f>
        <v>Asesoría Legal</v>
      </c>
      <c r="E31" s="17">
        <v>5</v>
      </c>
      <c r="F31" s="11">
        <v>0</v>
      </c>
      <c r="G31" s="11">
        <v>0</v>
      </c>
      <c r="H31" s="11">
        <v>1</v>
      </c>
      <c r="I31" s="11">
        <v>0</v>
      </c>
      <c r="J31" s="11">
        <v>0</v>
      </c>
      <c r="K31" s="11">
        <v>0</v>
      </c>
      <c r="L31" s="11">
        <v>1</v>
      </c>
      <c r="M31" s="11"/>
      <c r="N31" s="12"/>
      <c r="O31" s="12"/>
      <c r="P31" s="12"/>
      <c r="Q31" s="12"/>
      <c r="R31" s="11"/>
      <c r="S31" s="11" t="s">
        <v>33</v>
      </c>
      <c r="T31" s="11"/>
      <c r="U31" s="11" t="s">
        <v>33</v>
      </c>
      <c r="V31" s="11"/>
      <c r="W31" s="11" t="s">
        <v>33</v>
      </c>
      <c r="X31" s="11" t="s">
        <v>33</v>
      </c>
      <c r="Y31" s="11" t="s">
        <v>33</v>
      </c>
      <c r="Z31" s="11"/>
      <c r="AA31" s="11" t="s">
        <v>33</v>
      </c>
      <c r="AB31" s="11" t="s">
        <v>33</v>
      </c>
      <c r="AC31" s="11" t="s">
        <v>33</v>
      </c>
      <c r="AD31" s="13"/>
      <c r="AE31" s="13"/>
      <c r="AF31" s="13"/>
      <c r="AG31" s="13"/>
      <c r="AH31" s="13"/>
      <c r="AI31" s="12"/>
      <c r="AJ31" s="12"/>
      <c r="AK31" s="12"/>
    </row>
    <row r="32" spans="2:39" ht="45.75" customHeight="1" x14ac:dyDescent="0.2">
      <c r="B32" s="72">
        <v>21</v>
      </c>
      <c r="C32" s="10" t="s">
        <v>120</v>
      </c>
      <c r="D32" s="74" t="str">
        <f>+D31</f>
        <v>Asesoría Legal</v>
      </c>
      <c r="E32" s="17">
        <v>2</v>
      </c>
      <c r="F32" s="11">
        <v>0</v>
      </c>
      <c r="G32" s="11">
        <v>0</v>
      </c>
      <c r="H32" s="11">
        <v>1</v>
      </c>
      <c r="I32" s="11">
        <v>0</v>
      </c>
      <c r="J32" s="11">
        <v>0</v>
      </c>
      <c r="K32" s="11">
        <v>0</v>
      </c>
      <c r="L32" s="11"/>
      <c r="M32" s="11"/>
      <c r="N32" s="12"/>
      <c r="O32" s="12"/>
      <c r="P32" s="12"/>
      <c r="Q32" s="12"/>
      <c r="R32" s="11"/>
      <c r="S32" s="11" t="s">
        <v>33</v>
      </c>
      <c r="T32" s="11"/>
      <c r="U32" s="11" t="s">
        <v>33</v>
      </c>
      <c r="V32" s="11"/>
      <c r="W32" s="11" t="s">
        <v>33</v>
      </c>
      <c r="X32" s="11" t="s">
        <v>33</v>
      </c>
      <c r="Y32" s="11" t="s">
        <v>33</v>
      </c>
      <c r="Z32" s="11"/>
      <c r="AA32" s="11"/>
      <c r="AB32" s="11"/>
      <c r="AC32" s="11" t="s">
        <v>33</v>
      </c>
      <c r="AD32" s="13"/>
      <c r="AE32" s="13"/>
      <c r="AF32" s="13"/>
      <c r="AG32" s="13"/>
      <c r="AH32" s="13"/>
      <c r="AI32" s="12"/>
      <c r="AJ32" s="12"/>
      <c r="AK32" s="12"/>
    </row>
    <row r="33" spans="2:37" ht="45.75" customHeight="1" x14ac:dyDescent="0.2">
      <c r="B33" s="3">
        <v>22</v>
      </c>
      <c r="C33" s="10" t="s">
        <v>119</v>
      </c>
      <c r="D33" s="74" t="s">
        <v>51</v>
      </c>
      <c r="E33" s="11">
        <v>2</v>
      </c>
      <c r="F33" s="11">
        <v>0</v>
      </c>
      <c r="G33" s="11">
        <v>0</v>
      </c>
      <c r="H33" s="11">
        <v>0</v>
      </c>
      <c r="I33" s="11">
        <v>1</v>
      </c>
      <c r="J33" s="11">
        <v>0</v>
      </c>
      <c r="K33" s="11">
        <v>0</v>
      </c>
      <c r="L33" s="11"/>
      <c r="M33" s="11"/>
      <c r="N33" s="12"/>
      <c r="O33" s="12"/>
      <c r="P33" s="12"/>
      <c r="Q33" s="12"/>
      <c r="R33" s="11" t="s">
        <v>33</v>
      </c>
      <c r="S33" s="11" t="s">
        <v>33</v>
      </c>
      <c r="T33" s="11"/>
      <c r="U33" s="11" t="s">
        <v>33</v>
      </c>
      <c r="V33" s="11"/>
      <c r="W33" s="11" t="s">
        <v>33</v>
      </c>
      <c r="X33" s="11" t="s">
        <v>33</v>
      </c>
      <c r="Y33" s="11" t="s">
        <v>33</v>
      </c>
      <c r="Z33" s="11"/>
      <c r="AA33" s="11"/>
      <c r="AB33" s="11"/>
      <c r="AC33" s="11" t="s">
        <v>33</v>
      </c>
      <c r="AD33" s="13"/>
      <c r="AE33" s="13"/>
      <c r="AF33" s="13"/>
      <c r="AG33" s="13"/>
      <c r="AH33" s="13"/>
      <c r="AI33" s="12"/>
      <c r="AJ33" s="12"/>
      <c r="AK33" s="12"/>
    </row>
    <row r="34" spans="2:37" ht="45" customHeight="1" x14ac:dyDescent="0.2">
      <c r="B34" s="72">
        <v>23</v>
      </c>
      <c r="C34" s="10" t="s">
        <v>57</v>
      </c>
      <c r="D34" s="72" t="s">
        <v>51</v>
      </c>
      <c r="E34" s="11">
        <v>5</v>
      </c>
      <c r="F34" s="11">
        <v>0</v>
      </c>
      <c r="G34" s="11">
        <v>0</v>
      </c>
      <c r="H34" s="11">
        <v>0</v>
      </c>
      <c r="I34" s="11">
        <v>1</v>
      </c>
      <c r="J34" s="11">
        <v>0</v>
      </c>
      <c r="K34" s="11">
        <v>0</v>
      </c>
      <c r="L34" s="12">
        <v>1</v>
      </c>
      <c r="M34" s="12"/>
      <c r="N34" s="12"/>
      <c r="O34" s="12"/>
      <c r="P34" s="12"/>
      <c r="Q34" s="12"/>
      <c r="R34" s="11" t="s">
        <v>33</v>
      </c>
      <c r="S34" s="11" t="s">
        <v>33</v>
      </c>
      <c r="T34" s="11"/>
      <c r="U34" s="11" t="s">
        <v>33</v>
      </c>
      <c r="V34" s="11"/>
      <c r="W34" s="11" t="s">
        <v>33</v>
      </c>
      <c r="X34" s="11" t="s">
        <v>33</v>
      </c>
      <c r="Y34" s="11" t="s">
        <v>33</v>
      </c>
      <c r="Z34" s="11"/>
      <c r="AA34" s="11" t="s">
        <v>33</v>
      </c>
      <c r="AB34" s="11" t="s">
        <v>33</v>
      </c>
      <c r="AC34" s="11" t="s">
        <v>33</v>
      </c>
      <c r="AD34" s="13"/>
      <c r="AE34" s="13"/>
      <c r="AF34" s="13"/>
      <c r="AG34" s="13"/>
      <c r="AH34" s="13"/>
      <c r="AI34" s="12"/>
      <c r="AJ34" s="12"/>
      <c r="AK34" s="12" t="s">
        <v>33</v>
      </c>
    </row>
    <row r="35" spans="2:37" ht="40.5" customHeight="1" x14ac:dyDescent="0.2">
      <c r="B35" s="72">
        <v>24</v>
      </c>
      <c r="C35" s="10" t="s">
        <v>56</v>
      </c>
      <c r="D35" s="73" t="str">
        <f>+D33</f>
        <v>Dirección Regional</v>
      </c>
      <c r="E35" s="11">
        <v>5</v>
      </c>
      <c r="F35" s="11">
        <v>0</v>
      </c>
      <c r="G35" s="11">
        <v>0</v>
      </c>
      <c r="H35" s="11">
        <v>0</v>
      </c>
      <c r="I35" s="11">
        <v>0</v>
      </c>
      <c r="J35" s="11">
        <v>0</v>
      </c>
      <c r="K35" s="11">
        <v>1</v>
      </c>
      <c r="L35" s="12"/>
      <c r="M35" s="12"/>
      <c r="N35" s="12"/>
      <c r="O35" s="12"/>
      <c r="P35" s="12"/>
      <c r="Q35" s="12"/>
      <c r="R35" s="11" t="s">
        <v>33</v>
      </c>
      <c r="S35" s="11"/>
      <c r="T35" s="11"/>
      <c r="U35" s="11"/>
      <c r="V35" s="11"/>
      <c r="W35" s="11"/>
      <c r="X35" s="11"/>
      <c r="Y35" s="11"/>
      <c r="Z35" s="11"/>
      <c r="AA35" s="11"/>
      <c r="AB35" s="11"/>
      <c r="AC35" s="11" t="s">
        <v>33</v>
      </c>
      <c r="AD35" s="13"/>
      <c r="AE35" s="13"/>
      <c r="AF35" s="13"/>
      <c r="AG35" s="13"/>
      <c r="AH35" s="13"/>
      <c r="AI35" s="12" t="s">
        <v>33</v>
      </c>
      <c r="AJ35" s="12"/>
      <c r="AK35" s="23"/>
    </row>
    <row r="36" spans="2:37" ht="48.75" customHeight="1" x14ac:dyDescent="0.2">
      <c r="B36" s="72">
        <v>25</v>
      </c>
      <c r="C36" s="24" t="s">
        <v>48</v>
      </c>
      <c r="D36" s="73" t="str">
        <f>+D35</f>
        <v>Dirección Regional</v>
      </c>
      <c r="E36" s="11">
        <v>3</v>
      </c>
      <c r="F36" s="11">
        <v>0</v>
      </c>
      <c r="G36" s="11">
        <v>0</v>
      </c>
      <c r="H36" s="11">
        <v>0</v>
      </c>
      <c r="I36" s="11">
        <v>1</v>
      </c>
      <c r="J36" s="11">
        <v>0</v>
      </c>
      <c r="K36" s="11">
        <v>0</v>
      </c>
      <c r="L36" s="12"/>
      <c r="M36" s="12"/>
      <c r="N36" s="12"/>
      <c r="O36" s="12"/>
      <c r="P36" s="12"/>
      <c r="Q36" s="12"/>
      <c r="R36" s="11"/>
      <c r="S36" s="11" t="s">
        <v>33</v>
      </c>
      <c r="T36" s="11"/>
      <c r="U36" s="11" t="s">
        <v>33</v>
      </c>
      <c r="V36" s="11"/>
      <c r="W36" s="11" t="s">
        <v>33</v>
      </c>
      <c r="X36" s="11"/>
      <c r="Y36" s="11" t="s">
        <v>33</v>
      </c>
      <c r="Z36" s="11" t="s">
        <v>33</v>
      </c>
      <c r="AA36" s="11"/>
      <c r="AB36" s="11"/>
      <c r="AC36" s="11" t="s">
        <v>33</v>
      </c>
      <c r="AD36" s="12"/>
      <c r="AE36" s="12"/>
      <c r="AF36" s="12"/>
      <c r="AG36" s="12"/>
      <c r="AH36" s="12"/>
      <c r="AI36" s="12" t="s">
        <v>33</v>
      </c>
      <c r="AJ36" s="12"/>
      <c r="AK36" s="12"/>
    </row>
    <row r="37" spans="2:37" ht="44.25" customHeight="1" x14ac:dyDescent="0.2">
      <c r="B37" s="3">
        <v>26</v>
      </c>
      <c r="C37" s="10" t="s">
        <v>118</v>
      </c>
      <c r="D37" s="72" t="s">
        <v>51</v>
      </c>
      <c r="E37" s="11">
        <v>3</v>
      </c>
      <c r="F37" s="11">
        <v>0</v>
      </c>
      <c r="G37" s="11">
        <v>0</v>
      </c>
      <c r="H37" s="11">
        <v>0</v>
      </c>
      <c r="I37" s="11">
        <v>1</v>
      </c>
      <c r="J37" s="11">
        <v>0</v>
      </c>
      <c r="K37" s="11">
        <v>0</v>
      </c>
      <c r="L37" s="11"/>
      <c r="M37" s="11"/>
      <c r="N37" s="11"/>
      <c r="O37" s="11"/>
      <c r="P37" s="11">
        <v>2</v>
      </c>
      <c r="Q37" s="11"/>
      <c r="R37" s="11"/>
      <c r="S37" s="11"/>
      <c r="T37" s="11"/>
      <c r="U37" s="11"/>
      <c r="V37" s="11"/>
      <c r="W37" s="11"/>
      <c r="X37" s="11"/>
      <c r="Y37" s="11"/>
      <c r="Z37" s="11"/>
      <c r="AA37" s="11"/>
      <c r="AB37" s="11"/>
      <c r="AC37" s="11"/>
      <c r="AD37" s="13"/>
      <c r="AE37" s="13"/>
      <c r="AF37" s="13"/>
      <c r="AG37" s="13"/>
      <c r="AH37" s="13"/>
      <c r="AI37" s="12"/>
      <c r="AJ37" s="12"/>
      <c r="AK37" s="26" t="s">
        <v>33</v>
      </c>
    </row>
    <row r="38" spans="2:37" ht="34.5" customHeight="1" thickBot="1" x14ac:dyDescent="0.25">
      <c r="B38" s="72">
        <v>27</v>
      </c>
      <c r="C38" s="24" t="s">
        <v>117</v>
      </c>
      <c r="D38" s="71" t="str">
        <f>+D36</f>
        <v>Dirección Regional</v>
      </c>
      <c r="E38" s="11">
        <v>2</v>
      </c>
      <c r="F38" s="11">
        <v>0</v>
      </c>
      <c r="G38" s="11">
        <v>0</v>
      </c>
      <c r="H38" s="11">
        <v>0</v>
      </c>
      <c r="I38" s="11">
        <v>1</v>
      </c>
      <c r="J38" s="11">
        <v>0</v>
      </c>
      <c r="K38" s="11">
        <v>0</v>
      </c>
      <c r="L38" s="11">
        <v>1</v>
      </c>
      <c r="M38" s="11">
        <v>1</v>
      </c>
      <c r="N38" s="11"/>
      <c r="O38" s="11"/>
      <c r="P38" s="11"/>
      <c r="Q38" s="11"/>
      <c r="R38" s="11"/>
      <c r="S38" s="11"/>
      <c r="T38" s="11" t="s">
        <v>33</v>
      </c>
      <c r="U38" s="11"/>
      <c r="V38" s="11" t="s">
        <v>33</v>
      </c>
      <c r="W38" s="11"/>
      <c r="X38" s="11"/>
      <c r="Y38" s="11" t="s">
        <v>33</v>
      </c>
      <c r="Z38" s="11"/>
      <c r="AA38" s="11" t="s">
        <v>33</v>
      </c>
      <c r="AB38" s="11" t="s">
        <v>33</v>
      </c>
      <c r="AC38" s="11" t="s">
        <v>33</v>
      </c>
      <c r="AD38" s="11"/>
      <c r="AE38" s="12"/>
      <c r="AF38" s="12"/>
      <c r="AG38" s="12"/>
      <c r="AH38" s="12"/>
      <c r="AI38" s="23"/>
      <c r="AJ38" s="12" t="s">
        <v>33</v>
      </c>
      <c r="AK38" s="12"/>
    </row>
    <row r="39" spans="2:37" ht="16.5" thickBot="1" x14ac:dyDescent="0.3">
      <c r="E39" s="70">
        <f>SUM(E12:E38)</f>
        <v>1597</v>
      </c>
      <c r="F39" s="2" t="e">
        <f>'TUPA 17'!#REF!</f>
        <v>#REF!</v>
      </c>
    </row>
    <row r="40" spans="2:37" x14ac:dyDescent="0.2">
      <c r="E40" s="37"/>
    </row>
  </sheetData>
  <mergeCells count="17">
    <mergeCell ref="AI9:AK9"/>
    <mergeCell ref="F10:K10"/>
    <mergeCell ref="L10:Q10"/>
    <mergeCell ref="R10:AC10"/>
    <mergeCell ref="AI10:AI11"/>
    <mergeCell ref="AJ10:AJ11"/>
    <mergeCell ref="AK10:AK11"/>
    <mergeCell ref="B1:AG1"/>
    <mergeCell ref="B2:AH2"/>
    <mergeCell ref="B3:AH3"/>
    <mergeCell ref="B9:B11"/>
    <mergeCell ref="C9:C11"/>
    <mergeCell ref="D9:D11"/>
    <mergeCell ref="E9:E11"/>
    <mergeCell ref="F9:Q9"/>
    <mergeCell ref="R9:AC9"/>
    <mergeCell ref="AD9:AH9"/>
  </mergeCells>
  <pageMargins left="0.25" right="0.25" top="0.75" bottom="0.75" header="0.3" footer="0.3"/>
  <pageSetup paperSize="9" scale="44"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53</vt:i4>
      </vt:variant>
      <vt:variant>
        <vt:lpstr>Rangos con nombre</vt:lpstr>
      </vt:variant>
      <vt:variant>
        <vt:i4>4</vt:i4>
      </vt:variant>
    </vt:vector>
  </HeadingPairs>
  <TitlesOfParts>
    <vt:vector size="57" baseType="lpstr">
      <vt:lpstr>TUPA 17</vt:lpstr>
      <vt:lpstr>7</vt:lpstr>
      <vt:lpstr>9</vt:lpstr>
      <vt:lpstr>11</vt:lpstr>
      <vt:lpstr>12</vt:lpstr>
      <vt:lpstr>13.0</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39</vt:lpstr>
      <vt:lpstr>40</vt:lpstr>
      <vt:lpstr>41</vt:lpstr>
      <vt:lpstr>42</vt:lpstr>
      <vt:lpstr>43</vt:lpstr>
      <vt:lpstr>46</vt:lpstr>
      <vt:lpstr>47</vt:lpstr>
      <vt:lpstr>48</vt:lpstr>
      <vt:lpstr>50</vt:lpstr>
      <vt:lpstr>51</vt:lpstr>
      <vt:lpstr>52</vt:lpstr>
      <vt:lpstr>53</vt:lpstr>
      <vt:lpstr>7.0</vt:lpstr>
      <vt:lpstr>44. ESUDIOS AMB CENTRALES</vt:lpstr>
      <vt:lpstr>43. LINEAS DE TRANSMISION ALC.R</vt:lpstr>
      <vt:lpstr>40. APROB DIA 30 MW</vt:lpstr>
      <vt:lpstr>39. OTOR AUTO 10 MW</vt:lpstr>
      <vt:lpstr>Eval PMA GLP</vt:lpstr>
      <vt:lpstr>IGAFOM</vt:lpstr>
      <vt:lpstr>EXPEDIENTE TECNICO MINERIA</vt:lpstr>
      <vt:lpstr>Hoja3</vt:lpstr>
      <vt:lpstr>'17'!Área_de_impresión</vt:lpstr>
      <vt:lpstr>'18'!Área_de_impresión</vt:lpstr>
      <vt:lpstr>'TUPA 17'!Área_de_impresión</vt:lpstr>
      <vt:lpstr>'TUPA 17'!Títulos_a_imprimir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Autor: William Becerra Becerra</dc:creator>
  <cp:lastModifiedBy>Monica S. Urrunaga Ocon</cp:lastModifiedBy>
  <cp:lastPrinted>2018-01-17T17:55:20Z</cp:lastPrinted>
  <dcterms:created xsi:type="dcterms:W3CDTF">2012-04-18T13:50:04Z</dcterms:created>
  <dcterms:modified xsi:type="dcterms:W3CDTF">2018-04-19T17:19:40Z</dcterms:modified>
</cp:coreProperties>
</file>